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jasonmontgomery/Documents/"/>
    </mc:Choice>
  </mc:AlternateContent>
  <xr:revisionPtr revIDLastSave="0" documentId="13_ncr:1_{AC229A93-2883-014F-8E84-6634A79F3DD1}" xr6:coauthVersionLast="47" xr6:coauthVersionMax="47" xr10:uidLastSave="{00000000-0000-0000-0000-000000000000}"/>
  <bookViews>
    <workbookView xWindow="920" yWindow="800" windowWidth="14400" windowHeight="15600" xr2:uid="{00000000-000D-0000-FFFF-FFFF00000000}"/>
  </bookViews>
  <sheets>
    <sheet name="118th" sheetId="1" r:id="rId1"/>
    <sheet name="117th" sheetId="2" r:id="rId2"/>
    <sheet name="Sorted Scores" sheetId="3" r:id="rId3"/>
  </sheets>
  <definedNames>
    <definedName name="_xlnm._FilterDatabase" localSheetId="2" hidden="1">'Sorted Scores'!$B$5:$G$58</definedName>
    <definedName name="_xlnm.Print_Area" localSheetId="2">'Sorted Scores'!$B$3:$G$111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AqmPQh2PnMgOoWBzcGszimlaIqRSzze/YpBKKdAbyY="/>
    </ext>
  </extLst>
</workbook>
</file>

<file path=xl/calcChain.xml><?xml version="1.0" encoding="utf-8"?>
<calcChain xmlns="http://schemas.openxmlformats.org/spreadsheetml/2006/main">
  <c r="D61" i="3" l="1"/>
  <c r="D62" i="3"/>
  <c r="D53" i="3"/>
  <c r="D52" i="3"/>
  <c r="D51" i="3"/>
  <c r="D50" i="3"/>
  <c r="D49" i="3"/>
  <c r="D48" i="3"/>
  <c r="D42" i="3"/>
  <c r="D41" i="3"/>
  <c r="D40" i="3"/>
  <c r="D39" i="3"/>
  <c r="D38" i="3"/>
  <c r="D37" i="3"/>
  <c r="D45" i="3"/>
  <c r="D36" i="3"/>
  <c r="D35" i="3"/>
  <c r="D34" i="3"/>
  <c r="D33" i="3"/>
  <c r="D32" i="3"/>
  <c r="D47" i="3"/>
  <c r="D31" i="3"/>
  <c r="D30" i="3"/>
  <c r="D46" i="3"/>
  <c r="D29" i="3"/>
  <c r="D28" i="3"/>
  <c r="D27" i="3"/>
  <c r="D26" i="3"/>
  <c r="D25" i="3"/>
  <c r="D24" i="3"/>
  <c r="D23" i="3"/>
  <c r="D22" i="3"/>
  <c r="D21" i="3"/>
  <c r="D20" i="3"/>
  <c r="D19" i="3"/>
  <c r="D44" i="3"/>
  <c r="D18" i="3"/>
  <c r="D17" i="3"/>
  <c r="D16" i="3"/>
  <c r="D15" i="3"/>
  <c r="D14" i="3"/>
  <c r="D13" i="3"/>
  <c r="D12" i="3"/>
  <c r="D11" i="3"/>
  <c r="D43" i="3"/>
  <c r="D10" i="3"/>
  <c r="D9" i="3"/>
  <c r="D8" i="3"/>
  <c r="D7" i="3"/>
  <c r="D6" i="3"/>
  <c r="D5" i="3"/>
  <c r="H6" i="1"/>
  <c r="FA7" i="1"/>
  <c r="FA8" i="1"/>
  <c r="FA9" i="1"/>
  <c r="FA10" i="1"/>
  <c r="H10" i="1" s="1"/>
  <c r="FA11" i="1"/>
  <c r="FA12" i="1"/>
  <c r="FA13" i="1"/>
  <c r="FA14" i="1"/>
  <c r="H14" i="1" s="1"/>
  <c r="FA15" i="1"/>
  <c r="FA16" i="1"/>
  <c r="FA17" i="1"/>
  <c r="FA18" i="1"/>
  <c r="FA19" i="1"/>
  <c r="FA20" i="1"/>
  <c r="FA21" i="1"/>
  <c r="FA22" i="1"/>
  <c r="H22" i="1" s="1"/>
  <c r="FA23" i="1"/>
  <c r="FA24" i="1"/>
  <c r="FA25" i="1"/>
  <c r="FA26" i="1"/>
  <c r="H26" i="1" s="1"/>
  <c r="FA27" i="1"/>
  <c r="FA28" i="1"/>
  <c r="FA29" i="1"/>
  <c r="FA30" i="1"/>
  <c r="H30" i="1" s="1"/>
  <c r="FA31" i="1"/>
  <c r="FA32" i="1"/>
  <c r="FA33" i="1"/>
  <c r="FA34" i="1"/>
  <c r="FA35" i="1"/>
  <c r="FA36" i="1"/>
  <c r="FA37" i="1"/>
  <c r="FA38" i="1"/>
  <c r="H38" i="1" s="1"/>
  <c r="FA39" i="1"/>
  <c r="FA40" i="1"/>
  <c r="FA41" i="1"/>
  <c r="FA42" i="1"/>
  <c r="H42" i="1" s="1"/>
  <c r="FA43" i="1"/>
  <c r="FA44" i="1"/>
  <c r="FA45" i="1"/>
  <c r="FA46" i="1"/>
  <c r="H46" i="1" s="1"/>
  <c r="FA47" i="1"/>
  <c r="FA48" i="1"/>
  <c r="FA49" i="1"/>
  <c r="FA50" i="1"/>
  <c r="FA51" i="1"/>
  <c r="FA52" i="1"/>
  <c r="FA53" i="1"/>
  <c r="FA54" i="1"/>
  <c r="H54" i="1" s="1"/>
  <c r="FA55" i="1"/>
  <c r="FA56" i="1"/>
  <c r="FA57" i="1"/>
  <c r="FA58" i="1"/>
  <c r="H58" i="1" s="1"/>
  <c r="FA59" i="1"/>
  <c r="FA60" i="1"/>
  <c r="FA61" i="1"/>
  <c r="FA62" i="1"/>
  <c r="H62" i="1" s="1"/>
  <c r="FA63" i="1"/>
  <c r="FA64" i="1"/>
  <c r="FA65" i="1"/>
  <c r="FA66" i="1"/>
  <c r="FA67" i="1"/>
  <c r="FA68" i="1"/>
  <c r="FA69" i="1"/>
  <c r="FA70" i="1"/>
  <c r="H70" i="1" s="1"/>
  <c r="FA71" i="1"/>
  <c r="FA72" i="1"/>
  <c r="FA73" i="1"/>
  <c r="FA74" i="1"/>
  <c r="H74" i="1" s="1"/>
  <c r="FA75" i="1"/>
  <c r="FA76" i="1"/>
  <c r="FA77" i="1"/>
  <c r="FA78" i="1"/>
  <c r="H78" i="1" s="1"/>
  <c r="FA79" i="1"/>
  <c r="FA80" i="1"/>
  <c r="FA81" i="1"/>
  <c r="FA82" i="1"/>
  <c r="FA83" i="1"/>
  <c r="FA84" i="1"/>
  <c r="FA85" i="1"/>
  <c r="FA86" i="1"/>
  <c r="H86" i="1" s="1"/>
  <c r="FA87" i="1"/>
  <c r="FA88" i="1"/>
  <c r="FA89" i="1"/>
  <c r="FA90" i="1"/>
  <c r="H90" i="1" s="1"/>
  <c r="FA91" i="1"/>
  <c r="FA92" i="1"/>
  <c r="FA93" i="1"/>
  <c r="FA94" i="1"/>
  <c r="H94" i="1" s="1"/>
  <c r="FA95" i="1"/>
  <c r="H95" i="1" s="1"/>
  <c r="FA96" i="1"/>
  <c r="FA97" i="1"/>
  <c r="FA98" i="1"/>
  <c r="FA99" i="1"/>
  <c r="FA100" i="1"/>
  <c r="FA101" i="1"/>
  <c r="FA102" i="1"/>
  <c r="H102" i="1" s="1"/>
  <c r="FA103" i="1"/>
  <c r="FA104" i="1"/>
  <c r="FA105" i="1"/>
  <c r="FA106" i="1"/>
  <c r="H106" i="1" s="1"/>
  <c r="FB7" i="1"/>
  <c r="FB8" i="1"/>
  <c r="FB9" i="1"/>
  <c r="H9" i="1" s="1"/>
  <c r="FB10" i="1"/>
  <c r="FB11" i="1"/>
  <c r="FB12" i="1"/>
  <c r="FB13" i="1"/>
  <c r="H13" i="1" s="1"/>
  <c r="FB14" i="1"/>
  <c r="FB15" i="1"/>
  <c r="FB16" i="1"/>
  <c r="FB17" i="1"/>
  <c r="H17" i="1" s="1"/>
  <c r="FB18" i="1"/>
  <c r="FB19" i="1"/>
  <c r="FB20" i="1"/>
  <c r="FB21" i="1"/>
  <c r="H21" i="1" s="1"/>
  <c r="FB22" i="1"/>
  <c r="FB23" i="1"/>
  <c r="FB24" i="1"/>
  <c r="FB25" i="1"/>
  <c r="H25" i="1" s="1"/>
  <c r="FB26" i="1"/>
  <c r="FB27" i="1"/>
  <c r="FB28" i="1"/>
  <c r="FB29" i="1"/>
  <c r="H29" i="1" s="1"/>
  <c r="FB30" i="1"/>
  <c r="FB31" i="1"/>
  <c r="FB32" i="1"/>
  <c r="FB33" i="1"/>
  <c r="H33" i="1" s="1"/>
  <c r="FB34" i="1"/>
  <c r="FB35" i="1"/>
  <c r="FB36" i="1"/>
  <c r="FB37" i="1"/>
  <c r="H37" i="1" s="1"/>
  <c r="FB38" i="1"/>
  <c r="FB39" i="1"/>
  <c r="FB40" i="1"/>
  <c r="FB41" i="1"/>
  <c r="H41" i="1" s="1"/>
  <c r="FB42" i="1"/>
  <c r="FB43" i="1"/>
  <c r="FB44" i="1"/>
  <c r="FB45" i="1"/>
  <c r="H45" i="1" s="1"/>
  <c r="FB46" i="1"/>
  <c r="FB47" i="1"/>
  <c r="FB48" i="1"/>
  <c r="FB49" i="1"/>
  <c r="H49" i="1" s="1"/>
  <c r="FB50" i="1"/>
  <c r="FB51" i="1"/>
  <c r="FB52" i="1"/>
  <c r="FB53" i="1"/>
  <c r="H53" i="1" s="1"/>
  <c r="FB54" i="1"/>
  <c r="FB55" i="1"/>
  <c r="FB56" i="1"/>
  <c r="FB57" i="1"/>
  <c r="H57" i="1" s="1"/>
  <c r="FB58" i="1"/>
  <c r="FB59" i="1"/>
  <c r="FB60" i="1"/>
  <c r="FB61" i="1"/>
  <c r="H61" i="1" s="1"/>
  <c r="FB62" i="1"/>
  <c r="FB63" i="1"/>
  <c r="FB64" i="1"/>
  <c r="FB65" i="1"/>
  <c r="H65" i="1" s="1"/>
  <c r="FB66" i="1"/>
  <c r="FB67" i="1"/>
  <c r="FB68" i="1"/>
  <c r="FB69" i="1"/>
  <c r="H69" i="1" s="1"/>
  <c r="FB70" i="1"/>
  <c r="FB71" i="1"/>
  <c r="FB72" i="1"/>
  <c r="FB73" i="1"/>
  <c r="H73" i="1" s="1"/>
  <c r="FB74" i="1"/>
  <c r="FB75" i="1"/>
  <c r="FB76" i="1"/>
  <c r="FB77" i="1"/>
  <c r="H77" i="1" s="1"/>
  <c r="FB78" i="1"/>
  <c r="FB79" i="1"/>
  <c r="FB80" i="1"/>
  <c r="FB81" i="1"/>
  <c r="H81" i="1" s="1"/>
  <c r="FB82" i="1"/>
  <c r="FB83" i="1"/>
  <c r="FB84" i="1"/>
  <c r="FB85" i="1"/>
  <c r="H85" i="1" s="1"/>
  <c r="FB86" i="1"/>
  <c r="FB87" i="1"/>
  <c r="FB88" i="1"/>
  <c r="FB89" i="1"/>
  <c r="H89" i="1" s="1"/>
  <c r="FB90" i="1"/>
  <c r="FB91" i="1"/>
  <c r="FB92" i="1"/>
  <c r="FB93" i="1"/>
  <c r="H93" i="1" s="1"/>
  <c r="FB94" i="1"/>
  <c r="FB95" i="1"/>
  <c r="FB96" i="1"/>
  <c r="FB97" i="1"/>
  <c r="H97" i="1" s="1"/>
  <c r="FB98" i="1"/>
  <c r="FB99" i="1"/>
  <c r="FB100" i="1"/>
  <c r="FB101" i="1"/>
  <c r="H101" i="1" s="1"/>
  <c r="FB102" i="1"/>
  <c r="FB103" i="1"/>
  <c r="FB104" i="1"/>
  <c r="FB105" i="1"/>
  <c r="H105" i="1" s="1"/>
  <c r="FB106" i="1"/>
  <c r="FC7" i="1"/>
  <c r="FC8" i="1"/>
  <c r="FC9" i="1"/>
  <c r="FC10" i="1"/>
  <c r="FC11" i="1"/>
  <c r="FC12" i="1"/>
  <c r="FC13" i="1"/>
  <c r="FC14" i="1"/>
  <c r="FC15" i="1"/>
  <c r="FC16" i="1"/>
  <c r="FC17" i="1"/>
  <c r="FC18" i="1"/>
  <c r="FC19" i="1"/>
  <c r="FC20" i="1"/>
  <c r="FC21" i="1"/>
  <c r="FC22" i="1"/>
  <c r="FC23" i="1"/>
  <c r="FC24" i="1"/>
  <c r="FC25" i="1"/>
  <c r="FC26" i="1"/>
  <c r="FC27" i="1"/>
  <c r="FC28" i="1"/>
  <c r="FC29" i="1"/>
  <c r="FC30" i="1"/>
  <c r="FC31" i="1"/>
  <c r="FC32" i="1"/>
  <c r="FC33" i="1"/>
  <c r="FC34" i="1"/>
  <c r="FC35" i="1"/>
  <c r="FC36" i="1"/>
  <c r="FC37" i="1"/>
  <c r="FC38" i="1"/>
  <c r="FC39" i="1"/>
  <c r="FC40" i="1"/>
  <c r="FC41" i="1"/>
  <c r="FC42" i="1"/>
  <c r="FC43" i="1"/>
  <c r="FC44" i="1"/>
  <c r="FC45" i="1"/>
  <c r="FC46" i="1"/>
  <c r="FC47" i="1"/>
  <c r="FC48" i="1"/>
  <c r="FC49" i="1"/>
  <c r="FC50" i="1"/>
  <c r="FC51" i="1"/>
  <c r="FC52" i="1"/>
  <c r="FC53" i="1"/>
  <c r="FC54" i="1"/>
  <c r="FC55" i="1"/>
  <c r="FC56" i="1"/>
  <c r="FC57" i="1"/>
  <c r="FC58" i="1"/>
  <c r="FC59" i="1"/>
  <c r="FC60" i="1"/>
  <c r="FC61" i="1"/>
  <c r="FC62" i="1"/>
  <c r="FC63" i="1"/>
  <c r="FC64" i="1"/>
  <c r="FC65" i="1"/>
  <c r="FC66" i="1"/>
  <c r="FC67" i="1"/>
  <c r="FC68" i="1"/>
  <c r="FC69" i="1"/>
  <c r="FC70" i="1"/>
  <c r="FC71" i="1"/>
  <c r="FC72" i="1"/>
  <c r="FC73" i="1"/>
  <c r="FC74" i="1"/>
  <c r="FC75" i="1"/>
  <c r="FC76" i="1"/>
  <c r="FC77" i="1"/>
  <c r="FC78" i="1"/>
  <c r="FC79" i="1"/>
  <c r="FC80" i="1"/>
  <c r="FC81" i="1"/>
  <c r="FC82" i="1"/>
  <c r="FC83" i="1"/>
  <c r="FC84" i="1"/>
  <c r="FC85" i="1"/>
  <c r="FC86" i="1"/>
  <c r="FC87" i="1"/>
  <c r="FC88" i="1"/>
  <c r="FC89" i="1"/>
  <c r="FC90" i="1"/>
  <c r="FC91" i="1"/>
  <c r="FC92" i="1"/>
  <c r="FC93" i="1"/>
  <c r="FC94" i="1"/>
  <c r="FC95" i="1"/>
  <c r="FC96" i="1"/>
  <c r="FC97" i="1"/>
  <c r="FC98" i="1"/>
  <c r="FC99" i="1"/>
  <c r="FC100" i="1"/>
  <c r="FC101" i="1"/>
  <c r="FC102" i="1"/>
  <c r="FC103" i="1"/>
  <c r="FC104" i="1"/>
  <c r="FC105" i="1"/>
  <c r="FC106" i="1"/>
  <c r="FC6" i="1"/>
  <c r="FB6" i="1"/>
  <c r="FA6" i="1"/>
  <c r="H7" i="1"/>
  <c r="H8" i="1"/>
  <c r="H11" i="1"/>
  <c r="H12" i="1"/>
  <c r="H15" i="1"/>
  <c r="H16" i="1"/>
  <c r="H18" i="1"/>
  <c r="H19" i="1"/>
  <c r="H20" i="1"/>
  <c r="H23" i="1"/>
  <c r="H24" i="1"/>
  <c r="H27" i="1"/>
  <c r="H28" i="1"/>
  <c r="H31" i="1"/>
  <c r="H32" i="1"/>
  <c r="H34" i="1"/>
  <c r="H35" i="1"/>
  <c r="H36" i="1"/>
  <c r="H39" i="1"/>
  <c r="H40" i="1"/>
  <c r="H43" i="1"/>
  <c r="H44" i="1"/>
  <c r="H47" i="1"/>
  <c r="H48" i="1"/>
  <c r="H50" i="1"/>
  <c r="H51" i="1"/>
  <c r="H52" i="1"/>
  <c r="H55" i="1"/>
  <c r="H56" i="1"/>
  <c r="H59" i="1"/>
  <c r="H60" i="1"/>
  <c r="H63" i="1"/>
  <c r="H64" i="1"/>
  <c r="H66" i="1"/>
  <c r="H67" i="1"/>
  <c r="H68" i="1"/>
  <c r="H71" i="1"/>
  <c r="H72" i="1"/>
  <c r="H75" i="1"/>
  <c r="H76" i="1"/>
  <c r="H79" i="1"/>
  <c r="H80" i="1"/>
  <c r="H82" i="1"/>
  <c r="H83" i="1"/>
  <c r="H84" i="1"/>
  <c r="H87" i="1"/>
  <c r="H88" i="1"/>
  <c r="H91" i="1"/>
  <c r="H92" i="1"/>
  <c r="H96" i="1"/>
  <c r="H98" i="1"/>
  <c r="H99" i="1"/>
  <c r="H100" i="1"/>
  <c r="H103" i="1"/>
  <c r="H104" i="1"/>
  <c r="G43" i="1"/>
  <c r="EW6" i="1"/>
  <c r="EZ7" i="1"/>
  <c r="EZ8" i="1"/>
  <c r="EZ9" i="1"/>
  <c r="EZ10" i="1"/>
  <c r="EZ11" i="1"/>
  <c r="EZ12" i="1"/>
  <c r="EZ13" i="1"/>
  <c r="EZ14" i="1"/>
  <c r="EZ15" i="1"/>
  <c r="EZ16" i="1"/>
  <c r="EZ17" i="1"/>
  <c r="EZ18" i="1"/>
  <c r="EZ19" i="1"/>
  <c r="EZ20" i="1"/>
  <c r="EZ21" i="1"/>
  <c r="EZ22" i="1"/>
  <c r="EZ23" i="1"/>
  <c r="EZ24" i="1"/>
  <c r="EZ25" i="1"/>
  <c r="EZ26" i="1"/>
  <c r="EZ27" i="1"/>
  <c r="EZ28" i="1"/>
  <c r="EZ29" i="1"/>
  <c r="EZ30" i="1"/>
  <c r="EZ31" i="1"/>
  <c r="EZ32" i="1"/>
  <c r="EZ33" i="1"/>
  <c r="EZ34" i="1"/>
  <c r="EZ35" i="1"/>
  <c r="EZ36" i="1"/>
  <c r="EZ37" i="1"/>
  <c r="EZ38" i="1"/>
  <c r="EZ39" i="1"/>
  <c r="EZ40" i="1"/>
  <c r="EZ41" i="1"/>
  <c r="EZ42" i="1"/>
  <c r="EZ43" i="1"/>
  <c r="EZ44" i="1"/>
  <c r="EZ45" i="1"/>
  <c r="EZ46" i="1"/>
  <c r="EZ47" i="1"/>
  <c r="EZ48" i="1"/>
  <c r="EZ49" i="1"/>
  <c r="EZ50" i="1"/>
  <c r="EZ51" i="1"/>
  <c r="EZ52" i="1"/>
  <c r="EZ53" i="1"/>
  <c r="EZ54" i="1"/>
  <c r="EZ55" i="1"/>
  <c r="EZ56" i="1"/>
  <c r="EZ57" i="1"/>
  <c r="EZ58" i="1"/>
  <c r="EZ59" i="1"/>
  <c r="EZ60" i="1"/>
  <c r="EZ61" i="1"/>
  <c r="EZ62" i="1"/>
  <c r="EZ63" i="1"/>
  <c r="EZ64" i="1"/>
  <c r="EZ65" i="1"/>
  <c r="EZ66" i="1"/>
  <c r="EZ67" i="1"/>
  <c r="EZ68" i="1"/>
  <c r="EZ69" i="1"/>
  <c r="EZ70" i="1"/>
  <c r="EZ71" i="1"/>
  <c r="EZ72" i="1"/>
  <c r="EZ73" i="1"/>
  <c r="EZ74" i="1"/>
  <c r="EZ75" i="1"/>
  <c r="EZ76" i="1"/>
  <c r="EZ77" i="1"/>
  <c r="EZ78" i="1"/>
  <c r="EZ79" i="1"/>
  <c r="EZ80" i="1"/>
  <c r="EZ81" i="1"/>
  <c r="EZ82" i="1"/>
  <c r="EZ83" i="1"/>
  <c r="EZ84" i="1"/>
  <c r="EZ85" i="1"/>
  <c r="EZ86" i="1"/>
  <c r="EZ87" i="1"/>
  <c r="EZ88" i="1"/>
  <c r="EZ89" i="1"/>
  <c r="EZ90" i="1"/>
  <c r="EZ91" i="1"/>
  <c r="EZ92" i="1"/>
  <c r="EZ93" i="1"/>
  <c r="EZ94" i="1"/>
  <c r="EZ95" i="1"/>
  <c r="EZ96" i="1"/>
  <c r="EZ97" i="1"/>
  <c r="EZ98" i="1"/>
  <c r="EZ99" i="1"/>
  <c r="EZ100" i="1"/>
  <c r="EZ101" i="1"/>
  <c r="EZ102" i="1"/>
  <c r="EZ103" i="1"/>
  <c r="EZ104" i="1"/>
  <c r="EZ105" i="1"/>
  <c r="EZ106" i="1"/>
  <c r="EZ6" i="1"/>
  <c r="EX7" i="1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4" i="1"/>
  <c r="EX25" i="1"/>
  <c r="EX26" i="1"/>
  <c r="EX27" i="1"/>
  <c r="EX28" i="1"/>
  <c r="EX29" i="1"/>
  <c r="EX30" i="1"/>
  <c r="EX31" i="1"/>
  <c r="EX32" i="1"/>
  <c r="EX33" i="1"/>
  <c r="EX34" i="1"/>
  <c r="EX35" i="1"/>
  <c r="EX36" i="1"/>
  <c r="EX37" i="1"/>
  <c r="EX38" i="1"/>
  <c r="EX39" i="1"/>
  <c r="EX40" i="1"/>
  <c r="EX41" i="1"/>
  <c r="EX42" i="1"/>
  <c r="EX43" i="1"/>
  <c r="EX44" i="1"/>
  <c r="EX45" i="1"/>
  <c r="EX46" i="1"/>
  <c r="EX47" i="1"/>
  <c r="EX48" i="1"/>
  <c r="EX49" i="1"/>
  <c r="EX50" i="1"/>
  <c r="EX51" i="1"/>
  <c r="EX52" i="1"/>
  <c r="EX53" i="1"/>
  <c r="EX54" i="1"/>
  <c r="EX55" i="1"/>
  <c r="EX56" i="1"/>
  <c r="EX57" i="1"/>
  <c r="EX58" i="1"/>
  <c r="EX59" i="1"/>
  <c r="EX60" i="1"/>
  <c r="EX61" i="1"/>
  <c r="EX62" i="1"/>
  <c r="EX63" i="1"/>
  <c r="EX64" i="1"/>
  <c r="EX65" i="1"/>
  <c r="EX66" i="1"/>
  <c r="EX67" i="1"/>
  <c r="EX68" i="1"/>
  <c r="EX69" i="1"/>
  <c r="EX70" i="1"/>
  <c r="EX71" i="1"/>
  <c r="EX72" i="1"/>
  <c r="EX73" i="1"/>
  <c r="EX74" i="1"/>
  <c r="EX75" i="1"/>
  <c r="EX76" i="1"/>
  <c r="EX77" i="1"/>
  <c r="EX78" i="1"/>
  <c r="EX79" i="1"/>
  <c r="EX80" i="1"/>
  <c r="EX81" i="1"/>
  <c r="EX82" i="1"/>
  <c r="EX83" i="1"/>
  <c r="EX84" i="1"/>
  <c r="EX85" i="1"/>
  <c r="EX86" i="1"/>
  <c r="EX87" i="1"/>
  <c r="EX88" i="1"/>
  <c r="EX89" i="1"/>
  <c r="EX90" i="1"/>
  <c r="EX91" i="1"/>
  <c r="EX92" i="1"/>
  <c r="EX93" i="1"/>
  <c r="EX94" i="1"/>
  <c r="EX95" i="1"/>
  <c r="EX96" i="1"/>
  <c r="EX97" i="1"/>
  <c r="EX98" i="1"/>
  <c r="EX99" i="1"/>
  <c r="EX100" i="1"/>
  <c r="EX101" i="1"/>
  <c r="EX102" i="1"/>
  <c r="EX103" i="1"/>
  <c r="EX104" i="1"/>
  <c r="EX105" i="1"/>
  <c r="EX106" i="1"/>
  <c r="EX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43" i="1"/>
  <c r="EY44" i="1"/>
  <c r="EY45" i="1"/>
  <c r="EY46" i="1"/>
  <c r="EY47" i="1"/>
  <c r="EY48" i="1"/>
  <c r="EY49" i="1"/>
  <c r="EY50" i="1"/>
  <c r="EY51" i="1"/>
  <c r="EY52" i="1"/>
  <c r="EY53" i="1"/>
  <c r="EY54" i="1"/>
  <c r="EY55" i="1"/>
  <c r="EY56" i="1"/>
  <c r="EY57" i="1"/>
  <c r="EY58" i="1"/>
  <c r="EY59" i="1"/>
  <c r="EY60" i="1"/>
  <c r="EY61" i="1"/>
  <c r="EY62" i="1"/>
  <c r="EY63" i="1"/>
  <c r="EY64" i="1"/>
  <c r="EY65" i="1"/>
  <c r="EY66" i="1"/>
  <c r="EY67" i="1"/>
  <c r="EY68" i="1"/>
  <c r="EY69" i="1"/>
  <c r="EY70" i="1"/>
  <c r="EY71" i="1"/>
  <c r="EY72" i="1"/>
  <c r="EY73" i="1"/>
  <c r="EY74" i="1"/>
  <c r="EY75" i="1"/>
  <c r="EY76" i="1"/>
  <c r="EY77" i="1"/>
  <c r="EY78" i="1"/>
  <c r="EY79" i="1"/>
  <c r="EY80" i="1"/>
  <c r="EY81" i="1"/>
  <c r="EY82" i="1"/>
  <c r="EY83" i="1"/>
  <c r="EY84" i="1"/>
  <c r="EY85" i="1"/>
  <c r="EY86" i="1"/>
  <c r="EY87" i="1"/>
  <c r="EY88" i="1"/>
  <c r="EY89" i="1"/>
  <c r="EY90" i="1"/>
  <c r="EY91" i="1"/>
  <c r="EY92" i="1"/>
  <c r="EY93" i="1"/>
  <c r="EY94" i="1"/>
  <c r="EY95" i="1"/>
  <c r="EY96" i="1"/>
  <c r="EY97" i="1"/>
  <c r="EY98" i="1"/>
  <c r="EY99" i="1"/>
  <c r="EY100" i="1"/>
  <c r="EY101" i="1"/>
  <c r="EY102" i="1"/>
  <c r="EY103" i="1"/>
  <c r="EY104" i="1"/>
  <c r="EY105" i="1"/>
  <c r="EY106" i="1"/>
  <c r="EY6" i="1"/>
  <c r="AD108" i="1" l="1"/>
  <c r="AD110" i="1" s="1"/>
  <c r="AD109" i="1"/>
  <c r="AE109" i="1"/>
  <c r="AE108" i="1"/>
  <c r="AE110" i="1" s="1"/>
  <c r="AF109" i="1"/>
  <c r="AF108" i="1"/>
  <c r="AF110" i="1" s="1"/>
  <c r="AG109" i="1"/>
  <c r="AG108" i="1"/>
  <c r="AG110" i="1" s="1"/>
  <c r="AH109" i="1"/>
  <c r="AH108" i="1"/>
  <c r="AH110" i="1" s="1"/>
  <c r="AI109" i="1"/>
  <c r="AI108" i="1"/>
  <c r="AI110" i="1" s="1"/>
  <c r="AJ109" i="1"/>
  <c r="AJ108" i="1"/>
  <c r="AJ110" i="1" s="1"/>
  <c r="AK109" i="1"/>
  <c r="AK108" i="1"/>
  <c r="AK110" i="1" s="1"/>
  <c r="AL109" i="1"/>
  <c r="AL108" i="1"/>
  <c r="AL110" i="1" s="1"/>
  <c r="AM109" i="1"/>
  <c r="AM108" i="1"/>
  <c r="AM110" i="1" s="1"/>
  <c r="AN109" i="1"/>
  <c r="AN108" i="1"/>
  <c r="AN110" i="1" s="1"/>
  <c r="N109" i="1"/>
  <c r="N108" i="1"/>
  <c r="N110" i="1" s="1"/>
  <c r="G25" i="1"/>
  <c r="G57" i="1"/>
  <c r="G10" i="1"/>
  <c r="G14" i="1"/>
  <c r="G16" i="1"/>
  <c r="G18" i="1"/>
  <c r="G22" i="1"/>
  <c r="G23" i="1"/>
  <c r="G26" i="1"/>
  <c r="G30" i="1"/>
  <c r="G34" i="1"/>
  <c r="G38" i="1"/>
  <c r="G42" i="1"/>
  <c r="G46" i="1"/>
  <c r="G50" i="1"/>
  <c r="G52" i="1"/>
  <c r="G53" i="1"/>
  <c r="G54" i="1"/>
  <c r="G58" i="1"/>
  <c r="G59" i="1"/>
  <c r="G62" i="1"/>
  <c r="G64" i="1"/>
  <c r="G66" i="1"/>
  <c r="G69" i="1"/>
  <c r="G70" i="1"/>
  <c r="G73" i="1"/>
  <c r="G74" i="1"/>
  <c r="G75" i="1"/>
  <c r="G78" i="1"/>
  <c r="G82" i="1"/>
  <c r="G84" i="1"/>
  <c r="G85" i="1"/>
  <c r="G86" i="1"/>
  <c r="G89" i="1"/>
  <c r="G90" i="1"/>
  <c r="G94" i="1"/>
  <c r="G95" i="1"/>
  <c r="G96" i="1"/>
  <c r="G98" i="1"/>
  <c r="G99" i="1"/>
  <c r="G101" i="1"/>
  <c r="G102" i="1"/>
  <c r="G103" i="1"/>
  <c r="G104" i="1"/>
  <c r="G106" i="1"/>
  <c r="G24" i="1"/>
  <c r="G105" i="1"/>
  <c r="EH2" i="1"/>
  <c r="AV109" i="1"/>
  <c r="AU109" i="1"/>
  <c r="AU108" i="1"/>
  <c r="AU110" i="1" s="1"/>
  <c r="AW109" i="1"/>
  <c r="AY109" i="1"/>
  <c r="AY108" i="1"/>
  <c r="AY110" i="1" s="1"/>
  <c r="AX109" i="1"/>
  <c r="AX108" i="1"/>
  <c r="AX110" i="1" s="1"/>
  <c r="AW108" i="1"/>
  <c r="AW110" i="1" s="1"/>
  <c r="AV108" i="1"/>
  <c r="AV110" i="1" s="1"/>
  <c r="O109" i="1"/>
  <c r="O108" i="1"/>
  <c r="O110" i="1" s="1"/>
  <c r="P109" i="1"/>
  <c r="P108" i="1"/>
  <c r="P110" i="1" s="1"/>
  <c r="AR109" i="1"/>
  <c r="AR108" i="1"/>
  <c r="AR110" i="1" s="1"/>
  <c r="AQ109" i="1"/>
  <c r="AQ108" i="1"/>
  <c r="AQ110" i="1" s="1"/>
  <c r="AO109" i="1"/>
  <c r="AO108" i="1"/>
  <c r="AO110" i="1" s="1"/>
  <c r="AT109" i="1"/>
  <c r="AP109" i="1"/>
  <c r="AS109" i="1"/>
  <c r="AT108" i="1"/>
  <c r="AT110" i="1" s="1"/>
  <c r="AP108" i="1"/>
  <c r="AP110" i="1" s="1"/>
  <c r="AS108" i="1"/>
  <c r="AS110" i="1" s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43" i="1"/>
  <c r="EG44" i="1"/>
  <c r="EG45" i="1"/>
  <c r="EG46" i="1"/>
  <c r="EG47" i="1"/>
  <c r="EG48" i="1"/>
  <c r="EG49" i="1"/>
  <c r="EG50" i="1"/>
  <c r="EG51" i="1"/>
  <c r="EG52" i="1"/>
  <c r="EG53" i="1"/>
  <c r="EG54" i="1"/>
  <c r="EG55" i="1"/>
  <c r="EG56" i="1"/>
  <c r="EG57" i="1"/>
  <c r="EG58" i="1"/>
  <c r="EG59" i="1"/>
  <c r="EG60" i="1"/>
  <c r="EG61" i="1"/>
  <c r="EG62" i="1"/>
  <c r="EG63" i="1"/>
  <c r="EG64" i="1"/>
  <c r="EG65" i="1"/>
  <c r="EG66" i="1"/>
  <c r="EG67" i="1"/>
  <c r="EG68" i="1"/>
  <c r="EG69" i="1"/>
  <c r="EG70" i="1"/>
  <c r="EG71" i="1"/>
  <c r="EG72" i="1"/>
  <c r="EG73" i="1"/>
  <c r="EG74" i="1"/>
  <c r="EG75" i="1"/>
  <c r="EG76" i="1"/>
  <c r="EG77" i="1"/>
  <c r="EG78" i="1"/>
  <c r="EG79" i="1"/>
  <c r="EG80" i="1"/>
  <c r="EG81" i="1"/>
  <c r="EG82" i="1"/>
  <c r="EG83" i="1"/>
  <c r="EG84" i="1"/>
  <c r="EG85" i="1"/>
  <c r="EG86" i="1"/>
  <c r="EG87" i="1"/>
  <c r="EG88" i="1"/>
  <c r="EG89" i="1"/>
  <c r="EG90" i="1"/>
  <c r="EG91" i="1"/>
  <c r="EG92" i="1"/>
  <c r="EG93" i="1"/>
  <c r="EG94" i="1"/>
  <c r="EG95" i="1"/>
  <c r="EG96" i="1"/>
  <c r="EG97" i="1"/>
  <c r="EG98" i="1"/>
  <c r="EG99" i="1"/>
  <c r="EG100" i="1"/>
  <c r="EG101" i="1"/>
  <c r="EG102" i="1"/>
  <c r="EG103" i="1"/>
  <c r="EG104" i="1"/>
  <c r="EG105" i="1"/>
  <c r="EG106" i="1"/>
  <c r="EG6" i="1"/>
  <c r="EF7" i="1"/>
  <c r="EF8" i="1"/>
  <c r="EF9" i="1"/>
  <c r="EF10" i="1"/>
  <c r="EF11" i="1"/>
  <c r="EF12" i="1"/>
  <c r="EF13" i="1"/>
  <c r="EF14" i="1"/>
  <c r="EF15" i="1"/>
  <c r="EF16" i="1"/>
  <c r="EF17" i="1"/>
  <c r="EF18" i="1"/>
  <c r="EF19" i="1"/>
  <c r="EF20" i="1"/>
  <c r="EF21" i="1"/>
  <c r="EF22" i="1"/>
  <c r="EF23" i="1"/>
  <c r="EF24" i="1"/>
  <c r="EF25" i="1"/>
  <c r="EF26" i="1"/>
  <c r="EF27" i="1"/>
  <c r="EF28" i="1"/>
  <c r="EF29" i="1"/>
  <c r="EF30" i="1"/>
  <c r="EF31" i="1"/>
  <c r="EF32" i="1"/>
  <c r="EF33" i="1"/>
  <c r="EF34" i="1"/>
  <c r="EF35" i="1"/>
  <c r="EF36" i="1"/>
  <c r="EF37" i="1"/>
  <c r="EF38" i="1"/>
  <c r="EF39" i="1"/>
  <c r="EF40" i="1"/>
  <c r="EF41" i="1"/>
  <c r="EF42" i="1"/>
  <c r="EF43" i="1"/>
  <c r="EF44" i="1"/>
  <c r="EF45" i="1"/>
  <c r="EF46" i="1"/>
  <c r="EF47" i="1"/>
  <c r="EF48" i="1"/>
  <c r="EF49" i="1"/>
  <c r="EF50" i="1"/>
  <c r="EF51" i="1"/>
  <c r="EF52" i="1"/>
  <c r="EF53" i="1"/>
  <c r="EF54" i="1"/>
  <c r="EF55" i="1"/>
  <c r="EF56" i="1"/>
  <c r="EF57" i="1"/>
  <c r="EF58" i="1"/>
  <c r="EF59" i="1"/>
  <c r="EF60" i="1"/>
  <c r="EF61" i="1"/>
  <c r="EF62" i="1"/>
  <c r="EF63" i="1"/>
  <c r="EF64" i="1"/>
  <c r="EF65" i="1"/>
  <c r="EF66" i="1"/>
  <c r="EF67" i="1"/>
  <c r="EF68" i="1"/>
  <c r="EF69" i="1"/>
  <c r="EF70" i="1"/>
  <c r="EF71" i="1"/>
  <c r="EF72" i="1"/>
  <c r="EF73" i="1"/>
  <c r="EF74" i="1"/>
  <c r="EF75" i="1"/>
  <c r="EF76" i="1"/>
  <c r="EF77" i="1"/>
  <c r="EF78" i="1"/>
  <c r="EF79" i="1"/>
  <c r="EF80" i="1"/>
  <c r="EF81" i="1"/>
  <c r="EF82" i="1"/>
  <c r="EF83" i="1"/>
  <c r="EF84" i="1"/>
  <c r="EF85" i="1"/>
  <c r="EF86" i="1"/>
  <c r="EF87" i="1"/>
  <c r="EF88" i="1"/>
  <c r="EF89" i="1"/>
  <c r="EF90" i="1"/>
  <c r="EF91" i="1"/>
  <c r="EF92" i="1"/>
  <c r="EF93" i="1"/>
  <c r="EF94" i="1"/>
  <c r="EF95" i="1"/>
  <c r="EF96" i="1"/>
  <c r="EF97" i="1"/>
  <c r="EF98" i="1"/>
  <c r="EF99" i="1"/>
  <c r="EF100" i="1"/>
  <c r="EF101" i="1"/>
  <c r="EF102" i="1"/>
  <c r="EF103" i="1"/>
  <c r="EF104" i="1"/>
  <c r="EF105" i="1"/>
  <c r="EF106" i="1"/>
  <c r="EF6" i="1"/>
  <c r="EE7" i="1"/>
  <c r="EE8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24" i="1"/>
  <c r="EE25" i="1"/>
  <c r="EE26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39" i="1"/>
  <c r="EE40" i="1"/>
  <c r="EE41" i="1"/>
  <c r="EE42" i="1"/>
  <c r="EE43" i="1"/>
  <c r="EE44" i="1"/>
  <c r="EE45" i="1"/>
  <c r="EE46" i="1"/>
  <c r="EE47" i="1"/>
  <c r="EE48" i="1"/>
  <c r="EE49" i="1"/>
  <c r="EE50" i="1"/>
  <c r="EE51" i="1"/>
  <c r="EE52" i="1"/>
  <c r="EE53" i="1"/>
  <c r="EE54" i="1"/>
  <c r="EE55" i="1"/>
  <c r="EE56" i="1"/>
  <c r="EE57" i="1"/>
  <c r="EE58" i="1"/>
  <c r="EE59" i="1"/>
  <c r="EE60" i="1"/>
  <c r="EE61" i="1"/>
  <c r="EE62" i="1"/>
  <c r="EE63" i="1"/>
  <c r="EE64" i="1"/>
  <c r="EE65" i="1"/>
  <c r="EE66" i="1"/>
  <c r="EE67" i="1"/>
  <c r="EE68" i="1"/>
  <c r="EE69" i="1"/>
  <c r="EE70" i="1"/>
  <c r="EE71" i="1"/>
  <c r="EE72" i="1"/>
  <c r="EE73" i="1"/>
  <c r="EE74" i="1"/>
  <c r="EE75" i="1"/>
  <c r="EE76" i="1"/>
  <c r="EE77" i="1"/>
  <c r="EE78" i="1"/>
  <c r="EE79" i="1"/>
  <c r="EE80" i="1"/>
  <c r="EE81" i="1"/>
  <c r="EE82" i="1"/>
  <c r="EE83" i="1"/>
  <c r="EE84" i="1"/>
  <c r="EE85" i="1"/>
  <c r="EE86" i="1"/>
  <c r="EE87" i="1"/>
  <c r="EE88" i="1"/>
  <c r="EE89" i="1"/>
  <c r="EE90" i="1"/>
  <c r="EE91" i="1"/>
  <c r="EE92" i="1"/>
  <c r="EE93" i="1"/>
  <c r="EE94" i="1"/>
  <c r="EE95" i="1"/>
  <c r="EE96" i="1"/>
  <c r="EE97" i="1"/>
  <c r="EE98" i="1"/>
  <c r="EE99" i="1"/>
  <c r="EE100" i="1"/>
  <c r="EE101" i="1"/>
  <c r="EE102" i="1"/>
  <c r="EE103" i="1"/>
  <c r="EE104" i="1"/>
  <c r="EE105" i="1"/>
  <c r="EE106" i="1"/>
  <c r="EE6" i="1"/>
  <c r="ED7" i="1"/>
  <c r="ED8" i="1"/>
  <c r="ED9" i="1"/>
  <c r="ED10" i="1"/>
  <c r="ED11" i="1"/>
  <c r="ED12" i="1"/>
  <c r="ED13" i="1"/>
  <c r="ED14" i="1"/>
  <c r="ED15" i="1"/>
  <c r="ED16" i="1"/>
  <c r="ED17" i="1"/>
  <c r="ED18" i="1"/>
  <c r="ED19" i="1"/>
  <c r="ED20" i="1"/>
  <c r="ED21" i="1"/>
  <c r="ED22" i="1"/>
  <c r="ED23" i="1"/>
  <c r="ED24" i="1"/>
  <c r="ED25" i="1"/>
  <c r="ED26" i="1"/>
  <c r="ED27" i="1"/>
  <c r="ED28" i="1"/>
  <c r="ED29" i="1"/>
  <c r="ED30" i="1"/>
  <c r="ED31" i="1"/>
  <c r="ED32" i="1"/>
  <c r="ED33" i="1"/>
  <c r="ED34" i="1"/>
  <c r="ED35" i="1"/>
  <c r="ED36" i="1"/>
  <c r="ED37" i="1"/>
  <c r="ED38" i="1"/>
  <c r="ED39" i="1"/>
  <c r="ED40" i="1"/>
  <c r="ED41" i="1"/>
  <c r="ED42" i="1"/>
  <c r="ED43" i="1"/>
  <c r="ED44" i="1"/>
  <c r="ED45" i="1"/>
  <c r="ED46" i="1"/>
  <c r="ED47" i="1"/>
  <c r="ED48" i="1"/>
  <c r="ED49" i="1"/>
  <c r="ED50" i="1"/>
  <c r="ED51" i="1"/>
  <c r="ED52" i="1"/>
  <c r="ED53" i="1"/>
  <c r="ED54" i="1"/>
  <c r="ED55" i="1"/>
  <c r="ED56" i="1"/>
  <c r="ED57" i="1"/>
  <c r="ED58" i="1"/>
  <c r="ED59" i="1"/>
  <c r="ED60" i="1"/>
  <c r="ED61" i="1"/>
  <c r="ED62" i="1"/>
  <c r="ED63" i="1"/>
  <c r="ED64" i="1"/>
  <c r="ED65" i="1"/>
  <c r="ED66" i="1"/>
  <c r="ED67" i="1"/>
  <c r="ED68" i="1"/>
  <c r="ED69" i="1"/>
  <c r="ED70" i="1"/>
  <c r="ED71" i="1"/>
  <c r="ED72" i="1"/>
  <c r="ED73" i="1"/>
  <c r="ED74" i="1"/>
  <c r="ED75" i="1"/>
  <c r="ED76" i="1"/>
  <c r="ED77" i="1"/>
  <c r="ED78" i="1"/>
  <c r="ED79" i="1"/>
  <c r="ED80" i="1"/>
  <c r="ED81" i="1"/>
  <c r="ED82" i="1"/>
  <c r="ED83" i="1"/>
  <c r="ED84" i="1"/>
  <c r="ED85" i="1"/>
  <c r="ED86" i="1"/>
  <c r="ED87" i="1"/>
  <c r="ED88" i="1"/>
  <c r="ED89" i="1"/>
  <c r="ED90" i="1"/>
  <c r="ED91" i="1"/>
  <c r="ED92" i="1"/>
  <c r="ED93" i="1"/>
  <c r="ED94" i="1"/>
  <c r="ED95" i="1"/>
  <c r="ED96" i="1"/>
  <c r="ED97" i="1"/>
  <c r="ED98" i="1"/>
  <c r="ED99" i="1"/>
  <c r="ED100" i="1"/>
  <c r="ED101" i="1"/>
  <c r="ED102" i="1"/>
  <c r="ED103" i="1"/>
  <c r="ED104" i="1"/>
  <c r="ED105" i="1"/>
  <c r="ED106" i="1"/>
  <c r="ED6" i="1"/>
  <c r="BH109" i="1"/>
  <c r="BH108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43" i="1"/>
  <c r="EW44" i="1"/>
  <c r="EW45" i="1"/>
  <c r="EW46" i="1"/>
  <c r="EW47" i="1"/>
  <c r="EW48" i="1"/>
  <c r="EW49" i="1"/>
  <c r="EW50" i="1"/>
  <c r="EW51" i="1"/>
  <c r="EW52" i="1"/>
  <c r="EW53" i="1"/>
  <c r="EW54" i="1"/>
  <c r="EW55" i="1"/>
  <c r="EW56" i="1"/>
  <c r="EW57" i="1"/>
  <c r="EW58" i="1"/>
  <c r="EW59" i="1"/>
  <c r="EW60" i="1"/>
  <c r="EW61" i="1"/>
  <c r="EW62" i="1"/>
  <c r="EW63" i="1"/>
  <c r="EW64" i="1"/>
  <c r="EW65" i="1"/>
  <c r="EW66" i="1"/>
  <c r="EW67" i="1"/>
  <c r="EW68" i="1"/>
  <c r="EW69" i="1"/>
  <c r="EW70" i="1"/>
  <c r="EW71" i="1"/>
  <c r="EW72" i="1"/>
  <c r="EW73" i="1"/>
  <c r="EW74" i="1"/>
  <c r="EW75" i="1"/>
  <c r="EW76" i="1"/>
  <c r="EW77" i="1"/>
  <c r="EW78" i="1"/>
  <c r="EW79" i="1"/>
  <c r="EW80" i="1"/>
  <c r="EW81" i="1"/>
  <c r="EW82" i="1"/>
  <c r="EW83" i="1"/>
  <c r="EW84" i="1"/>
  <c r="EW85" i="1"/>
  <c r="EW86" i="1"/>
  <c r="EW87" i="1"/>
  <c r="EW88" i="1"/>
  <c r="EW89" i="1"/>
  <c r="EW90" i="1"/>
  <c r="EW91" i="1"/>
  <c r="EW92" i="1"/>
  <c r="EW93" i="1"/>
  <c r="EW94" i="1"/>
  <c r="EW95" i="1"/>
  <c r="EW96" i="1"/>
  <c r="EW97" i="1"/>
  <c r="EW98" i="1"/>
  <c r="EW99" i="1"/>
  <c r="EW100" i="1"/>
  <c r="EW101" i="1"/>
  <c r="EW102" i="1"/>
  <c r="EW103" i="1"/>
  <c r="EW104" i="1"/>
  <c r="EW105" i="1"/>
  <c r="EW106" i="1"/>
  <c r="EV7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EV24" i="1"/>
  <c r="EV25" i="1"/>
  <c r="EV26" i="1"/>
  <c r="EV27" i="1"/>
  <c r="EV28" i="1"/>
  <c r="EV29" i="1"/>
  <c r="EV30" i="1"/>
  <c r="EV31" i="1"/>
  <c r="EV32" i="1"/>
  <c r="EV33" i="1"/>
  <c r="EV34" i="1"/>
  <c r="EV35" i="1"/>
  <c r="EV36" i="1"/>
  <c r="EV37" i="1"/>
  <c r="EV38" i="1"/>
  <c r="EV39" i="1"/>
  <c r="EV40" i="1"/>
  <c r="EV41" i="1"/>
  <c r="EV42" i="1"/>
  <c r="EV43" i="1"/>
  <c r="EV44" i="1"/>
  <c r="EV45" i="1"/>
  <c r="EV46" i="1"/>
  <c r="EV47" i="1"/>
  <c r="EV48" i="1"/>
  <c r="EV49" i="1"/>
  <c r="EV50" i="1"/>
  <c r="EV51" i="1"/>
  <c r="EV52" i="1"/>
  <c r="EV53" i="1"/>
  <c r="EV54" i="1"/>
  <c r="EV55" i="1"/>
  <c r="EV56" i="1"/>
  <c r="EV57" i="1"/>
  <c r="EV58" i="1"/>
  <c r="EV59" i="1"/>
  <c r="EV60" i="1"/>
  <c r="EV61" i="1"/>
  <c r="EV62" i="1"/>
  <c r="EV63" i="1"/>
  <c r="EV64" i="1"/>
  <c r="EV65" i="1"/>
  <c r="EV66" i="1"/>
  <c r="EV67" i="1"/>
  <c r="EV68" i="1"/>
  <c r="EV69" i="1"/>
  <c r="EV70" i="1"/>
  <c r="EV71" i="1"/>
  <c r="EV72" i="1"/>
  <c r="EV73" i="1"/>
  <c r="EV74" i="1"/>
  <c r="EV75" i="1"/>
  <c r="EV76" i="1"/>
  <c r="EV77" i="1"/>
  <c r="EV78" i="1"/>
  <c r="EV79" i="1"/>
  <c r="EV80" i="1"/>
  <c r="EV81" i="1"/>
  <c r="EV82" i="1"/>
  <c r="EV83" i="1"/>
  <c r="EV84" i="1"/>
  <c r="EV85" i="1"/>
  <c r="EV86" i="1"/>
  <c r="EV87" i="1"/>
  <c r="EV88" i="1"/>
  <c r="EV89" i="1"/>
  <c r="EV90" i="1"/>
  <c r="EV91" i="1"/>
  <c r="EV92" i="1"/>
  <c r="EV93" i="1"/>
  <c r="EV94" i="1"/>
  <c r="EV95" i="1"/>
  <c r="EV96" i="1"/>
  <c r="EV97" i="1"/>
  <c r="EV98" i="1"/>
  <c r="EV99" i="1"/>
  <c r="EV100" i="1"/>
  <c r="EV101" i="1"/>
  <c r="EV102" i="1"/>
  <c r="EV103" i="1"/>
  <c r="EV104" i="1"/>
  <c r="EV105" i="1"/>
  <c r="EV106" i="1"/>
  <c r="EV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43" i="1"/>
  <c r="EU44" i="1"/>
  <c r="EU45" i="1"/>
  <c r="EU46" i="1"/>
  <c r="EU47" i="1"/>
  <c r="EU48" i="1"/>
  <c r="EU49" i="1"/>
  <c r="EU50" i="1"/>
  <c r="EU51" i="1"/>
  <c r="EU52" i="1"/>
  <c r="EU53" i="1"/>
  <c r="EU54" i="1"/>
  <c r="EU55" i="1"/>
  <c r="EU56" i="1"/>
  <c r="EU57" i="1"/>
  <c r="EU58" i="1"/>
  <c r="EU59" i="1"/>
  <c r="EU60" i="1"/>
  <c r="EU61" i="1"/>
  <c r="EU62" i="1"/>
  <c r="EU63" i="1"/>
  <c r="EU64" i="1"/>
  <c r="EU65" i="1"/>
  <c r="EU66" i="1"/>
  <c r="EU67" i="1"/>
  <c r="EU68" i="1"/>
  <c r="EU69" i="1"/>
  <c r="EU70" i="1"/>
  <c r="EU71" i="1"/>
  <c r="EU72" i="1"/>
  <c r="EU73" i="1"/>
  <c r="EU74" i="1"/>
  <c r="EU75" i="1"/>
  <c r="EU76" i="1"/>
  <c r="EU77" i="1"/>
  <c r="EU78" i="1"/>
  <c r="EU79" i="1"/>
  <c r="EU80" i="1"/>
  <c r="EU81" i="1"/>
  <c r="EU82" i="1"/>
  <c r="EU83" i="1"/>
  <c r="EU84" i="1"/>
  <c r="EU85" i="1"/>
  <c r="EU86" i="1"/>
  <c r="EU87" i="1"/>
  <c r="EU88" i="1"/>
  <c r="EU89" i="1"/>
  <c r="EU90" i="1"/>
  <c r="EU91" i="1"/>
  <c r="EU92" i="1"/>
  <c r="EU93" i="1"/>
  <c r="EU94" i="1"/>
  <c r="EU95" i="1"/>
  <c r="EU96" i="1"/>
  <c r="EU97" i="1"/>
  <c r="EU98" i="1"/>
  <c r="EU99" i="1"/>
  <c r="EU100" i="1"/>
  <c r="EU101" i="1"/>
  <c r="EU102" i="1"/>
  <c r="EU103" i="1"/>
  <c r="EU104" i="1"/>
  <c r="EU105" i="1"/>
  <c r="EU106" i="1"/>
  <c r="EU6" i="1"/>
  <c r="AZ109" i="1"/>
  <c r="BA109" i="1"/>
  <c r="AZ108" i="1"/>
  <c r="AZ110" i="1" s="1"/>
  <c r="BA108" i="1"/>
  <c r="BA110" i="1" s="1"/>
  <c r="Q109" i="1"/>
  <c r="Q108" i="1"/>
  <c r="Q110" i="1" s="1"/>
  <c r="BD108" i="1"/>
  <c r="BD110" i="1" s="1"/>
  <c r="BE108" i="1"/>
  <c r="BE110" i="1" s="1"/>
  <c r="BB109" i="1"/>
  <c r="BB108" i="1"/>
  <c r="BB110" i="1" s="1"/>
  <c r="BC109" i="1"/>
  <c r="BC108" i="1"/>
  <c r="BC110" i="1" s="1"/>
  <c r="BD109" i="1"/>
  <c r="BE109" i="1"/>
  <c r="BF109" i="1"/>
  <c r="BF108" i="1"/>
  <c r="BF110" i="1" s="1"/>
  <c r="DY109" i="1"/>
  <c r="DY108" i="1"/>
  <c r="DY110" i="1" s="1"/>
  <c r="BG109" i="1"/>
  <c r="BG108" i="1"/>
  <c r="BG110" i="1" s="1"/>
  <c r="BH110" i="1"/>
  <c r="BJ109" i="1"/>
  <c r="BI109" i="1"/>
  <c r="BJ108" i="1"/>
  <c r="BJ110" i="1" s="1"/>
  <c r="BI108" i="1"/>
  <c r="BI110" i="1" s="1"/>
  <c r="BL109" i="1"/>
  <c r="BK109" i="1"/>
  <c r="BL108" i="1"/>
  <c r="BL110" i="1" s="1"/>
  <c r="BK108" i="1"/>
  <c r="BK110" i="1" s="1"/>
  <c r="BN109" i="1"/>
  <c r="BM109" i="1"/>
  <c r="BN108" i="1"/>
  <c r="BN110" i="1" s="1"/>
  <c r="BM108" i="1"/>
  <c r="BM110" i="1" s="1"/>
  <c r="R109" i="1"/>
  <c r="R108" i="1"/>
  <c r="R110" i="1" s="1"/>
  <c r="BT109" i="1"/>
  <c r="BS109" i="1"/>
  <c r="BR109" i="1"/>
  <c r="BQ109" i="1"/>
  <c r="BP109" i="1"/>
  <c r="BO109" i="1"/>
  <c r="BS108" i="1"/>
  <c r="BS110" i="1" s="1"/>
  <c r="BR108" i="1"/>
  <c r="BR110" i="1" s="1"/>
  <c r="BQ108" i="1"/>
  <c r="BQ110" i="1" s="1"/>
  <c r="BP108" i="1"/>
  <c r="BP110" i="1" s="1"/>
  <c r="BO108" i="1"/>
  <c r="BO110" i="1" s="1"/>
  <c r="BT108" i="1"/>
  <c r="BT110" i="1" s="1"/>
  <c r="ER63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24" i="1"/>
  <c r="ET25" i="1"/>
  <c r="ET26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39" i="1"/>
  <c r="ET40" i="1"/>
  <c r="ET41" i="1"/>
  <c r="ET42" i="1"/>
  <c r="ET43" i="1"/>
  <c r="ET44" i="1"/>
  <c r="ET45" i="1"/>
  <c r="ET46" i="1"/>
  <c r="ET47" i="1"/>
  <c r="ET48" i="1"/>
  <c r="ET49" i="1"/>
  <c r="ET50" i="1"/>
  <c r="ET51" i="1"/>
  <c r="ET52" i="1"/>
  <c r="ET53" i="1"/>
  <c r="ET54" i="1"/>
  <c r="ET55" i="1"/>
  <c r="ET56" i="1"/>
  <c r="ET57" i="1"/>
  <c r="ET58" i="1"/>
  <c r="ET59" i="1"/>
  <c r="ET60" i="1"/>
  <c r="ET61" i="1"/>
  <c r="ET62" i="1"/>
  <c r="ET63" i="1"/>
  <c r="ET64" i="1"/>
  <c r="ET65" i="1"/>
  <c r="ET66" i="1"/>
  <c r="ET67" i="1"/>
  <c r="ET68" i="1"/>
  <c r="ET69" i="1"/>
  <c r="ET70" i="1"/>
  <c r="ET71" i="1"/>
  <c r="ET72" i="1"/>
  <c r="ET73" i="1"/>
  <c r="ET74" i="1"/>
  <c r="ET75" i="1"/>
  <c r="ET76" i="1"/>
  <c r="ET77" i="1"/>
  <c r="ET78" i="1"/>
  <c r="ET79" i="1"/>
  <c r="ET80" i="1"/>
  <c r="ET81" i="1"/>
  <c r="ET82" i="1"/>
  <c r="ET83" i="1"/>
  <c r="ET84" i="1"/>
  <c r="ET85" i="1"/>
  <c r="ET86" i="1"/>
  <c r="ET87" i="1"/>
  <c r="ET88" i="1"/>
  <c r="ET89" i="1"/>
  <c r="ET90" i="1"/>
  <c r="ET91" i="1"/>
  <c r="ET92" i="1"/>
  <c r="ET93" i="1"/>
  <c r="ET94" i="1"/>
  <c r="ET95" i="1"/>
  <c r="ET96" i="1"/>
  <c r="ET97" i="1"/>
  <c r="ET98" i="1"/>
  <c r="ET99" i="1"/>
  <c r="ET100" i="1"/>
  <c r="ET101" i="1"/>
  <c r="ET102" i="1"/>
  <c r="ET103" i="1"/>
  <c r="ET104" i="1"/>
  <c r="ET105" i="1"/>
  <c r="ET10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43" i="1"/>
  <c r="ES44" i="1"/>
  <c r="ES45" i="1"/>
  <c r="ES46" i="1"/>
  <c r="ES47" i="1"/>
  <c r="ES48" i="1"/>
  <c r="ES49" i="1"/>
  <c r="ES50" i="1"/>
  <c r="ES51" i="1"/>
  <c r="ES52" i="1"/>
  <c r="ES53" i="1"/>
  <c r="ES54" i="1"/>
  <c r="ES55" i="1"/>
  <c r="ES56" i="1"/>
  <c r="ES57" i="1"/>
  <c r="ES58" i="1"/>
  <c r="ES59" i="1"/>
  <c r="ES60" i="1"/>
  <c r="ES61" i="1"/>
  <c r="ES62" i="1"/>
  <c r="ES63" i="1"/>
  <c r="ES64" i="1"/>
  <c r="ES65" i="1"/>
  <c r="ES66" i="1"/>
  <c r="ES67" i="1"/>
  <c r="ES68" i="1"/>
  <c r="ES69" i="1"/>
  <c r="ES70" i="1"/>
  <c r="ES71" i="1"/>
  <c r="ES72" i="1"/>
  <c r="ES73" i="1"/>
  <c r="ES74" i="1"/>
  <c r="ES75" i="1"/>
  <c r="ES76" i="1"/>
  <c r="ES77" i="1"/>
  <c r="ES78" i="1"/>
  <c r="ES79" i="1"/>
  <c r="ES80" i="1"/>
  <c r="ES81" i="1"/>
  <c r="ES82" i="1"/>
  <c r="ES83" i="1"/>
  <c r="ES84" i="1"/>
  <c r="ES85" i="1"/>
  <c r="ES86" i="1"/>
  <c r="ES87" i="1"/>
  <c r="ES88" i="1"/>
  <c r="ES89" i="1"/>
  <c r="ES90" i="1"/>
  <c r="ES91" i="1"/>
  <c r="ES92" i="1"/>
  <c r="ES93" i="1"/>
  <c r="ES94" i="1"/>
  <c r="ES95" i="1"/>
  <c r="ES96" i="1"/>
  <c r="ES97" i="1"/>
  <c r="ES98" i="1"/>
  <c r="ES99" i="1"/>
  <c r="ES100" i="1"/>
  <c r="ES101" i="1"/>
  <c r="ES102" i="1"/>
  <c r="ES103" i="1"/>
  <c r="ES104" i="1"/>
  <c r="ES105" i="1"/>
  <c r="ES106" i="1"/>
  <c r="ER7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ER24" i="1"/>
  <c r="ER25" i="1"/>
  <c r="ER26" i="1"/>
  <c r="ER27" i="1"/>
  <c r="ER28" i="1"/>
  <c r="ER29" i="1"/>
  <c r="ER30" i="1"/>
  <c r="ER31" i="1"/>
  <c r="ER32" i="1"/>
  <c r="ER33" i="1"/>
  <c r="ER34" i="1"/>
  <c r="ER35" i="1"/>
  <c r="ER36" i="1"/>
  <c r="ER37" i="1"/>
  <c r="ER38" i="1"/>
  <c r="ER39" i="1"/>
  <c r="ER40" i="1"/>
  <c r="ER41" i="1"/>
  <c r="ER42" i="1"/>
  <c r="ER43" i="1"/>
  <c r="ER44" i="1"/>
  <c r="ER45" i="1"/>
  <c r="ER46" i="1"/>
  <c r="ER47" i="1"/>
  <c r="ER48" i="1"/>
  <c r="ER49" i="1"/>
  <c r="ER50" i="1"/>
  <c r="ER51" i="1"/>
  <c r="ER52" i="1"/>
  <c r="ER53" i="1"/>
  <c r="ER54" i="1"/>
  <c r="ER55" i="1"/>
  <c r="ER56" i="1"/>
  <c r="ER57" i="1"/>
  <c r="ER58" i="1"/>
  <c r="ER59" i="1"/>
  <c r="ER60" i="1"/>
  <c r="ER61" i="1"/>
  <c r="ER62" i="1"/>
  <c r="ER64" i="1"/>
  <c r="ER65" i="1"/>
  <c r="ER66" i="1"/>
  <c r="ER67" i="1"/>
  <c r="ER68" i="1"/>
  <c r="ER69" i="1"/>
  <c r="ER70" i="1"/>
  <c r="ER71" i="1"/>
  <c r="ER72" i="1"/>
  <c r="ER73" i="1"/>
  <c r="ER74" i="1"/>
  <c r="ER75" i="1"/>
  <c r="ER76" i="1"/>
  <c r="ER77" i="1"/>
  <c r="ER78" i="1"/>
  <c r="ER79" i="1"/>
  <c r="ER80" i="1"/>
  <c r="ER81" i="1"/>
  <c r="ER82" i="1"/>
  <c r="ER83" i="1"/>
  <c r="ER84" i="1"/>
  <c r="ER85" i="1"/>
  <c r="ER86" i="1"/>
  <c r="ER87" i="1"/>
  <c r="ER88" i="1"/>
  <c r="ER89" i="1"/>
  <c r="ER90" i="1"/>
  <c r="ER91" i="1"/>
  <c r="ER92" i="1"/>
  <c r="ER93" i="1"/>
  <c r="ER94" i="1"/>
  <c r="ER95" i="1"/>
  <c r="ER96" i="1"/>
  <c r="ER97" i="1"/>
  <c r="ER98" i="1"/>
  <c r="ER99" i="1"/>
  <c r="ER100" i="1"/>
  <c r="ER101" i="1"/>
  <c r="ER102" i="1"/>
  <c r="ER103" i="1"/>
  <c r="ER104" i="1"/>
  <c r="ER105" i="1"/>
  <c r="ER106" i="1"/>
  <c r="ET6" i="1"/>
  <c r="ES6" i="1"/>
  <c r="ER6" i="1"/>
  <c r="EO6" i="1"/>
  <c r="EI6" i="1"/>
  <c r="EP6" i="1"/>
  <c r="EA109" i="1"/>
  <c r="EA108" i="1"/>
  <c r="EA110" i="1" s="1"/>
  <c r="BU109" i="1"/>
  <c r="BU108" i="1"/>
  <c r="BU110" i="1" s="1"/>
  <c r="BV109" i="1"/>
  <c r="BV108" i="1"/>
  <c r="BV110" i="1" s="1"/>
  <c r="T109" i="1"/>
  <c r="S109" i="1"/>
  <c r="T108" i="1"/>
  <c r="T110" i="1" s="1"/>
  <c r="S108" i="1"/>
  <c r="S110" i="1" s="1"/>
  <c r="BX109" i="1"/>
  <c r="BW109" i="1"/>
  <c r="BX108" i="1"/>
  <c r="BX110" i="1" s="1"/>
  <c r="BW108" i="1"/>
  <c r="BW110" i="1" s="1"/>
  <c r="CA109" i="1"/>
  <c r="BZ109" i="1"/>
  <c r="BY109" i="1"/>
  <c r="CA108" i="1"/>
  <c r="CA110" i="1" s="1"/>
  <c r="BZ108" i="1"/>
  <c r="BZ110" i="1" s="1"/>
  <c r="BY108" i="1"/>
  <c r="BY110" i="1" s="1"/>
  <c r="U109" i="1"/>
  <c r="U108" i="1"/>
  <c r="U110" i="1" s="1"/>
  <c r="CD109" i="1"/>
  <c r="CC109" i="1"/>
  <c r="CB109" i="1"/>
  <c r="CD108" i="1"/>
  <c r="CD110" i="1" s="1"/>
  <c r="CC108" i="1"/>
  <c r="CC110" i="1" s="1"/>
  <c r="CB108" i="1"/>
  <c r="CB110" i="1" s="1"/>
  <c r="CG109" i="1"/>
  <c r="CF109" i="1"/>
  <c r="CE109" i="1"/>
  <c r="CG108" i="1"/>
  <c r="CG110" i="1" s="1"/>
  <c r="CF108" i="1"/>
  <c r="CF110" i="1" s="1"/>
  <c r="CE108" i="1"/>
  <c r="CE110" i="1" s="1"/>
  <c r="CJ109" i="1"/>
  <c r="CI109" i="1"/>
  <c r="CH109" i="1"/>
  <c r="CJ108" i="1"/>
  <c r="CJ110" i="1" s="1"/>
  <c r="CI108" i="1"/>
  <c r="CI110" i="1" s="1"/>
  <c r="CH108" i="1"/>
  <c r="CH110" i="1" s="1"/>
  <c r="CM109" i="1"/>
  <c r="CL109" i="1"/>
  <c r="CK109" i="1"/>
  <c r="CM108" i="1"/>
  <c r="CM110" i="1" s="1"/>
  <c r="CL108" i="1"/>
  <c r="CL110" i="1" s="1"/>
  <c r="CK108" i="1"/>
  <c r="CK110" i="1" s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J53" i="1"/>
  <c r="EJ54" i="1"/>
  <c r="EJ55" i="1"/>
  <c r="EJ56" i="1"/>
  <c r="EJ57" i="1"/>
  <c r="EJ58" i="1"/>
  <c r="EJ59" i="1"/>
  <c r="EJ60" i="1"/>
  <c r="EJ61" i="1"/>
  <c r="EJ62" i="1"/>
  <c r="EJ64" i="1"/>
  <c r="EJ65" i="1"/>
  <c r="EJ66" i="1"/>
  <c r="EJ67" i="1"/>
  <c r="EJ68" i="1"/>
  <c r="EJ69" i="1"/>
  <c r="EJ70" i="1"/>
  <c r="EJ71" i="1"/>
  <c r="EJ72" i="1"/>
  <c r="EJ73" i="1"/>
  <c r="EJ74" i="1"/>
  <c r="EJ75" i="1"/>
  <c r="EJ76" i="1"/>
  <c r="EJ77" i="1"/>
  <c r="EJ78" i="1"/>
  <c r="EJ79" i="1"/>
  <c r="EJ80" i="1"/>
  <c r="EJ81" i="1"/>
  <c r="EJ82" i="1"/>
  <c r="EJ83" i="1"/>
  <c r="EJ84" i="1"/>
  <c r="EJ85" i="1"/>
  <c r="EJ86" i="1"/>
  <c r="EJ87" i="1"/>
  <c r="EJ88" i="1"/>
  <c r="EJ89" i="1"/>
  <c r="EJ90" i="1"/>
  <c r="EJ91" i="1"/>
  <c r="EJ92" i="1"/>
  <c r="EJ93" i="1"/>
  <c r="EJ94" i="1"/>
  <c r="EJ95" i="1"/>
  <c r="EJ96" i="1"/>
  <c r="EJ97" i="1"/>
  <c r="EJ98" i="1"/>
  <c r="EJ99" i="1"/>
  <c r="EJ100" i="1"/>
  <c r="EJ101" i="1"/>
  <c r="EJ102" i="1"/>
  <c r="EJ103" i="1"/>
  <c r="EJ104" i="1"/>
  <c r="EJ105" i="1"/>
  <c r="EJ106" i="1"/>
  <c r="EJ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56" i="1"/>
  <c r="EI57" i="1"/>
  <c r="EI58" i="1"/>
  <c r="EI59" i="1"/>
  <c r="EI60" i="1"/>
  <c r="EI61" i="1"/>
  <c r="EI62" i="1"/>
  <c r="EI64" i="1"/>
  <c r="EI65" i="1"/>
  <c r="EI66" i="1"/>
  <c r="EI67" i="1"/>
  <c r="EI68" i="1"/>
  <c r="EI69" i="1"/>
  <c r="EI70" i="1"/>
  <c r="EI71" i="1"/>
  <c r="EI72" i="1"/>
  <c r="EI73" i="1"/>
  <c r="EI74" i="1"/>
  <c r="EI75" i="1"/>
  <c r="EI76" i="1"/>
  <c r="EI77" i="1"/>
  <c r="EI78" i="1"/>
  <c r="EI79" i="1"/>
  <c r="EI80" i="1"/>
  <c r="EI81" i="1"/>
  <c r="EI82" i="1"/>
  <c r="EI83" i="1"/>
  <c r="EI84" i="1"/>
  <c r="EI85" i="1"/>
  <c r="EI86" i="1"/>
  <c r="EI87" i="1"/>
  <c r="EI88" i="1"/>
  <c r="EI89" i="1"/>
  <c r="EI90" i="1"/>
  <c r="EI91" i="1"/>
  <c r="EI92" i="1"/>
  <c r="EI93" i="1"/>
  <c r="EI94" i="1"/>
  <c r="EI95" i="1"/>
  <c r="EI96" i="1"/>
  <c r="EI97" i="1"/>
  <c r="EI98" i="1"/>
  <c r="EI99" i="1"/>
  <c r="EI100" i="1"/>
  <c r="EI101" i="1"/>
  <c r="EI102" i="1"/>
  <c r="EI103" i="1"/>
  <c r="EI104" i="1"/>
  <c r="EI105" i="1"/>
  <c r="EI10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43" i="1"/>
  <c r="EM44" i="1"/>
  <c r="EM45" i="1"/>
  <c r="EM46" i="1"/>
  <c r="EM47" i="1"/>
  <c r="EM48" i="1"/>
  <c r="EM49" i="1"/>
  <c r="EM50" i="1"/>
  <c r="EM51" i="1"/>
  <c r="EM52" i="1"/>
  <c r="EM53" i="1"/>
  <c r="EM54" i="1"/>
  <c r="EM55" i="1"/>
  <c r="EM56" i="1"/>
  <c r="EM57" i="1"/>
  <c r="EM58" i="1"/>
  <c r="EM59" i="1"/>
  <c r="EM60" i="1"/>
  <c r="EM61" i="1"/>
  <c r="EM62" i="1"/>
  <c r="EM64" i="1"/>
  <c r="EM65" i="1"/>
  <c r="EM66" i="1"/>
  <c r="EM67" i="1"/>
  <c r="EM68" i="1"/>
  <c r="EM69" i="1"/>
  <c r="EM70" i="1"/>
  <c r="EM71" i="1"/>
  <c r="EM72" i="1"/>
  <c r="EM73" i="1"/>
  <c r="EM74" i="1"/>
  <c r="EM75" i="1"/>
  <c r="EM76" i="1"/>
  <c r="EM77" i="1"/>
  <c r="EM78" i="1"/>
  <c r="EM79" i="1"/>
  <c r="EM80" i="1"/>
  <c r="EM81" i="1"/>
  <c r="EM82" i="1"/>
  <c r="EM83" i="1"/>
  <c r="EM84" i="1"/>
  <c r="EM85" i="1"/>
  <c r="EM86" i="1"/>
  <c r="EM87" i="1"/>
  <c r="EM88" i="1"/>
  <c r="EM89" i="1"/>
  <c r="EM90" i="1"/>
  <c r="EM91" i="1"/>
  <c r="EM92" i="1"/>
  <c r="EM93" i="1"/>
  <c r="EM94" i="1"/>
  <c r="EM95" i="1"/>
  <c r="EM96" i="1"/>
  <c r="EM97" i="1"/>
  <c r="EM98" i="1"/>
  <c r="EM99" i="1"/>
  <c r="EM100" i="1"/>
  <c r="EM101" i="1"/>
  <c r="EM102" i="1"/>
  <c r="EM103" i="1"/>
  <c r="EM104" i="1"/>
  <c r="EM105" i="1"/>
  <c r="EM106" i="1"/>
  <c r="EM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L24" i="1"/>
  <c r="EL25" i="1"/>
  <c r="EL26" i="1"/>
  <c r="EL27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41" i="1"/>
  <c r="EL42" i="1"/>
  <c r="EL43" i="1"/>
  <c r="EL44" i="1"/>
  <c r="EL45" i="1"/>
  <c r="EL46" i="1"/>
  <c r="EL47" i="1"/>
  <c r="EL48" i="1"/>
  <c r="EL49" i="1"/>
  <c r="EL50" i="1"/>
  <c r="EL51" i="1"/>
  <c r="EL52" i="1"/>
  <c r="EL53" i="1"/>
  <c r="EL54" i="1"/>
  <c r="EL55" i="1"/>
  <c r="EL56" i="1"/>
  <c r="EL57" i="1"/>
  <c r="EL58" i="1"/>
  <c r="EL59" i="1"/>
  <c r="EL60" i="1"/>
  <c r="EL61" i="1"/>
  <c r="EL62" i="1"/>
  <c r="EL64" i="1"/>
  <c r="EL65" i="1"/>
  <c r="EL66" i="1"/>
  <c r="EL67" i="1"/>
  <c r="EL68" i="1"/>
  <c r="EL69" i="1"/>
  <c r="EL70" i="1"/>
  <c r="EL71" i="1"/>
  <c r="EL72" i="1"/>
  <c r="EL73" i="1"/>
  <c r="EL74" i="1"/>
  <c r="EL75" i="1"/>
  <c r="EL76" i="1"/>
  <c r="EL77" i="1"/>
  <c r="EL78" i="1"/>
  <c r="EL79" i="1"/>
  <c r="EL80" i="1"/>
  <c r="EL81" i="1"/>
  <c r="EL82" i="1"/>
  <c r="EL83" i="1"/>
  <c r="EL84" i="1"/>
  <c r="EL85" i="1"/>
  <c r="EL86" i="1"/>
  <c r="EL87" i="1"/>
  <c r="EL88" i="1"/>
  <c r="EL89" i="1"/>
  <c r="EL90" i="1"/>
  <c r="EL91" i="1"/>
  <c r="EL92" i="1"/>
  <c r="EL93" i="1"/>
  <c r="EL94" i="1"/>
  <c r="EL95" i="1"/>
  <c r="EL96" i="1"/>
  <c r="EL97" i="1"/>
  <c r="EL98" i="1"/>
  <c r="EL99" i="1"/>
  <c r="EL100" i="1"/>
  <c r="EL101" i="1"/>
  <c r="EL102" i="1"/>
  <c r="EL103" i="1"/>
  <c r="EL104" i="1"/>
  <c r="EL105" i="1"/>
  <c r="EL106" i="1"/>
  <c r="EL6" i="1"/>
  <c r="EQ6" i="1"/>
  <c r="EP7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P24" i="1"/>
  <c r="EP25" i="1"/>
  <c r="EP26" i="1"/>
  <c r="EP27" i="1"/>
  <c r="EP28" i="1"/>
  <c r="EP29" i="1"/>
  <c r="EP30" i="1"/>
  <c r="EP31" i="1"/>
  <c r="EP32" i="1"/>
  <c r="EP33" i="1"/>
  <c r="EP34" i="1"/>
  <c r="EP35" i="1"/>
  <c r="EP36" i="1"/>
  <c r="EP37" i="1"/>
  <c r="EP38" i="1"/>
  <c r="EP39" i="1"/>
  <c r="EP40" i="1"/>
  <c r="EP41" i="1"/>
  <c r="EP42" i="1"/>
  <c r="EP43" i="1"/>
  <c r="EP44" i="1"/>
  <c r="EP45" i="1"/>
  <c r="EP46" i="1"/>
  <c r="EP47" i="1"/>
  <c r="EP48" i="1"/>
  <c r="EP49" i="1"/>
  <c r="EP50" i="1"/>
  <c r="EP51" i="1"/>
  <c r="EP52" i="1"/>
  <c r="EP53" i="1"/>
  <c r="EP54" i="1"/>
  <c r="EP55" i="1"/>
  <c r="EP56" i="1"/>
  <c r="EP57" i="1"/>
  <c r="EP58" i="1"/>
  <c r="EP59" i="1"/>
  <c r="EP60" i="1"/>
  <c r="EP61" i="1"/>
  <c r="EP62" i="1"/>
  <c r="EP64" i="1"/>
  <c r="EP65" i="1"/>
  <c r="EP66" i="1"/>
  <c r="EP67" i="1"/>
  <c r="EP68" i="1"/>
  <c r="EP69" i="1"/>
  <c r="EP70" i="1"/>
  <c r="EP71" i="1"/>
  <c r="EP72" i="1"/>
  <c r="EP73" i="1"/>
  <c r="EP74" i="1"/>
  <c r="EP75" i="1"/>
  <c r="EP76" i="1"/>
  <c r="EP77" i="1"/>
  <c r="EP78" i="1"/>
  <c r="EP79" i="1"/>
  <c r="EP80" i="1"/>
  <c r="EP81" i="1"/>
  <c r="EP82" i="1"/>
  <c r="EP83" i="1"/>
  <c r="EP84" i="1"/>
  <c r="EP85" i="1"/>
  <c r="EP86" i="1"/>
  <c r="EP87" i="1"/>
  <c r="EP88" i="1"/>
  <c r="EP89" i="1"/>
  <c r="EP90" i="1"/>
  <c r="EP91" i="1"/>
  <c r="EP92" i="1"/>
  <c r="EP93" i="1"/>
  <c r="EP94" i="1"/>
  <c r="EP95" i="1"/>
  <c r="EP96" i="1"/>
  <c r="EP97" i="1"/>
  <c r="EP98" i="1"/>
  <c r="EP99" i="1"/>
  <c r="EP100" i="1"/>
  <c r="EP101" i="1"/>
  <c r="EP102" i="1"/>
  <c r="EP103" i="1"/>
  <c r="EP104" i="1"/>
  <c r="EP105" i="1"/>
  <c r="EP10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O44" i="1"/>
  <c r="EO45" i="1"/>
  <c r="EO46" i="1"/>
  <c r="EO47" i="1"/>
  <c r="EO48" i="1"/>
  <c r="EO49" i="1"/>
  <c r="EO50" i="1"/>
  <c r="EO51" i="1"/>
  <c r="EO52" i="1"/>
  <c r="EO53" i="1"/>
  <c r="EO54" i="1"/>
  <c r="EO55" i="1"/>
  <c r="EO56" i="1"/>
  <c r="EO57" i="1"/>
  <c r="EO58" i="1"/>
  <c r="EO59" i="1"/>
  <c r="EO60" i="1"/>
  <c r="EO61" i="1"/>
  <c r="EO62" i="1"/>
  <c r="EO64" i="1"/>
  <c r="EO65" i="1"/>
  <c r="EO66" i="1"/>
  <c r="EO67" i="1"/>
  <c r="EO68" i="1"/>
  <c r="EO69" i="1"/>
  <c r="EO70" i="1"/>
  <c r="EO71" i="1"/>
  <c r="EO72" i="1"/>
  <c r="EO73" i="1"/>
  <c r="EO74" i="1"/>
  <c r="EO75" i="1"/>
  <c r="EO76" i="1"/>
  <c r="EO77" i="1"/>
  <c r="EO78" i="1"/>
  <c r="EO79" i="1"/>
  <c r="EO80" i="1"/>
  <c r="EO81" i="1"/>
  <c r="EO82" i="1"/>
  <c r="EO83" i="1"/>
  <c r="EO84" i="1"/>
  <c r="EO85" i="1"/>
  <c r="EO86" i="1"/>
  <c r="EO87" i="1"/>
  <c r="EO88" i="1"/>
  <c r="EO89" i="1"/>
  <c r="EO90" i="1"/>
  <c r="EO91" i="1"/>
  <c r="EO92" i="1"/>
  <c r="EO93" i="1"/>
  <c r="EO94" i="1"/>
  <c r="EO95" i="1"/>
  <c r="EO96" i="1"/>
  <c r="EO97" i="1"/>
  <c r="EO98" i="1"/>
  <c r="EO99" i="1"/>
  <c r="EO100" i="1"/>
  <c r="EO101" i="1"/>
  <c r="EO102" i="1"/>
  <c r="EO103" i="1"/>
  <c r="EO104" i="1"/>
  <c r="EO105" i="1"/>
  <c r="EO106" i="1"/>
  <c r="EQ7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DZ109" i="1"/>
  <c r="DZ108" i="1"/>
  <c r="DZ110" i="1" s="1"/>
  <c r="CO108" i="1"/>
  <c r="CO110" i="1" s="1"/>
  <c r="CO109" i="1"/>
  <c r="CP109" i="1"/>
  <c r="CP108" i="1"/>
  <c r="CP110" i="1" s="1"/>
  <c r="CN109" i="1"/>
  <c r="CN108" i="1"/>
  <c r="CN110" i="1" s="1"/>
  <c r="EN7" i="1"/>
  <c r="EN106" i="1"/>
  <c r="EN105" i="1"/>
  <c r="EN104" i="1"/>
  <c r="EN103" i="1"/>
  <c r="EN102" i="1"/>
  <c r="EN101" i="1"/>
  <c r="EN100" i="1"/>
  <c r="EN99" i="1"/>
  <c r="EN98" i="1"/>
  <c r="EN97" i="1"/>
  <c r="EN96" i="1"/>
  <c r="EN95" i="1"/>
  <c r="EN94" i="1"/>
  <c r="EN93" i="1"/>
  <c r="EN92" i="1"/>
  <c r="EN91" i="1"/>
  <c r="EN90" i="1"/>
  <c r="EN89" i="1"/>
  <c r="EN88" i="1"/>
  <c r="EN87" i="1"/>
  <c r="EN86" i="1"/>
  <c r="EN85" i="1"/>
  <c r="EN84" i="1"/>
  <c r="EN83" i="1"/>
  <c r="EN82" i="1"/>
  <c r="EN81" i="1"/>
  <c r="EN80" i="1"/>
  <c r="EN79" i="1"/>
  <c r="EN78" i="1"/>
  <c r="EN77" i="1"/>
  <c r="EN76" i="1"/>
  <c r="EN75" i="1"/>
  <c r="EN74" i="1"/>
  <c r="EN73" i="1"/>
  <c r="EN72" i="1"/>
  <c r="EN71" i="1"/>
  <c r="EN70" i="1"/>
  <c r="EN69" i="1"/>
  <c r="EN68" i="1"/>
  <c r="EN67" i="1"/>
  <c r="EN66" i="1"/>
  <c r="EN65" i="1"/>
  <c r="EN64" i="1"/>
  <c r="EN62" i="1"/>
  <c r="EN61" i="1"/>
  <c r="EN60" i="1"/>
  <c r="EN59" i="1"/>
  <c r="EN58" i="1"/>
  <c r="EN57" i="1"/>
  <c r="EN56" i="1"/>
  <c r="EN55" i="1"/>
  <c r="EN54" i="1"/>
  <c r="EN53" i="1"/>
  <c r="EN52" i="1"/>
  <c r="EN51" i="1"/>
  <c r="EN50" i="1"/>
  <c r="EN49" i="1"/>
  <c r="EN48" i="1"/>
  <c r="EN47" i="1"/>
  <c r="EN46" i="1"/>
  <c r="EN45" i="1"/>
  <c r="EN44" i="1"/>
  <c r="EN43" i="1"/>
  <c r="EN42" i="1"/>
  <c r="EN41" i="1"/>
  <c r="EN40" i="1"/>
  <c r="EN39" i="1"/>
  <c r="EN38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N6" i="1"/>
  <c r="EK106" i="1"/>
  <c r="EK105" i="1"/>
  <c r="EK104" i="1"/>
  <c r="EK103" i="1"/>
  <c r="EK102" i="1"/>
  <c r="EK101" i="1"/>
  <c r="EK100" i="1"/>
  <c r="EK99" i="1"/>
  <c r="EK98" i="1"/>
  <c r="EK97" i="1"/>
  <c r="EK96" i="1"/>
  <c r="EK95" i="1"/>
  <c r="EK94" i="1"/>
  <c r="EK93" i="1"/>
  <c r="EK92" i="1"/>
  <c r="EK91" i="1"/>
  <c r="EK90" i="1"/>
  <c r="EK89" i="1"/>
  <c r="EK88" i="1"/>
  <c r="EK87" i="1"/>
  <c r="EK86" i="1"/>
  <c r="EK85" i="1"/>
  <c r="EK84" i="1"/>
  <c r="EK83" i="1"/>
  <c r="EK82" i="1"/>
  <c r="EK81" i="1"/>
  <c r="EK80" i="1"/>
  <c r="EK79" i="1"/>
  <c r="EK78" i="1"/>
  <c r="EK77" i="1"/>
  <c r="EK76" i="1"/>
  <c r="EK75" i="1"/>
  <c r="EK74" i="1"/>
  <c r="EK73" i="1"/>
  <c r="EK72" i="1"/>
  <c r="EK71" i="1"/>
  <c r="EK70" i="1"/>
  <c r="EK69" i="1"/>
  <c r="EK68" i="1"/>
  <c r="EK67" i="1"/>
  <c r="EK66" i="1"/>
  <c r="EK65" i="1"/>
  <c r="EK64" i="1"/>
  <c r="EK62" i="1"/>
  <c r="EK61" i="1"/>
  <c r="EK60" i="1"/>
  <c r="EK59" i="1"/>
  <c r="EK58" i="1"/>
  <c r="EK57" i="1"/>
  <c r="EK56" i="1"/>
  <c r="EK55" i="1"/>
  <c r="EK54" i="1"/>
  <c r="EK53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2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CQ109" i="1"/>
  <c r="CQ108" i="1"/>
  <c r="CQ110" i="1" s="1"/>
  <c r="CT109" i="1"/>
  <c r="CT108" i="1"/>
  <c r="CT110" i="1" s="1"/>
  <c r="W109" i="1"/>
  <c r="W108" i="1"/>
  <c r="W110" i="1" s="1"/>
  <c r="V109" i="1"/>
  <c r="V108" i="1"/>
  <c r="V110" i="1" s="1"/>
  <c r="CU109" i="1"/>
  <c r="CU108" i="1"/>
  <c r="CU110" i="1" s="1"/>
  <c r="CV109" i="1"/>
  <c r="CV108" i="1"/>
  <c r="CV110" i="1" s="1"/>
  <c r="CX109" i="1"/>
  <c r="CX108" i="1"/>
  <c r="CX110" i="1" s="1"/>
  <c r="CS109" i="1"/>
  <c r="CS108" i="1"/>
  <c r="CS110" i="1" s="1"/>
  <c r="CR109" i="1"/>
  <c r="CR108" i="1"/>
  <c r="CR110" i="1" s="1"/>
  <c r="CW109" i="1"/>
  <c r="CW108" i="1"/>
  <c r="CW110" i="1" s="1"/>
  <c r="CY109" i="1"/>
  <c r="CY108" i="1"/>
  <c r="CY110" i="1" s="1"/>
  <c r="CY6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CX107" i="2"/>
  <c r="CX109" i="2" s="1"/>
  <c r="CW107" i="2"/>
  <c r="CW109" i="2" s="1"/>
  <c r="CV107" i="2"/>
  <c r="CV109" i="2" s="1"/>
  <c r="CU107" i="2"/>
  <c r="CU109" i="2" s="1"/>
  <c r="CT107" i="2"/>
  <c r="CT109" i="2" s="1"/>
  <c r="CS107" i="2"/>
  <c r="CS109" i="2" s="1"/>
  <c r="CR107" i="2"/>
  <c r="CR109" i="2" s="1"/>
  <c r="CQ107" i="2"/>
  <c r="CQ109" i="2" s="1"/>
  <c r="CP107" i="2"/>
  <c r="CP109" i="2" s="1"/>
  <c r="CO107" i="2"/>
  <c r="CO109" i="2" s="1"/>
  <c r="CN107" i="2"/>
  <c r="CN109" i="2" s="1"/>
  <c r="CM107" i="2"/>
  <c r="CM109" i="2" s="1"/>
  <c r="CL107" i="2"/>
  <c r="CL109" i="2" s="1"/>
  <c r="CK107" i="2"/>
  <c r="CK109" i="2" s="1"/>
  <c r="CJ107" i="2"/>
  <c r="CJ109" i="2" s="1"/>
  <c r="CI107" i="2"/>
  <c r="CI109" i="2" s="1"/>
  <c r="CH107" i="2"/>
  <c r="CH109" i="2" s="1"/>
  <c r="CG107" i="2"/>
  <c r="CG109" i="2" s="1"/>
  <c r="CF107" i="2"/>
  <c r="CF109" i="2" s="1"/>
  <c r="CE107" i="2"/>
  <c r="CE109" i="2" s="1"/>
  <c r="CD107" i="2"/>
  <c r="CD109" i="2" s="1"/>
  <c r="CC107" i="2"/>
  <c r="CC109" i="2" s="1"/>
  <c r="CB107" i="2"/>
  <c r="CB109" i="2" s="1"/>
  <c r="CA107" i="2"/>
  <c r="CA109" i="2" s="1"/>
  <c r="BZ107" i="2"/>
  <c r="BZ109" i="2" s="1"/>
  <c r="BY107" i="2"/>
  <c r="BY109" i="2" s="1"/>
  <c r="BX107" i="2"/>
  <c r="BX109" i="2" s="1"/>
  <c r="BW107" i="2"/>
  <c r="BW109" i="2" s="1"/>
  <c r="BV107" i="2"/>
  <c r="BV109" i="2" s="1"/>
  <c r="BU107" i="2"/>
  <c r="BU109" i="2" s="1"/>
  <c r="BT107" i="2"/>
  <c r="BT109" i="2" s="1"/>
  <c r="BS107" i="2"/>
  <c r="BS109" i="2" s="1"/>
  <c r="BR107" i="2"/>
  <c r="BR109" i="2" s="1"/>
  <c r="BQ107" i="2"/>
  <c r="BQ109" i="2" s="1"/>
  <c r="BP107" i="2"/>
  <c r="BP109" i="2" s="1"/>
  <c r="BO107" i="2"/>
  <c r="BO109" i="2" s="1"/>
  <c r="BN107" i="2"/>
  <c r="BN109" i="2" s="1"/>
  <c r="BM107" i="2"/>
  <c r="BM109" i="2" s="1"/>
  <c r="BL107" i="2"/>
  <c r="BL109" i="2" s="1"/>
  <c r="BK107" i="2"/>
  <c r="BK109" i="2" s="1"/>
  <c r="BJ107" i="2"/>
  <c r="BJ109" i="2" s="1"/>
  <c r="BI107" i="2"/>
  <c r="BI109" i="2" s="1"/>
  <c r="BH107" i="2"/>
  <c r="BH109" i="2" s="1"/>
  <c r="BG107" i="2"/>
  <c r="BG109" i="2" s="1"/>
  <c r="BF107" i="2"/>
  <c r="BF109" i="2" s="1"/>
  <c r="BE107" i="2"/>
  <c r="BE109" i="2" s="1"/>
  <c r="BD107" i="2"/>
  <c r="BD109" i="2" s="1"/>
  <c r="BC107" i="2"/>
  <c r="BC109" i="2" s="1"/>
  <c r="BB107" i="2"/>
  <c r="BB109" i="2" s="1"/>
  <c r="BA107" i="2"/>
  <c r="BA109" i="2" s="1"/>
  <c r="AZ107" i="2"/>
  <c r="AZ109" i="2" s="1"/>
  <c r="AY107" i="2"/>
  <c r="AY109" i="2" s="1"/>
  <c r="AX107" i="2"/>
  <c r="AX109" i="2" s="1"/>
  <c r="AW107" i="2"/>
  <c r="AW109" i="2" s="1"/>
  <c r="AV107" i="2"/>
  <c r="AV109" i="2" s="1"/>
  <c r="AU107" i="2"/>
  <c r="AU109" i="2" s="1"/>
  <c r="AT107" i="2"/>
  <c r="AT109" i="2" s="1"/>
  <c r="AS107" i="2"/>
  <c r="AS109" i="2" s="1"/>
  <c r="AR107" i="2"/>
  <c r="AR109" i="2" s="1"/>
  <c r="AQ107" i="2"/>
  <c r="AQ109" i="2" s="1"/>
  <c r="AP107" i="2"/>
  <c r="AP109" i="2" s="1"/>
  <c r="AO107" i="2"/>
  <c r="AO109" i="2" s="1"/>
  <c r="AN107" i="2"/>
  <c r="AN109" i="2" s="1"/>
  <c r="AM107" i="2"/>
  <c r="AM109" i="2" s="1"/>
  <c r="AL107" i="2"/>
  <c r="AL109" i="2" s="1"/>
  <c r="AK107" i="2"/>
  <c r="AK109" i="2" s="1"/>
  <c r="AJ107" i="2"/>
  <c r="AJ109" i="2" s="1"/>
  <c r="AI107" i="2"/>
  <c r="AI109" i="2" s="1"/>
  <c r="AH107" i="2"/>
  <c r="AH109" i="2" s="1"/>
  <c r="AG107" i="2"/>
  <c r="AG109" i="2" s="1"/>
  <c r="AF107" i="2"/>
  <c r="AF109" i="2" s="1"/>
  <c r="AE107" i="2"/>
  <c r="AE109" i="2" s="1"/>
  <c r="AD107" i="2"/>
  <c r="AD109" i="2" s="1"/>
  <c r="AC107" i="2"/>
  <c r="AC109" i="2" s="1"/>
  <c r="AB107" i="2"/>
  <c r="AB109" i="2" s="1"/>
  <c r="AA107" i="2"/>
  <c r="AA109" i="2" s="1"/>
  <c r="Z107" i="2"/>
  <c r="Z109" i="2" s="1"/>
  <c r="Y107" i="2"/>
  <c r="Y109" i="2" s="1"/>
  <c r="X107" i="2"/>
  <c r="X109" i="2" s="1"/>
  <c r="W107" i="2"/>
  <c r="W109" i="2" s="1"/>
  <c r="V107" i="2"/>
  <c r="V109" i="2" s="1"/>
  <c r="U107" i="2"/>
  <c r="U109" i="2" s="1"/>
  <c r="T107" i="2"/>
  <c r="T109" i="2" s="1"/>
  <c r="S107" i="2"/>
  <c r="S109" i="2" s="1"/>
  <c r="R107" i="2"/>
  <c r="R109" i="2" s="1"/>
  <c r="Q107" i="2"/>
  <c r="Q109" i="2" s="1"/>
  <c r="P107" i="2"/>
  <c r="P109" i="2" s="1"/>
  <c r="O107" i="2"/>
  <c r="O109" i="2" s="1"/>
  <c r="N107" i="2"/>
  <c r="N109" i="2" s="1"/>
  <c r="M107" i="2"/>
  <c r="M109" i="2" s="1"/>
  <c r="L107" i="2"/>
  <c r="L109" i="2" s="1"/>
  <c r="K107" i="2"/>
  <c r="K109" i="2" s="1"/>
  <c r="J107" i="2"/>
  <c r="J109" i="2" s="1"/>
  <c r="I107" i="2"/>
  <c r="I109" i="2" s="1"/>
  <c r="H107" i="2"/>
  <c r="H109" i="2" s="1"/>
  <c r="G107" i="2"/>
  <c r="G109" i="2" s="1"/>
  <c r="DB105" i="2"/>
  <c r="DA105" i="2"/>
  <c r="CZ105" i="2"/>
  <c r="CY105" i="2"/>
  <c r="DB104" i="2"/>
  <c r="DA104" i="2"/>
  <c r="CZ104" i="2"/>
  <c r="CY104" i="2"/>
  <c r="DB103" i="2"/>
  <c r="DA103" i="2"/>
  <c r="CZ103" i="2"/>
  <c r="CY103" i="2"/>
  <c r="DB102" i="2"/>
  <c r="DA102" i="2"/>
  <c r="CZ102" i="2"/>
  <c r="CY102" i="2"/>
  <c r="DB101" i="2"/>
  <c r="DA101" i="2"/>
  <c r="CZ101" i="2"/>
  <c r="CY101" i="2"/>
  <c r="DB100" i="2"/>
  <c r="DA100" i="2"/>
  <c r="CZ100" i="2"/>
  <c r="CY100" i="2"/>
  <c r="DB99" i="2"/>
  <c r="DA99" i="2"/>
  <c r="CZ99" i="2"/>
  <c r="CY99" i="2"/>
  <c r="DB98" i="2"/>
  <c r="DA98" i="2"/>
  <c r="CZ98" i="2"/>
  <c r="CY98" i="2"/>
  <c r="DB97" i="2"/>
  <c r="DA97" i="2"/>
  <c r="CZ97" i="2"/>
  <c r="CY97" i="2"/>
  <c r="DB96" i="2"/>
  <c r="DA96" i="2"/>
  <c r="CZ96" i="2"/>
  <c r="CY96" i="2"/>
  <c r="DB95" i="2"/>
  <c r="DA95" i="2"/>
  <c r="CZ95" i="2"/>
  <c r="CY95" i="2"/>
  <c r="DB94" i="2"/>
  <c r="DA94" i="2"/>
  <c r="CZ94" i="2"/>
  <c r="CY94" i="2"/>
  <c r="A94" i="2" s="1"/>
  <c r="B98" i="3" s="1"/>
  <c r="DB93" i="2"/>
  <c r="DA93" i="2"/>
  <c r="CZ93" i="2"/>
  <c r="CY93" i="2"/>
  <c r="DB92" i="2"/>
  <c r="DA92" i="2"/>
  <c r="CZ92" i="2"/>
  <c r="CY92" i="2"/>
  <c r="DB91" i="2"/>
  <c r="DA91" i="2"/>
  <c r="CZ91" i="2"/>
  <c r="CY91" i="2"/>
  <c r="A91" i="2" s="1"/>
  <c r="B95" i="3" s="1"/>
  <c r="DB90" i="2"/>
  <c r="DA90" i="2"/>
  <c r="CZ90" i="2"/>
  <c r="CY90" i="2"/>
  <c r="DB89" i="2"/>
  <c r="DA89" i="2"/>
  <c r="CZ89" i="2"/>
  <c r="CY89" i="2"/>
  <c r="DB88" i="2"/>
  <c r="DA88" i="2"/>
  <c r="CZ88" i="2"/>
  <c r="CY88" i="2"/>
  <c r="DB87" i="2"/>
  <c r="DA87" i="2"/>
  <c r="CZ87" i="2"/>
  <c r="CY87" i="2"/>
  <c r="DB86" i="2"/>
  <c r="DA86" i="2"/>
  <c r="CZ86" i="2"/>
  <c r="CY86" i="2"/>
  <c r="DB85" i="2"/>
  <c r="DA85" i="2"/>
  <c r="CZ85" i="2"/>
  <c r="CY85" i="2"/>
  <c r="DB84" i="2"/>
  <c r="DA84" i="2"/>
  <c r="CZ84" i="2"/>
  <c r="CY84" i="2"/>
  <c r="DB83" i="2"/>
  <c r="DA83" i="2"/>
  <c r="CZ83" i="2"/>
  <c r="CY83" i="2"/>
  <c r="A83" i="2" s="1"/>
  <c r="B62" i="3" s="1"/>
  <c r="DB82" i="2"/>
  <c r="DA82" i="2"/>
  <c r="CZ82" i="2"/>
  <c r="A82" i="2" s="1"/>
  <c r="B87" i="3" s="1"/>
  <c r="CY82" i="2"/>
  <c r="DB81" i="2"/>
  <c r="DA81" i="2"/>
  <c r="CZ81" i="2"/>
  <c r="CY81" i="2"/>
  <c r="DB80" i="2"/>
  <c r="DA80" i="2"/>
  <c r="CZ80" i="2"/>
  <c r="CY80" i="2"/>
  <c r="DB79" i="2"/>
  <c r="DA79" i="2"/>
  <c r="CZ79" i="2"/>
  <c r="A79" i="2" s="1"/>
  <c r="B85" i="3" s="1"/>
  <c r="CY79" i="2"/>
  <c r="DB78" i="2"/>
  <c r="DA78" i="2"/>
  <c r="CZ78" i="2"/>
  <c r="CY78" i="2"/>
  <c r="DB77" i="2"/>
  <c r="DA77" i="2"/>
  <c r="CZ77" i="2"/>
  <c r="A77" i="2" s="1"/>
  <c r="B83" i="3" s="1"/>
  <c r="CY77" i="2"/>
  <c r="DB76" i="2"/>
  <c r="DA76" i="2"/>
  <c r="CZ76" i="2"/>
  <c r="A76" i="2" s="1"/>
  <c r="B82" i="3" s="1"/>
  <c r="CY76" i="2"/>
  <c r="DB75" i="2"/>
  <c r="DA75" i="2"/>
  <c r="CZ75" i="2"/>
  <c r="A75" i="2" s="1"/>
  <c r="B81" i="3" s="1"/>
  <c r="CY75" i="2"/>
  <c r="DB74" i="2"/>
  <c r="DA74" i="2"/>
  <c r="CZ74" i="2"/>
  <c r="A74" i="2" s="1"/>
  <c r="B80" i="3" s="1"/>
  <c r="CY74" i="2"/>
  <c r="DB73" i="2"/>
  <c r="DA73" i="2"/>
  <c r="CZ73" i="2"/>
  <c r="CY73" i="2"/>
  <c r="DB72" i="2"/>
  <c r="DA72" i="2"/>
  <c r="CZ72" i="2"/>
  <c r="A72" i="2" s="1"/>
  <c r="B77" i="3" s="1"/>
  <c r="CY72" i="2"/>
  <c r="DB71" i="2"/>
  <c r="DA71" i="2"/>
  <c r="CZ71" i="2"/>
  <c r="CY71" i="2"/>
  <c r="DB70" i="2"/>
  <c r="DA70" i="2"/>
  <c r="CZ70" i="2"/>
  <c r="CY70" i="2"/>
  <c r="DB69" i="2"/>
  <c r="DA69" i="2"/>
  <c r="CZ69" i="2"/>
  <c r="CY69" i="2"/>
  <c r="DB68" i="2"/>
  <c r="DA68" i="2"/>
  <c r="CZ68" i="2"/>
  <c r="CY68" i="2"/>
  <c r="DB67" i="2"/>
  <c r="DA67" i="2"/>
  <c r="CZ67" i="2"/>
  <c r="CY67" i="2"/>
  <c r="DB66" i="2"/>
  <c r="DA66" i="2"/>
  <c r="CZ66" i="2"/>
  <c r="CY66" i="2"/>
  <c r="DB65" i="2"/>
  <c r="DA65" i="2"/>
  <c r="CZ65" i="2"/>
  <c r="CY65" i="2"/>
  <c r="DB64" i="2"/>
  <c r="DA64" i="2"/>
  <c r="CZ64" i="2"/>
  <c r="CY64" i="2"/>
  <c r="DB63" i="2"/>
  <c r="DA63" i="2"/>
  <c r="CZ63" i="2"/>
  <c r="A63" i="2" s="1"/>
  <c r="B67" i="3" s="1"/>
  <c r="CY63" i="2"/>
  <c r="DB62" i="2"/>
  <c r="DA62" i="2"/>
  <c r="CZ62" i="2"/>
  <c r="CY62" i="2"/>
  <c r="DB61" i="2"/>
  <c r="DA61" i="2"/>
  <c r="CZ61" i="2"/>
  <c r="CY61" i="2"/>
  <c r="DB60" i="2"/>
  <c r="DA60" i="2"/>
  <c r="CZ60" i="2"/>
  <c r="CY60" i="2"/>
  <c r="DB59" i="2"/>
  <c r="DA59" i="2"/>
  <c r="CZ59" i="2"/>
  <c r="CY59" i="2"/>
  <c r="DB58" i="2"/>
  <c r="DA58" i="2"/>
  <c r="CZ58" i="2"/>
  <c r="CY58" i="2"/>
  <c r="DB57" i="2"/>
  <c r="DA57" i="2"/>
  <c r="CZ57" i="2"/>
  <c r="CY57" i="2"/>
  <c r="DB56" i="2"/>
  <c r="DA56" i="2"/>
  <c r="CZ56" i="2"/>
  <c r="CY56" i="2"/>
  <c r="DB55" i="2"/>
  <c r="DA55" i="2"/>
  <c r="CZ55" i="2"/>
  <c r="CY55" i="2"/>
  <c r="DB54" i="2"/>
  <c r="DA54" i="2"/>
  <c r="CZ54" i="2"/>
  <c r="CY54" i="2"/>
  <c r="A54" i="2"/>
  <c r="B35" i="3" s="1"/>
  <c r="DB53" i="2"/>
  <c r="DA53" i="2"/>
  <c r="CZ53" i="2"/>
  <c r="CY53" i="2"/>
  <c r="DB52" i="2"/>
  <c r="DA52" i="2"/>
  <c r="CZ52" i="2"/>
  <c r="CY52" i="2"/>
  <c r="DB51" i="2"/>
  <c r="DA51" i="2"/>
  <c r="CZ51" i="2"/>
  <c r="CY51" i="2"/>
  <c r="DB50" i="2"/>
  <c r="DA50" i="2"/>
  <c r="CZ50" i="2"/>
  <c r="CY50" i="2"/>
  <c r="DB49" i="2"/>
  <c r="DA49" i="2"/>
  <c r="CZ49" i="2"/>
  <c r="CY49" i="2"/>
  <c r="DB48" i="2"/>
  <c r="DA48" i="2"/>
  <c r="CZ48" i="2"/>
  <c r="CY48" i="2"/>
  <c r="DB47" i="2"/>
  <c r="DA47" i="2"/>
  <c r="CZ47" i="2"/>
  <c r="CY47" i="2"/>
  <c r="A47" i="2" s="1"/>
  <c r="B10" i="3" s="1"/>
  <c r="DB46" i="2"/>
  <c r="DA46" i="2"/>
  <c r="CZ46" i="2"/>
  <c r="A46" i="2" s="1"/>
  <c r="B32" i="3" s="1"/>
  <c r="CY46" i="2"/>
  <c r="DB45" i="2"/>
  <c r="DA45" i="2"/>
  <c r="CZ45" i="2"/>
  <c r="CY45" i="2"/>
  <c r="DB44" i="2"/>
  <c r="DA44" i="2"/>
  <c r="CZ44" i="2"/>
  <c r="CY44" i="2"/>
  <c r="DB43" i="2"/>
  <c r="DA43" i="2"/>
  <c r="CZ43" i="2"/>
  <c r="A43" i="2" s="1"/>
  <c r="B48" i="3" s="1"/>
  <c r="CY43" i="2"/>
  <c r="DB42" i="2"/>
  <c r="DA42" i="2"/>
  <c r="CZ42" i="2"/>
  <c r="A42" i="2" s="1"/>
  <c r="B50" i="3" s="1"/>
  <c r="CY42" i="2"/>
  <c r="DB41" i="2"/>
  <c r="DA41" i="2"/>
  <c r="CZ41" i="2"/>
  <c r="CY41" i="2"/>
  <c r="DB40" i="2"/>
  <c r="DA40" i="2"/>
  <c r="CZ40" i="2"/>
  <c r="CY40" i="2"/>
  <c r="DB39" i="2"/>
  <c r="DA39" i="2"/>
  <c r="CZ39" i="2"/>
  <c r="CY39" i="2"/>
  <c r="DB38" i="2"/>
  <c r="DA38" i="2"/>
  <c r="CZ38" i="2"/>
  <c r="A38" i="2" s="1"/>
  <c r="B52" i="3" s="1"/>
  <c r="CY38" i="2"/>
  <c r="DB37" i="2"/>
  <c r="DA37" i="2"/>
  <c r="CZ37" i="2"/>
  <c r="CY37" i="2"/>
  <c r="DB36" i="2"/>
  <c r="DA36" i="2"/>
  <c r="CZ36" i="2"/>
  <c r="CY36" i="2"/>
  <c r="DB35" i="2"/>
  <c r="DA35" i="2"/>
  <c r="CZ35" i="2"/>
  <c r="CY35" i="2"/>
  <c r="DB34" i="2"/>
  <c r="DA34" i="2"/>
  <c r="CZ34" i="2"/>
  <c r="CY34" i="2"/>
  <c r="DB33" i="2"/>
  <c r="DA33" i="2"/>
  <c r="CZ33" i="2"/>
  <c r="CY33" i="2"/>
  <c r="DB32" i="2"/>
  <c r="DA32" i="2"/>
  <c r="CZ32" i="2"/>
  <c r="CY32" i="2"/>
  <c r="DB31" i="2"/>
  <c r="DA31" i="2"/>
  <c r="CZ31" i="2"/>
  <c r="CY31" i="2"/>
  <c r="DB30" i="2"/>
  <c r="DA30" i="2"/>
  <c r="CZ30" i="2"/>
  <c r="A30" i="2" s="1"/>
  <c r="B44" i="3" s="1"/>
  <c r="CY30" i="2"/>
  <c r="DB29" i="2"/>
  <c r="DA29" i="2"/>
  <c r="CZ29" i="2"/>
  <c r="CY29" i="2"/>
  <c r="DB28" i="2"/>
  <c r="DA28" i="2"/>
  <c r="CZ28" i="2"/>
  <c r="CY28" i="2"/>
  <c r="DB27" i="2"/>
  <c r="DA27" i="2"/>
  <c r="CZ27" i="2"/>
  <c r="CY27" i="2"/>
  <c r="DB26" i="2"/>
  <c r="DA26" i="2"/>
  <c r="CZ26" i="2"/>
  <c r="CY26" i="2"/>
  <c r="DB25" i="2"/>
  <c r="DA25" i="2"/>
  <c r="CZ25" i="2"/>
  <c r="CY25" i="2"/>
  <c r="DB24" i="2"/>
  <c r="DA24" i="2"/>
  <c r="CZ24" i="2"/>
  <c r="CY24" i="2"/>
  <c r="DB23" i="2"/>
  <c r="DA23" i="2"/>
  <c r="CZ23" i="2"/>
  <c r="CY23" i="2"/>
  <c r="DB22" i="2"/>
  <c r="DA22" i="2"/>
  <c r="CZ22" i="2"/>
  <c r="A22" i="2" s="1"/>
  <c r="B19" i="3" s="1"/>
  <c r="CY22" i="2"/>
  <c r="DB21" i="2"/>
  <c r="DA21" i="2"/>
  <c r="CZ21" i="2"/>
  <c r="CY21" i="2"/>
  <c r="DB20" i="2"/>
  <c r="DA20" i="2"/>
  <c r="CZ20" i="2"/>
  <c r="CY20" i="2"/>
  <c r="DB19" i="2"/>
  <c r="DA19" i="2"/>
  <c r="CZ19" i="2"/>
  <c r="CY19" i="2"/>
  <c r="DB18" i="2"/>
  <c r="DA18" i="2"/>
  <c r="CZ18" i="2"/>
  <c r="CY18" i="2"/>
  <c r="DB17" i="2"/>
  <c r="DA17" i="2"/>
  <c r="CZ17" i="2"/>
  <c r="CY17" i="2"/>
  <c r="DB16" i="2"/>
  <c r="DA16" i="2"/>
  <c r="CZ16" i="2"/>
  <c r="CY16" i="2"/>
  <c r="DB15" i="2"/>
  <c r="DA15" i="2"/>
  <c r="CZ15" i="2"/>
  <c r="CY15" i="2"/>
  <c r="A15" i="2" s="1"/>
  <c r="B25" i="3" s="1"/>
  <c r="DB14" i="2"/>
  <c r="DA14" i="2"/>
  <c r="CZ14" i="2"/>
  <c r="CY14" i="2"/>
  <c r="DB13" i="2"/>
  <c r="DA13" i="2"/>
  <c r="CZ13" i="2"/>
  <c r="CY13" i="2"/>
  <c r="DB12" i="2"/>
  <c r="DA12" i="2"/>
  <c r="CZ12" i="2"/>
  <c r="CY12" i="2"/>
  <c r="DB11" i="2"/>
  <c r="DA11" i="2"/>
  <c r="CZ11" i="2"/>
  <c r="CY11" i="2"/>
  <c r="DB10" i="2"/>
  <c r="DA10" i="2"/>
  <c r="CZ10" i="2"/>
  <c r="CY10" i="2"/>
  <c r="DB9" i="2"/>
  <c r="DA9" i="2"/>
  <c r="CZ9" i="2"/>
  <c r="CY9" i="2"/>
  <c r="DB8" i="2"/>
  <c r="DA8" i="2"/>
  <c r="CZ8" i="2"/>
  <c r="CY8" i="2"/>
  <c r="DB7" i="2"/>
  <c r="DA7" i="2"/>
  <c r="CZ7" i="2"/>
  <c r="CY7" i="2"/>
  <c r="DB6" i="2"/>
  <c r="DA6" i="2"/>
  <c r="CZ6" i="2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EC109" i="1"/>
  <c r="DF109" i="1"/>
  <c r="DE109" i="1"/>
  <c r="DD109" i="1"/>
  <c r="DC109" i="1"/>
  <c r="EB109" i="1"/>
  <c r="DB109" i="1"/>
  <c r="DA109" i="1"/>
  <c r="AC109" i="1"/>
  <c r="AB109" i="1"/>
  <c r="AA109" i="1"/>
  <c r="Z109" i="1"/>
  <c r="Y109" i="1"/>
  <c r="X109" i="1"/>
  <c r="DX108" i="1"/>
  <c r="DX110" i="1" s="1"/>
  <c r="DW108" i="1"/>
  <c r="DW110" i="1" s="1"/>
  <c r="DV108" i="1"/>
  <c r="DV110" i="1" s="1"/>
  <c r="DU108" i="1"/>
  <c r="DU110" i="1" s="1"/>
  <c r="DT108" i="1"/>
  <c r="DT110" i="1" s="1"/>
  <c r="DS108" i="1"/>
  <c r="DS110" i="1" s="1"/>
  <c r="DR108" i="1"/>
  <c r="DR110" i="1" s="1"/>
  <c r="DQ108" i="1"/>
  <c r="DQ110" i="1" s="1"/>
  <c r="DP108" i="1"/>
  <c r="DP110" i="1" s="1"/>
  <c r="DO108" i="1"/>
  <c r="DO110" i="1" s="1"/>
  <c r="DN108" i="1"/>
  <c r="DN110" i="1" s="1"/>
  <c r="DM108" i="1"/>
  <c r="DM110" i="1" s="1"/>
  <c r="DL108" i="1"/>
  <c r="DL110" i="1" s="1"/>
  <c r="DK108" i="1"/>
  <c r="DK110" i="1" s="1"/>
  <c r="DJ108" i="1"/>
  <c r="DJ110" i="1" s="1"/>
  <c r="DI108" i="1"/>
  <c r="DI110" i="1" s="1"/>
  <c r="DH108" i="1"/>
  <c r="DH110" i="1" s="1"/>
  <c r="DG108" i="1"/>
  <c r="DG110" i="1" s="1"/>
  <c r="EC108" i="1"/>
  <c r="EC110" i="1" s="1"/>
  <c r="DF108" i="1"/>
  <c r="DF110" i="1" s="1"/>
  <c r="DE108" i="1"/>
  <c r="DE110" i="1" s="1"/>
  <c r="DD108" i="1"/>
  <c r="DD110" i="1" s="1"/>
  <c r="DC108" i="1"/>
  <c r="DC110" i="1" s="1"/>
  <c r="EB108" i="1"/>
  <c r="EB110" i="1" s="1"/>
  <c r="DB108" i="1"/>
  <c r="DB110" i="1" s="1"/>
  <c r="DA108" i="1"/>
  <c r="DA110" i="1" s="1"/>
  <c r="AC108" i="1"/>
  <c r="AC110" i="1" s="1"/>
  <c r="AB108" i="1"/>
  <c r="AB110" i="1" s="1"/>
  <c r="AA108" i="1"/>
  <c r="AA110" i="1" s="1"/>
  <c r="Z108" i="1"/>
  <c r="Z110" i="1" s="1"/>
  <c r="Y108" i="1"/>
  <c r="Y110" i="1" s="1"/>
  <c r="X108" i="1"/>
  <c r="X110" i="1" s="1"/>
  <c r="A108" i="1"/>
  <c r="G41" i="1" l="1"/>
  <c r="G37" i="1"/>
  <c r="G21" i="1"/>
  <c r="G9" i="1"/>
  <c r="G47" i="1"/>
  <c r="G72" i="1"/>
  <c r="G56" i="1"/>
  <c r="G32" i="1"/>
  <c r="G8" i="1"/>
  <c r="G91" i="1"/>
  <c r="G67" i="1"/>
  <c r="G55" i="1"/>
  <c r="G39" i="1"/>
  <c r="G31" i="1"/>
  <c r="G19" i="1"/>
  <c r="G6" i="1"/>
  <c r="G100" i="1"/>
  <c r="G88" i="1"/>
  <c r="G80" i="1"/>
  <c r="G68" i="1"/>
  <c r="G48" i="1"/>
  <c r="G40" i="1"/>
  <c r="G36" i="1"/>
  <c r="G20" i="1"/>
  <c r="G87" i="1"/>
  <c r="G79" i="1"/>
  <c r="G71" i="1"/>
  <c r="G63" i="1"/>
  <c r="G51" i="1"/>
  <c r="G35" i="1"/>
  <c r="G27" i="1"/>
  <c r="G15" i="1"/>
  <c r="G11" i="1"/>
  <c r="G7" i="1"/>
  <c r="A87" i="2"/>
  <c r="B91" i="3" s="1"/>
  <c r="A88" i="2"/>
  <c r="B92" i="3" s="1"/>
  <c r="A90" i="2"/>
  <c r="B94" i="3" s="1"/>
  <c r="A95" i="2"/>
  <c r="B99" i="3" s="1"/>
  <c r="A98" i="2"/>
  <c r="B102" i="3" s="1"/>
  <c r="A99" i="2"/>
  <c r="B103" i="3" s="1"/>
  <c r="A103" i="2"/>
  <c r="B107" i="3" s="1"/>
  <c r="G92" i="1"/>
  <c r="G76" i="1"/>
  <c r="G60" i="1"/>
  <c r="G44" i="1"/>
  <c r="G28" i="1"/>
  <c r="G12" i="1"/>
  <c r="A35" i="2"/>
  <c r="B12" i="3" s="1"/>
  <c r="A10" i="2"/>
  <c r="B6" i="3" s="1"/>
  <c r="A11" i="2"/>
  <c r="B58" i="3" s="1"/>
  <c r="A14" i="2"/>
  <c r="B53" i="3" s="1"/>
  <c r="A23" i="2"/>
  <c r="B51" i="3" s="1"/>
  <c r="A55" i="2"/>
  <c r="B38" i="3" s="1"/>
  <c r="A58" i="2"/>
  <c r="B61" i="3" s="1"/>
  <c r="A59" i="2"/>
  <c r="B63" i="3" s="1"/>
  <c r="A62" i="2"/>
  <c r="B66" i="3" s="1"/>
  <c r="A71" i="2"/>
  <c r="B76" i="3" s="1"/>
  <c r="G83" i="1"/>
  <c r="A34" i="2"/>
  <c r="B34" i="3" s="1"/>
  <c r="G97" i="1"/>
  <c r="G93" i="1"/>
  <c r="G81" i="1"/>
  <c r="G77" i="1"/>
  <c r="G65" i="1"/>
  <c r="G61" i="1"/>
  <c r="G49" i="1"/>
  <c r="G45" i="1"/>
  <c r="G33" i="1"/>
  <c r="G29" i="1"/>
  <c r="G17" i="1"/>
  <c r="G13" i="1"/>
  <c r="A57" i="1"/>
  <c r="F6" i="1"/>
  <c r="F72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1" i="1"/>
  <c r="F17" i="1"/>
  <c r="F13" i="1"/>
  <c r="F9" i="1"/>
  <c r="F104" i="1"/>
  <c r="F100" i="1"/>
  <c r="F96" i="1"/>
  <c r="F92" i="1"/>
  <c r="F88" i="1"/>
  <c r="F84" i="1"/>
  <c r="F80" i="1"/>
  <c r="F76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11" i="1"/>
  <c r="F7" i="1"/>
  <c r="A63" i="1"/>
  <c r="C68" i="3" s="1"/>
  <c r="A83" i="1"/>
  <c r="C62" i="3" s="1"/>
  <c r="A26" i="2"/>
  <c r="B9" i="3" s="1"/>
  <c r="A27" i="2"/>
  <c r="B36" i="3" s="1"/>
  <c r="A31" i="2"/>
  <c r="B46" i="3" s="1"/>
  <c r="A50" i="2"/>
  <c r="B30" i="3" s="1"/>
  <c r="A51" i="2"/>
  <c r="B49" i="3" s="1"/>
  <c r="A67" i="2"/>
  <c r="B72" i="3" s="1"/>
  <c r="A68" i="2"/>
  <c r="B73" i="3" s="1"/>
  <c r="A7" i="2"/>
  <c r="B16" i="3" s="1"/>
  <c r="A39" i="2"/>
  <c r="B26" i="3" s="1"/>
  <c r="A102" i="2"/>
  <c r="B106" i="3" s="1"/>
  <c r="A18" i="2"/>
  <c r="B33" i="3" s="1"/>
  <c r="A19" i="2"/>
  <c r="B27" i="3" s="1"/>
  <c r="A86" i="2"/>
  <c r="B90" i="3" s="1"/>
  <c r="E6" i="1"/>
  <c r="E59" i="1"/>
  <c r="E51" i="1"/>
  <c r="E43" i="1"/>
  <c r="E35" i="1"/>
  <c r="E27" i="1"/>
  <c r="E19" i="1"/>
  <c r="E11" i="1"/>
  <c r="E55" i="1"/>
  <c r="E47" i="1"/>
  <c r="E39" i="1"/>
  <c r="E31" i="1"/>
  <c r="E23" i="1"/>
  <c r="E15" i="1"/>
  <c r="E7" i="1"/>
  <c r="D6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E40" i="1"/>
  <c r="E36" i="1"/>
  <c r="E32" i="1"/>
  <c r="E28" i="1"/>
  <c r="E24" i="1"/>
  <c r="E20" i="1"/>
  <c r="E16" i="1"/>
  <c r="E12" i="1"/>
  <c r="E8" i="1"/>
  <c r="E103" i="1"/>
  <c r="E99" i="1"/>
  <c r="E95" i="1"/>
  <c r="E91" i="1"/>
  <c r="E87" i="1"/>
  <c r="E83" i="1"/>
  <c r="E79" i="1"/>
  <c r="E75" i="1"/>
  <c r="E71" i="1"/>
  <c r="E67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3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5" i="1"/>
  <c r="E41" i="1"/>
  <c r="E37" i="1"/>
  <c r="E33" i="1"/>
  <c r="E29" i="1"/>
  <c r="E25" i="1"/>
  <c r="E21" i="1"/>
  <c r="E17" i="1"/>
  <c r="E13" i="1"/>
  <c r="E9" i="1"/>
  <c r="A26" i="1"/>
  <c r="C9" i="3" s="1"/>
  <c r="C106" i="1"/>
  <c r="C59" i="1"/>
  <c r="C21" i="1"/>
  <c r="D105" i="1"/>
  <c r="C109" i="3" s="1"/>
  <c r="D101" i="1"/>
  <c r="C105" i="3" s="1"/>
  <c r="D97" i="1"/>
  <c r="C101" i="3" s="1"/>
  <c r="D93" i="1"/>
  <c r="C97" i="3" s="1"/>
  <c r="D89" i="1"/>
  <c r="C93" i="3" s="1"/>
  <c r="D85" i="1"/>
  <c r="C89" i="3" s="1"/>
  <c r="D81" i="1"/>
  <c r="C86" i="3" s="1"/>
  <c r="D77" i="1"/>
  <c r="C82" i="3" s="1"/>
  <c r="D73" i="1"/>
  <c r="C78" i="3" s="1"/>
  <c r="D69" i="1"/>
  <c r="C74" i="3" s="1"/>
  <c r="D65" i="1"/>
  <c r="C70" i="3" s="1"/>
  <c r="D60" i="1"/>
  <c r="C65" i="3" s="1"/>
  <c r="D56" i="1"/>
  <c r="C60" i="3" s="1"/>
  <c r="D52" i="1"/>
  <c r="D48" i="1"/>
  <c r="D44" i="1"/>
  <c r="D40" i="1"/>
  <c r="D36" i="1"/>
  <c r="D32" i="1"/>
  <c r="D28" i="1"/>
  <c r="D24" i="1"/>
  <c r="D20" i="1"/>
  <c r="D16" i="1"/>
  <c r="D12" i="1"/>
  <c r="D8" i="1"/>
  <c r="A12" i="2"/>
  <c r="B45" i="3" s="1"/>
  <c r="A13" i="2"/>
  <c r="B31" i="3" s="1"/>
  <c r="A20" i="2"/>
  <c r="B18" i="3" s="1"/>
  <c r="A21" i="2"/>
  <c r="B24" i="3" s="1"/>
  <c r="A28" i="2"/>
  <c r="B29" i="3" s="1"/>
  <c r="A29" i="2"/>
  <c r="B54" i="3" s="1"/>
  <c r="A36" i="2"/>
  <c r="B41" i="3" s="1"/>
  <c r="A37" i="2"/>
  <c r="B42" i="3" s="1"/>
  <c r="A44" i="2"/>
  <c r="B39" i="3" s="1"/>
  <c r="A45" i="2"/>
  <c r="B56" i="3" s="1"/>
  <c r="A52" i="2"/>
  <c r="B57" i="3" s="1"/>
  <c r="A53" i="2"/>
  <c r="B8" i="3" s="1"/>
  <c r="A60" i="2"/>
  <c r="B64" i="3" s="1"/>
  <c r="A61" i="2"/>
  <c r="B65" i="3" s="1"/>
  <c r="A70" i="2"/>
  <c r="B75" i="3" s="1"/>
  <c r="A80" i="2"/>
  <c r="B86" i="3" s="1"/>
  <c r="A100" i="2"/>
  <c r="B104" i="3" s="1"/>
  <c r="A101" i="2"/>
  <c r="B105" i="3" s="1"/>
  <c r="C6" i="1"/>
  <c r="D104" i="1"/>
  <c r="C108" i="3" s="1"/>
  <c r="D100" i="1"/>
  <c r="C104" i="3" s="1"/>
  <c r="D96" i="1"/>
  <c r="C100" i="3" s="1"/>
  <c r="D92" i="1"/>
  <c r="C96" i="3" s="1"/>
  <c r="D88" i="1"/>
  <c r="C92" i="3" s="1"/>
  <c r="D84" i="1"/>
  <c r="C88" i="3" s="1"/>
  <c r="D80" i="1"/>
  <c r="C85" i="3" s="1"/>
  <c r="D76" i="1"/>
  <c r="C81" i="3" s="1"/>
  <c r="D72" i="1"/>
  <c r="C77" i="3" s="1"/>
  <c r="D68" i="1"/>
  <c r="C73" i="3" s="1"/>
  <c r="D64" i="1"/>
  <c r="C69" i="3" s="1"/>
  <c r="D59" i="1"/>
  <c r="C64" i="3" s="1"/>
  <c r="D55" i="1"/>
  <c r="D51" i="1"/>
  <c r="D47" i="1"/>
  <c r="D43" i="1"/>
  <c r="D39" i="1"/>
  <c r="D35" i="1"/>
  <c r="D31" i="1"/>
  <c r="D27" i="1"/>
  <c r="D23" i="1"/>
  <c r="D19" i="1"/>
  <c r="D15" i="1"/>
  <c r="D11" i="1"/>
  <c r="D7" i="1"/>
  <c r="A92" i="2"/>
  <c r="B96" i="3" s="1"/>
  <c r="A93" i="2"/>
  <c r="B97" i="3" s="1"/>
  <c r="A104" i="2"/>
  <c r="B109" i="3" s="1"/>
  <c r="A6" i="2"/>
  <c r="B20" i="3" s="1"/>
  <c r="D103" i="1"/>
  <c r="C107" i="3" s="1"/>
  <c r="D99" i="1"/>
  <c r="C103" i="3" s="1"/>
  <c r="D95" i="1"/>
  <c r="C99" i="3" s="1"/>
  <c r="D91" i="1"/>
  <c r="C95" i="3" s="1"/>
  <c r="D87" i="1"/>
  <c r="C91" i="3" s="1"/>
  <c r="D83" i="1"/>
  <c r="D79" i="1"/>
  <c r="C84" i="3" s="1"/>
  <c r="D75" i="1"/>
  <c r="C80" i="3" s="1"/>
  <c r="D71" i="1"/>
  <c r="C76" i="3" s="1"/>
  <c r="D67" i="1"/>
  <c r="C72" i="3" s="1"/>
  <c r="D62" i="1"/>
  <c r="C67" i="3" s="1"/>
  <c r="D58" i="1"/>
  <c r="C63" i="3" s="1"/>
  <c r="D54" i="1"/>
  <c r="D50" i="1"/>
  <c r="D46" i="1"/>
  <c r="D42" i="1"/>
  <c r="D38" i="1"/>
  <c r="D34" i="1"/>
  <c r="D30" i="1"/>
  <c r="D26" i="1"/>
  <c r="D22" i="1"/>
  <c r="D18" i="1"/>
  <c r="D14" i="1"/>
  <c r="D10" i="1"/>
  <c r="A8" i="2"/>
  <c r="B15" i="3" s="1"/>
  <c r="A9" i="2"/>
  <c r="B43" i="3" s="1"/>
  <c r="A16" i="2"/>
  <c r="B14" i="3" s="1"/>
  <c r="A17" i="2"/>
  <c r="B47" i="3" s="1"/>
  <c r="A24" i="2"/>
  <c r="B23" i="3" s="1"/>
  <c r="A25" i="2"/>
  <c r="B17" i="3" s="1"/>
  <c r="A32" i="2"/>
  <c r="B21" i="3" s="1"/>
  <c r="A33" i="2"/>
  <c r="B22" i="3" s="1"/>
  <c r="A40" i="2"/>
  <c r="B28" i="3" s="1"/>
  <c r="A41" i="2"/>
  <c r="B40" i="3" s="1"/>
  <c r="A48" i="2"/>
  <c r="B55" i="3" s="1"/>
  <c r="A49" i="2"/>
  <c r="B5" i="3" s="1"/>
  <c r="A56" i="2"/>
  <c r="B59" i="3" s="1"/>
  <c r="A57" i="2"/>
  <c r="B60" i="3" s="1"/>
  <c r="A64" i="2"/>
  <c r="B69" i="3" s="1"/>
  <c r="A65" i="2"/>
  <c r="B70" i="3" s="1"/>
  <c r="A66" i="2"/>
  <c r="B71" i="3" s="1"/>
  <c r="A78" i="2"/>
  <c r="B84" i="3" s="1"/>
  <c r="A84" i="2"/>
  <c r="B88" i="3" s="1"/>
  <c r="A85" i="2"/>
  <c r="B89" i="3" s="1"/>
  <c r="A96" i="2"/>
  <c r="B100" i="3" s="1"/>
  <c r="D106" i="1"/>
  <c r="C110" i="3" s="1"/>
  <c r="D102" i="1"/>
  <c r="C106" i="3" s="1"/>
  <c r="D98" i="1"/>
  <c r="C102" i="3" s="1"/>
  <c r="D94" i="1"/>
  <c r="C98" i="3" s="1"/>
  <c r="D90" i="1"/>
  <c r="C94" i="3" s="1"/>
  <c r="D86" i="1"/>
  <c r="C90" i="3" s="1"/>
  <c r="D82" i="1"/>
  <c r="C87" i="3" s="1"/>
  <c r="D78" i="1"/>
  <c r="C83" i="3" s="1"/>
  <c r="D74" i="1"/>
  <c r="C79" i="3" s="1"/>
  <c r="D70" i="1"/>
  <c r="C75" i="3" s="1"/>
  <c r="D66" i="1"/>
  <c r="C71" i="3" s="1"/>
  <c r="D61" i="1"/>
  <c r="C66" i="3" s="1"/>
  <c r="D57" i="1"/>
  <c r="C61" i="3" s="1"/>
  <c r="D53" i="1"/>
  <c r="D49" i="1"/>
  <c r="D45" i="1"/>
  <c r="D41" i="1"/>
  <c r="D37" i="1"/>
  <c r="D33" i="1"/>
  <c r="D29" i="1"/>
  <c r="D25" i="1"/>
  <c r="D21" i="1"/>
  <c r="D17" i="1"/>
  <c r="D13" i="1"/>
  <c r="D9" i="1"/>
  <c r="C57" i="1"/>
  <c r="C72" i="1"/>
  <c r="C90" i="1"/>
  <c r="C94" i="1"/>
  <c r="B7" i="1"/>
  <c r="B15" i="1"/>
  <c r="B23" i="1"/>
  <c r="B31" i="1"/>
  <c r="B35" i="1"/>
  <c r="B39" i="1"/>
  <c r="B47" i="1"/>
  <c r="B59" i="1"/>
  <c r="B64" i="1"/>
  <c r="B80" i="1"/>
  <c r="B92" i="1"/>
  <c r="B96" i="1"/>
  <c r="C54" i="1"/>
  <c r="C9" i="1"/>
  <c r="C17" i="1"/>
  <c r="C31" i="1"/>
  <c r="C33" i="1"/>
  <c r="C43" i="1"/>
  <c r="C51" i="1"/>
  <c r="C61" i="1"/>
  <c r="C66" i="1"/>
  <c r="C68" i="1"/>
  <c r="C74" i="1"/>
  <c r="C76" i="1"/>
  <c r="C82" i="1"/>
  <c r="C84" i="1"/>
  <c r="C92" i="1"/>
  <c r="C100" i="1"/>
  <c r="C102" i="1"/>
  <c r="B19" i="1"/>
  <c r="B76" i="1"/>
  <c r="B36" i="1"/>
  <c r="B40" i="1"/>
  <c r="B97" i="1"/>
  <c r="B101" i="1"/>
  <c r="B105" i="1"/>
  <c r="B54" i="1"/>
  <c r="B71" i="1"/>
  <c r="B75" i="1"/>
  <c r="B87" i="1"/>
  <c r="B91" i="1"/>
  <c r="B103" i="1"/>
  <c r="B11" i="1"/>
  <c r="B27" i="1"/>
  <c r="B43" i="1"/>
  <c r="C96" i="1"/>
  <c r="C98" i="1"/>
  <c r="B8" i="1"/>
  <c r="B12" i="1"/>
  <c r="B16" i="1"/>
  <c r="B20" i="1"/>
  <c r="B24" i="1"/>
  <c r="B28" i="1"/>
  <c r="B32" i="1"/>
  <c r="C8" i="1"/>
  <c r="C12" i="1"/>
  <c r="C16" i="1"/>
  <c r="C20" i="1"/>
  <c r="C26" i="1"/>
  <c r="C30" i="1"/>
  <c r="C34" i="1"/>
  <c r="C38" i="1"/>
  <c r="C42" i="1"/>
  <c r="C46" i="1"/>
  <c r="C50" i="1"/>
  <c r="C58" i="1"/>
  <c r="C62" i="1"/>
  <c r="C67" i="1"/>
  <c r="C71" i="1"/>
  <c r="C75" i="1"/>
  <c r="C79" i="1"/>
  <c r="C85" i="1"/>
  <c r="C89" i="1"/>
  <c r="C93" i="1"/>
  <c r="C97" i="1"/>
  <c r="C101" i="1"/>
  <c r="C105" i="1"/>
  <c r="B9" i="1"/>
  <c r="B13" i="1"/>
  <c r="B17" i="1"/>
  <c r="B21" i="1"/>
  <c r="B25" i="1"/>
  <c r="B29" i="1"/>
  <c r="B33" i="1"/>
  <c r="B37" i="1"/>
  <c r="B41" i="1"/>
  <c r="B45" i="1"/>
  <c r="B49" i="1"/>
  <c r="B53" i="1"/>
  <c r="B57" i="1"/>
  <c r="B61" i="1"/>
  <c r="B66" i="1"/>
  <c r="B70" i="1"/>
  <c r="B74" i="1"/>
  <c r="B78" i="1"/>
  <c r="B82" i="1"/>
  <c r="B86" i="1"/>
  <c r="B90" i="1"/>
  <c r="B94" i="1"/>
  <c r="B98" i="1"/>
  <c r="B102" i="1"/>
  <c r="B106" i="1"/>
  <c r="B6" i="1"/>
  <c r="B10" i="1"/>
  <c r="B14" i="1"/>
  <c r="B18" i="1"/>
  <c r="B22" i="1"/>
  <c r="B26" i="1"/>
  <c r="B30" i="1"/>
  <c r="B34" i="1"/>
  <c r="B38" i="1"/>
  <c r="B42" i="1"/>
  <c r="B46" i="1"/>
  <c r="B50" i="1"/>
  <c r="B58" i="1"/>
  <c r="B62" i="1"/>
  <c r="B67" i="1"/>
  <c r="B79" i="1"/>
  <c r="B83" i="1"/>
  <c r="B95" i="1"/>
  <c r="B99" i="1"/>
  <c r="B51" i="1"/>
  <c r="B55" i="1"/>
  <c r="B68" i="1"/>
  <c r="B72" i="1"/>
  <c r="B84" i="1"/>
  <c r="B88" i="1"/>
  <c r="B100" i="1"/>
  <c r="B104" i="1"/>
  <c r="C13" i="1"/>
  <c r="C23" i="1"/>
  <c r="C25" i="1"/>
  <c r="C27" i="1"/>
  <c r="C29" i="1"/>
  <c r="C35" i="1"/>
  <c r="C39" i="1"/>
  <c r="C47" i="1"/>
  <c r="C49" i="1"/>
  <c r="C53" i="1"/>
  <c r="C55" i="1"/>
  <c r="C64" i="1"/>
  <c r="C70" i="1"/>
  <c r="C78" i="1"/>
  <c r="C80" i="1"/>
  <c r="C86" i="1"/>
  <c r="C88" i="1"/>
  <c r="C104" i="1"/>
  <c r="C7" i="1"/>
  <c r="C11" i="1"/>
  <c r="C15" i="1"/>
  <c r="C19" i="1"/>
  <c r="C37" i="1"/>
  <c r="C41" i="1"/>
  <c r="B44" i="1"/>
  <c r="B48" i="1"/>
  <c r="B52" i="1"/>
  <c r="B56" i="1"/>
  <c r="B60" i="1"/>
  <c r="B65" i="1"/>
  <c r="B69" i="1"/>
  <c r="B73" i="1"/>
  <c r="B77" i="1"/>
  <c r="B81" i="1"/>
  <c r="B85" i="1"/>
  <c r="B89" i="1"/>
  <c r="B93" i="1"/>
  <c r="C10" i="1"/>
  <c r="C14" i="1"/>
  <c r="C18" i="1"/>
  <c r="C22" i="1"/>
  <c r="C24" i="1"/>
  <c r="C28" i="1"/>
  <c r="C32" i="1"/>
  <c r="C36" i="1"/>
  <c r="C40" i="1"/>
  <c r="C44" i="1"/>
  <c r="C48" i="1"/>
  <c r="C52" i="1"/>
  <c r="C56" i="1"/>
  <c r="C60" i="1"/>
  <c r="C65" i="1"/>
  <c r="C69" i="1"/>
  <c r="C73" i="1"/>
  <c r="C77" i="1"/>
  <c r="C81" i="1"/>
  <c r="C83" i="1"/>
  <c r="C87" i="1"/>
  <c r="C91" i="1"/>
  <c r="C95" i="1"/>
  <c r="C99" i="1"/>
  <c r="C103" i="1"/>
  <c r="C45" i="1"/>
  <c r="A16" i="1"/>
  <c r="C14" i="3" s="1"/>
  <c r="A15" i="1"/>
  <c r="C25" i="3" s="1"/>
  <c r="A76" i="1"/>
  <c r="A97" i="1"/>
  <c r="A24" i="1"/>
  <c r="C23" i="3" s="1"/>
  <c r="A65" i="1"/>
  <c r="A23" i="1"/>
  <c r="C51" i="3" s="1"/>
  <c r="A31" i="1"/>
  <c r="C21" i="3" s="1"/>
  <c r="A43" i="1"/>
  <c r="C48" i="3" s="1"/>
  <c r="A44" i="1"/>
  <c r="C39" i="3" s="1"/>
  <c r="A45" i="1"/>
  <c r="C7" i="3" s="1"/>
  <c r="A46" i="1"/>
  <c r="C32" i="3" s="1"/>
  <c r="A47" i="1"/>
  <c r="C10" i="3" s="1"/>
  <c r="A51" i="1"/>
  <c r="C8" i="3" s="1"/>
  <c r="A52" i="1"/>
  <c r="C11" i="3" s="1"/>
  <c r="A53" i="1"/>
  <c r="C35" i="3" s="1"/>
  <c r="A54" i="1"/>
  <c r="C38" i="3" s="1"/>
  <c r="A55" i="1"/>
  <c r="C59" i="3" s="1"/>
  <c r="A56" i="1"/>
  <c r="A59" i="1"/>
  <c r="A81" i="1"/>
  <c r="A92" i="1"/>
  <c r="A105" i="1"/>
  <c r="A6" i="1"/>
  <c r="C20" i="3" s="1"/>
  <c r="A8" i="1"/>
  <c r="C15" i="3" s="1"/>
  <c r="A61" i="1"/>
  <c r="A64" i="1"/>
  <c r="A68" i="1"/>
  <c r="A70" i="1"/>
  <c r="A72" i="1"/>
  <c r="A79" i="1"/>
  <c r="A85" i="1"/>
  <c r="A87" i="1"/>
  <c r="A89" i="1"/>
  <c r="A60" i="1"/>
  <c r="A62" i="1"/>
  <c r="A69" i="1"/>
  <c r="A71" i="1"/>
  <c r="A73" i="1"/>
  <c r="A77" i="1"/>
  <c r="A78" i="1"/>
  <c r="A80" i="1"/>
  <c r="A84" i="1"/>
  <c r="A86" i="1"/>
  <c r="A88" i="1"/>
  <c r="A32" i="1"/>
  <c r="C22" i="3" s="1"/>
  <c r="A35" i="1"/>
  <c r="C41" i="3" s="1"/>
  <c r="A36" i="1"/>
  <c r="C42" i="3" s="1"/>
  <c r="A37" i="1"/>
  <c r="C37" i="3" s="1"/>
  <c r="A38" i="1"/>
  <c r="C52" i="3" s="1"/>
  <c r="A39" i="1"/>
  <c r="C26" i="3" s="1"/>
  <c r="A40" i="1"/>
  <c r="C28" i="3" s="1"/>
  <c r="A48" i="1"/>
  <c r="C5" i="3" s="1"/>
  <c r="A98" i="1"/>
  <c r="A99" i="1"/>
  <c r="A101" i="1"/>
  <c r="A102" i="1"/>
  <c r="A103" i="1"/>
  <c r="A104" i="1"/>
  <c r="A14" i="1"/>
  <c r="C53" i="3" s="1"/>
  <c r="A93" i="1"/>
  <c r="A94" i="1"/>
  <c r="A95" i="1"/>
  <c r="A96" i="1"/>
  <c r="A100" i="1"/>
  <c r="A12" i="1"/>
  <c r="C45" i="3" s="1"/>
  <c r="A20" i="1"/>
  <c r="C18" i="3" s="1"/>
  <c r="A22" i="1"/>
  <c r="C19" i="3" s="1"/>
  <c r="A11" i="1"/>
  <c r="C13" i="3" s="1"/>
  <c r="A13" i="1"/>
  <c r="C31" i="3" s="1"/>
  <c r="A19" i="1"/>
  <c r="C27" i="3" s="1"/>
  <c r="A21" i="1"/>
  <c r="C24" i="3" s="1"/>
  <c r="A7" i="1"/>
  <c r="C16" i="3" s="1"/>
  <c r="A27" i="1"/>
  <c r="C36" i="3" s="1"/>
  <c r="A28" i="1"/>
  <c r="C29" i="3" s="1"/>
  <c r="A29" i="1"/>
  <c r="C44" i="3" s="1"/>
  <c r="A30" i="1"/>
  <c r="C46" i="3" s="1"/>
  <c r="A106" i="1"/>
  <c r="A9" i="1"/>
  <c r="C43" i="3" s="1"/>
  <c r="A10" i="1"/>
  <c r="C6" i="3" s="1"/>
  <c r="A17" i="1"/>
  <c r="C47" i="3" s="1"/>
  <c r="A18" i="1"/>
  <c r="C33" i="3" s="1"/>
  <c r="A25" i="1"/>
  <c r="C17" i="3" s="1"/>
  <c r="A33" i="1"/>
  <c r="C34" i="3" s="1"/>
  <c r="A34" i="1"/>
  <c r="C12" i="3" s="1"/>
  <c r="A41" i="1"/>
  <c r="C40" i="3" s="1"/>
  <c r="A42" i="1"/>
  <c r="C50" i="3" s="1"/>
  <c r="A49" i="1"/>
  <c r="C30" i="3" s="1"/>
  <c r="A50" i="1"/>
  <c r="C49" i="3" s="1"/>
  <c r="A58" i="1"/>
  <c r="A66" i="1"/>
  <c r="A67" i="1"/>
  <c r="A74" i="1"/>
  <c r="A75" i="1"/>
  <c r="A82" i="1"/>
  <c r="A90" i="1"/>
  <c r="A91" i="1"/>
  <c r="A73" i="2"/>
  <c r="B79" i="3" s="1"/>
  <c r="A81" i="2"/>
  <c r="B111" i="3" s="1"/>
  <c r="A89" i="2"/>
  <c r="B93" i="3" s="1"/>
  <c r="A97" i="2"/>
  <c r="B101" i="3" s="1"/>
  <c r="A105" i="2"/>
  <c r="B110" i="3" s="1"/>
  <c r="A69" i="2"/>
  <c r="B74" i="3" s="1"/>
  <c r="CZ109" i="1" l="1"/>
  <c r="CZ108" i="1"/>
  <c r="CZ110" i="1" s="1"/>
</calcChain>
</file>

<file path=xl/sharedStrings.xml><?xml version="1.0" encoding="utf-8"?>
<sst xmlns="http://schemas.openxmlformats.org/spreadsheetml/2006/main" count="23682" uniqueCount="966">
  <si>
    <t>Voice Vote</t>
  </si>
  <si>
    <t>Presidential Nomination #</t>
  </si>
  <si>
    <t>PN95</t>
  </si>
  <si>
    <t>PN93</t>
  </si>
  <si>
    <t>PN89</t>
  </si>
  <si>
    <t>PN91</t>
  </si>
  <si>
    <t>PN92</t>
  </si>
  <si>
    <t>PN88</t>
  </si>
  <si>
    <t>PN450</t>
  </si>
  <si>
    <t>PN289</t>
  </si>
  <si>
    <t>PN286</t>
  </si>
  <si>
    <t>PN163</t>
  </si>
  <si>
    <t>PN180</t>
  </si>
  <si>
    <t>PN96</t>
  </si>
  <si>
    <t>PN97</t>
  </si>
  <si>
    <t>PN98</t>
  </si>
  <si>
    <t>PN176</t>
  </si>
  <si>
    <t>PN85</t>
  </si>
  <si>
    <t>PN175</t>
  </si>
  <si>
    <t>PN166</t>
  </si>
  <si>
    <t>PN178</t>
  </si>
  <si>
    <t>PN179</t>
  </si>
  <si>
    <t>PN170</t>
  </si>
  <si>
    <t>PN171</t>
  </si>
  <si>
    <t>PN77</t>
  </si>
  <si>
    <t>PN75</t>
  </si>
  <si>
    <t>PN76</t>
  </si>
  <si>
    <t>PN78</t>
  </si>
  <si>
    <t>PN73</t>
  </si>
  <si>
    <t>PN71</t>
  </si>
  <si>
    <t>PN80</t>
  </si>
  <si>
    <t>PN72</t>
  </si>
  <si>
    <t>PN74</t>
  </si>
  <si>
    <t>PN79</t>
  </si>
  <si>
    <t>Date of Vote</t>
  </si>
  <si>
    <t>Court</t>
  </si>
  <si>
    <t>11th Circuit</t>
  </si>
  <si>
    <t>DC Circuit</t>
  </si>
  <si>
    <t>9th Circuit</t>
  </si>
  <si>
    <t>2nd Circuit</t>
  </si>
  <si>
    <t>3rd Circuit</t>
  </si>
  <si>
    <t>4th Circuit</t>
  </si>
  <si>
    <t>North Dist. of IL</t>
  </si>
  <si>
    <t>Dist. of ID</t>
  </si>
  <si>
    <t>Cent. Dist. of CA</t>
  </si>
  <si>
    <t>East. Dist. of NY</t>
  </si>
  <si>
    <t>Dist. of NJ</t>
  </si>
  <si>
    <t>South. Dist. of IN</t>
  </si>
  <si>
    <t>Dist. of CO</t>
  </si>
  <si>
    <t>South. Dist. of NY</t>
  </si>
  <si>
    <t>South. Dist. of CA</t>
  </si>
  <si>
    <t>West. Dist. of VA</t>
  </si>
  <si>
    <t>Cent. Dist. of IL</t>
  </si>
  <si>
    <t>East. Dist. of MI</t>
  </si>
  <si>
    <t>Dist. of MA</t>
  </si>
  <si>
    <t>West. Dist. of WA</t>
  </si>
  <si>
    <t>North. Dist. of CA</t>
  </si>
  <si>
    <t>East. Dist. of VA</t>
  </si>
  <si>
    <t>East. Dist. of CA</t>
  </si>
  <si>
    <t>Dist. of Oregon</t>
  </si>
  <si>
    <t>Dist. of DC</t>
  </si>
  <si>
    <t>Dist. of NM</t>
  </si>
  <si>
    <t>North. Dist. of IL</t>
  </si>
  <si>
    <t>Dist. of PR</t>
  </si>
  <si>
    <t>118th Congress Score</t>
  </si>
  <si>
    <t>Last</t>
  </si>
  <si>
    <t>First</t>
  </si>
  <si>
    <t>State</t>
  </si>
  <si>
    <t>Party</t>
  </si>
  <si>
    <t>Nancy G. Abudu</t>
  </si>
  <si>
    <t>Bradley N. Garcia</t>
  </si>
  <si>
    <t>Anthony Devos Johnstone</t>
  </si>
  <si>
    <t>Maria Araujo Kahn</t>
  </si>
  <si>
    <t>Cindy K. Chung</t>
  </si>
  <si>
    <t>DeAndrea Gist Benjamin</t>
  </si>
  <si>
    <t>Jeremy C. Daniel</t>
  </si>
  <si>
    <t>LaShonda A. Hunt</t>
  </si>
  <si>
    <t>Amanda K. Brailsford</t>
  </si>
  <si>
    <t>Wesley L. Hsu</t>
  </si>
  <si>
    <t>Orelia Eleta Merchant</t>
  </si>
  <si>
    <t>Robert Kirsch</t>
  </si>
  <si>
    <t>Michael Farbiarz</t>
  </si>
  <si>
    <t>Matthew P. Brookman</t>
  </si>
  <si>
    <t>Gordon P. Gallagher</t>
  </si>
  <si>
    <t>Jessica G. L. Clarke</t>
  </si>
  <si>
    <t xml:space="preserve">James Edward Simmons Jr. </t>
  </si>
  <si>
    <t>Robert Stewart Ballou</t>
  </si>
  <si>
    <t>Andrew G. Schopler</t>
  </si>
  <si>
    <t>Arun Subramanian</t>
  </si>
  <si>
    <t>Colleen R. Lawless</t>
  </si>
  <si>
    <t>Jonathan James Canada Grey</t>
  </si>
  <si>
    <t>Margaret R. Guzman</t>
  </si>
  <si>
    <t>Jamal N. Whitehead</t>
  </si>
  <si>
    <t>Araceli Martinez-Olguin</t>
  </si>
  <si>
    <t>Jamar K. Walker</t>
  </si>
  <si>
    <t>Daniel J. Calabretta</t>
  </si>
  <si>
    <t>Adrienne C. Nelson</t>
  </si>
  <si>
    <t>Ana C. Reyes</t>
  </si>
  <si>
    <t>Matthew L Garcia</t>
  </si>
  <si>
    <t>Lindsay C. Jenkins</t>
  </si>
  <si>
    <t>Gina R. Mendez-Miro</t>
  </si>
  <si>
    <t>Total Vote Weighted</t>
  </si>
  <si>
    <t>Total No Votes Weighted</t>
  </si>
  <si>
    <t>Total  NV Votes</t>
  </si>
  <si>
    <t>Total Votes Taken</t>
  </si>
  <si>
    <t>Sen.</t>
  </si>
  <si>
    <t>Barrasso</t>
  </si>
  <si>
    <t>John</t>
  </si>
  <si>
    <t>WY</t>
  </si>
  <si>
    <t>R</t>
  </si>
  <si>
    <t>N</t>
  </si>
  <si>
    <t>NV</t>
  </si>
  <si>
    <t>Blackburn</t>
  </si>
  <si>
    <t>Marsha</t>
  </si>
  <si>
    <t>TN</t>
  </si>
  <si>
    <t>Boozman</t>
  </si>
  <si>
    <t>AR</t>
  </si>
  <si>
    <t>Y</t>
  </si>
  <si>
    <t>Braun</t>
  </si>
  <si>
    <t>Mike</t>
  </si>
  <si>
    <t>IN</t>
  </si>
  <si>
    <t>Britt</t>
  </si>
  <si>
    <t>Katie Boyd</t>
  </si>
  <si>
    <t>AL</t>
  </si>
  <si>
    <t>Budd</t>
  </si>
  <si>
    <t>Ted</t>
  </si>
  <si>
    <t>NC</t>
  </si>
  <si>
    <t>Capito</t>
  </si>
  <si>
    <t>Shelley Moore</t>
  </si>
  <si>
    <t>WV</t>
  </si>
  <si>
    <t>Cassidy</t>
  </si>
  <si>
    <t>Bill</t>
  </si>
  <si>
    <t>LA</t>
  </si>
  <si>
    <t>Collins</t>
  </si>
  <si>
    <t>Susan M.</t>
  </si>
  <si>
    <t>ME</t>
  </si>
  <si>
    <t>Cornyn</t>
  </si>
  <si>
    <t>TX</t>
  </si>
  <si>
    <t>Cotton</t>
  </si>
  <si>
    <t>Tom</t>
  </si>
  <si>
    <t>Cramer</t>
  </si>
  <si>
    <t>Kevin</t>
  </si>
  <si>
    <t>ND</t>
  </si>
  <si>
    <t>Crapo</t>
  </si>
  <si>
    <t>ID</t>
  </si>
  <si>
    <t>Cruz</t>
  </si>
  <si>
    <t>Daines</t>
  </si>
  <si>
    <t>Steve</t>
  </si>
  <si>
    <t>MT</t>
  </si>
  <si>
    <t>Ernst</t>
  </si>
  <si>
    <t>Joni</t>
  </si>
  <si>
    <t>IA</t>
  </si>
  <si>
    <t>Fischer</t>
  </si>
  <si>
    <t>Deb</t>
  </si>
  <si>
    <t>NE</t>
  </si>
  <si>
    <t>Graham</t>
  </si>
  <si>
    <t>Lindsey</t>
  </si>
  <si>
    <t>SC</t>
  </si>
  <si>
    <t>Grassley</t>
  </si>
  <si>
    <t>Chuck</t>
  </si>
  <si>
    <t>Hagerty</t>
  </si>
  <si>
    <t>Hawley</t>
  </si>
  <si>
    <t>Josh</t>
  </si>
  <si>
    <t>MO</t>
  </si>
  <si>
    <t>Hoeven</t>
  </si>
  <si>
    <t>Hyde-Smith</t>
  </si>
  <si>
    <t>Cindy</t>
  </si>
  <si>
    <t>MS</t>
  </si>
  <si>
    <t>Johnson</t>
  </si>
  <si>
    <t>Ron</t>
  </si>
  <si>
    <t>WI</t>
  </si>
  <si>
    <t>Kennedy</t>
  </si>
  <si>
    <t>Lankford</t>
  </si>
  <si>
    <t>James</t>
  </si>
  <si>
    <t>OK</t>
  </si>
  <si>
    <t>Lee</t>
  </si>
  <si>
    <t>UT</t>
  </si>
  <si>
    <t>Lummis</t>
  </si>
  <si>
    <t>Cynthia M.</t>
  </si>
  <si>
    <t>Marshall</t>
  </si>
  <si>
    <t>Roger</t>
  </si>
  <si>
    <t>KS</t>
  </si>
  <si>
    <t>McConnell</t>
  </si>
  <si>
    <t>Mitch</t>
  </si>
  <si>
    <t>KY</t>
  </si>
  <si>
    <t>Moran</t>
  </si>
  <si>
    <t>Jerry</t>
  </si>
  <si>
    <t>Mullin</t>
  </si>
  <si>
    <t>Markwayne</t>
  </si>
  <si>
    <t>Murkowski</t>
  </si>
  <si>
    <t>Lisa</t>
  </si>
  <si>
    <t>AK</t>
  </si>
  <si>
    <t>Paul</t>
  </si>
  <si>
    <t>Rand</t>
  </si>
  <si>
    <t>Ricketts</t>
  </si>
  <si>
    <t>Pete</t>
  </si>
  <si>
    <t>Risch</t>
  </si>
  <si>
    <t>James E.</t>
  </si>
  <si>
    <t>Romney</t>
  </si>
  <si>
    <t>Mitt</t>
  </si>
  <si>
    <t>Rounds</t>
  </si>
  <si>
    <t>SD</t>
  </si>
  <si>
    <t>Rubio</t>
  </si>
  <si>
    <t>Marco</t>
  </si>
  <si>
    <t>FL</t>
  </si>
  <si>
    <t>Schmitt</t>
  </si>
  <si>
    <t>Eric</t>
  </si>
  <si>
    <t>Scott</t>
  </si>
  <si>
    <t>Tim</t>
  </si>
  <si>
    <t>Rick</t>
  </si>
  <si>
    <t>Sullivan</t>
  </si>
  <si>
    <t>Dan</t>
  </si>
  <si>
    <t>Thune</t>
  </si>
  <si>
    <t>Tillis</t>
  </si>
  <si>
    <t>Thom</t>
  </si>
  <si>
    <t>Tuberville</t>
  </si>
  <si>
    <t>Tommy</t>
  </si>
  <si>
    <t>Vance</t>
  </si>
  <si>
    <t>J.D.</t>
  </si>
  <si>
    <t>OH</t>
  </si>
  <si>
    <t>Wicker</t>
  </si>
  <si>
    <t>Roger F.</t>
  </si>
  <si>
    <t>Young</t>
  </si>
  <si>
    <t>Todd</t>
  </si>
  <si>
    <t>King</t>
  </si>
  <si>
    <t>Angus S., Jr.</t>
  </si>
  <si>
    <t>I</t>
  </si>
  <si>
    <t>Sanders</t>
  </si>
  <si>
    <t>Bernard</t>
  </si>
  <si>
    <t>VT</t>
  </si>
  <si>
    <t>Sinema</t>
  </si>
  <si>
    <t>Kyrsten</t>
  </si>
  <si>
    <t>AZ</t>
  </si>
  <si>
    <t>Baldwin</t>
  </si>
  <si>
    <t>Tammy</t>
  </si>
  <si>
    <t>D</t>
  </si>
  <si>
    <t xml:space="preserve">Bennet </t>
  </si>
  <si>
    <t>Michael F.</t>
  </si>
  <si>
    <t>CO</t>
  </si>
  <si>
    <t>Blumenthal</t>
  </si>
  <si>
    <t>Richard</t>
  </si>
  <si>
    <t>CT</t>
  </si>
  <si>
    <t>Booker</t>
  </si>
  <si>
    <t>Cory A,</t>
  </si>
  <si>
    <t>NH</t>
  </si>
  <si>
    <t>Brown</t>
  </si>
  <si>
    <t>Sherrod</t>
  </si>
  <si>
    <t>Cantwell</t>
  </si>
  <si>
    <t>Maria</t>
  </si>
  <si>
    <t>WA</t>
  </si>
  <si>
    <t>Cardin</t>
  </si>
  <si>
    <t>Benjamin L.</t>
  </si>
  <si>
    <t>MD</t>
  </si>
  <si>
    <t>Carper</t>
  </si>
  <si>
    <t>Thomas R.</t>
  </si>
  <si>
    <t>DE</t>
  </si>
  <si>
    <t>Casey</t>
  </si>
  <si>
    <t>Robert P., Jr.</t>
  </si>
  <si>
    <t>PA</t>
  </si>
  <si>
    <t>Coons</t>
  </si>
  <si>
    <t>Christopher A.</t>
  </si>
  <si>
    <t>Cortez Masto</t>
  </si>
  <si>
    <t>Catherine</t>
  </si>
  <si>
    <t>Duckworth</t>
  </si>
  <si>
    <t>IL</t>
  </si>
  <si>
    <t>Durbin</t>
  </si>
  <si>
    <t>Richard J.</t>
  </si>
  <si>
    <t>Feinstein</t>
  </si>
  <si>
    <t>Dianne</t>
  </si>
  <si>
    <t>CA</t>
  </si>
  <si>
    <t>Fetterman</t>
  </si>
  <si>
    <t>Gillibrand</t>
  </si>
  <si>
    <t>Kirsten E.</t>
  </si>
  <si>
    <t>NY</t>
  </si>
  <si>
    <t>Hassan</t>
  </si>
  <si>
    <t>Margaret Wood</t>
  </si>
  <si>
    <t>Heinrich</t>
  </si>
  <si>
    <t>Martin</t>
  </si>
  <si>
    <t>NM</t>
  </si>
  <si>
    <t>Hickenlooper</t>
  </si>
  <si>
    <t>John W.</t>
  </si>
  <si>
    <t>Hirono</t>
  </si>
  <si>
    <t>Mazie K.</t>
  </si>
  <si>
    <t>HI</t>
  </si>
  <si>
    <t>Kaine</t>
  </si>
  <si>
    <t>VA</t>
  </si>
  <si>
    <t>Kelly</t>
  </si>
  <si>
    <t>Mark</t>
  </si>
  <si>
    <t>Klobuchar</t>
  </si>
  <si>
    <t>Amy</t>
  </si>
  <si>
    <t>MN</t>
  </si>
  <si>
    <t>Luján</t>
  </si>
  <si>
    <t>Ben Ray</t>
  </si>
  <si>
    <t>Manchin</t>
  </si>
  <si>
    <t>Joe, III</t>
  </si>
  <si>
    <t>Markey</t>
  </si>
  <si>
    <t>Edward J.</t>
  </si>
  <si>
    <t>MA</t>
  </si>
  <si>
    <t>Menendez</t>
  </si>
  <si>
    <t>Robert</t>
  </si>
  <si>
    <t>NJ</t>
  </si>
  <si>
    <t>Merkley</t>
  </si>
  <si>
    <t>Jeff</t>
  </si>
  <si>
    <t>OR</t>
  </si>
  <si>
    <t>Murphy</t>
  </si>
  <si>
    <t>Christopher</t>
  </si>
  <si>
    <t>Murray</t>
  </si>
  <si>
    <t>Patty</t>
  </si>
  <si>
    <t>Ossoff</t>
  </si>
  <si>
    <t>Jon</t>
  </si>
  <si>
    <t>GA</t>
  </si>
  <si>
    <t>Padilla</t>
  </si>
  <si>
    <t>Alex</t>
  </si>
  <si>
    <t>Peters</t>
  </si>
  <si>
    <t>Gary C.</t>
  </si>
  <si>
    <t>MI</t>
  </si>
  <si>
    <t>Reed</t>
  </si>
  <si>
    <t>Jack</t>
  </si>
  <si>
    <t>RI</t>
  </si>
  <si>
    <t>Rosen</t>
  </si>
  <si>
    <t>Jacky</t>
  </si>
  <si>
    <t>Schatz</t>
  </si>
  <si>
    <t>Brian</t>
  </si>
  <si>
    <t>Schumer</t>
  </si>
  <si>
    <t>Charles E.</t>
  </si>
  <si>
    <t>Shaheen</t>
  </si>
  <si>
    <t>Jeanne</t>
  </si>
  <si>
    <t>Smith</t>
  </si>
  <si>
    <t>Tina</t>
  </si>
  <si>
    <t>Stabenow</t>
  </si>
  <si>
    <t>Debbie</t>
  </si>
  <si>
    <t>Tester</t>
  </si>
  <si>
    <t>Van Hollen</t>
  </si>
  <si>
    <t>Chris</t>
  </si>
  <si>
    <t>Warner</t>
  </si>
  <si>
    <t>Mark R.</t>
  </si>
  <si>
    <t>Warnock</t>
  </si>
  <si>
    <t>Raphael G.</t>
  </si>
  <si>
    <t>Warren</t>
  </si>
  <si>
    <t>Elizabeth</t>
  </si>
  <si>
    <t>Welch</t>
  </si>
  <si>
    <t>Peter</t>
  </si>
  <si>
    <t>Whitehouse</t>
  </si>
  <si>
    <t>Sheldon</t>
  </si>
  <si>
    <t>Wyden</t>
  </si>
  <si>
    <t>Total N</t>
  </si>
  <si>
    <t>Total Y</t>
  </si>
  <si>
    <t>Total NV</t>
  </si>
  <si>
    <t>Score is Based on Below</t>
  </si>
  <si>
    <t>Multipliet</t>
  </si>
  <si>
    <t xml:space="preserve">District </t>
  </si>
  <si>
    <t>Circuit</t>
  </si>
  <si>
    <t>Supreme Court</t>
  </si>
  <si>
    <t>VOICE VOTE</t>
  </si>
  <si>
    <t>PN391</t>
  </si>
  <si>
    <t>PN2261</t>
  </si>
  <si>
    <t>PN2315</t>
  </si>
  <si>
    <t>PN2192</t>
  </si>
  <si>
    <t>PN1684</t>
  </si>
  <si>
    <t>PN2193</t>
  </si>
  <si>
    <t>PN2141</t>
  </si>
  <si>
    <t>PN2140</t>
  </si>
  <si>
    <t>PN1966</t>
  </si>
  <si>
    <t>PN1502</t>
  </si>
  <si>
    <t>PN1965</t>
  </si>
  <si>
    <t>PN2262</t>
  </si>
  <si>
    <t>PN1671</t>
  </si>
  <si>
    <t>PN1748</t>
  </si>
  <si>
    <t>PN1504</t>
  </si>
  <si>
    <t>PN1508</t>
  </si>
  <si>
    <t>PN1169</t>
  </si>
  <si>
    <t>PN1168</t>
  </si>
  <si>
    <t>PN807</t>
  </si>
  <si>
    <t>PN1167</t>
  </si>
  <si>
    <t>PN998</t>
  </si>
  <si>
    <t>PN806</t>
  </si>
  <si>
    <t>PN643</t>
  </si>
  <si>
    <t>PN566</t>
  </si>
  <si>
    <t>PN570</t>
  </si>
  <si>
    <t>PN569</t>
  </si>
  <si>
    <t>PN389</t>
  </si>
  <si>
    <t>PN392</t>
  </si>
  <si>
    <t>PN2367</t>
  </si>
  <si>
    <t>PN1497</t>
  </si>
  <si>
    <t>PN2438</t>
  </si>
  <si>
    <t>PN2366</t>
  </si>
  <si>
    <t>PN2266</t>
  </si>
  <si>
    <t>PN2365</t>
  </si>
  <si>
    <t>PN2314</t>
  </si>
  <si>
    <t>PN2264</t>
  </si>
  <si>
    <t>PN2143</t>
  </si>
  <si>
    <t>PN2263</t>
  </si>
  <si>
    <t>PN2142</t>
  </si>
  <si>
    <t>PN1969</t>
  </si>
  <si>
    <t>PN1968</t>
  </si>
  <si>
    <t>PN1688</t>
  </si>
  <si>
    <t>PN1683</t>
  </si>
  <si>
    <t>PN1685</t>
  </si>
  <si>
    <t>PN1481</t>
  </si>
  <si>
    <t>PN1479</t>
  </si>
  <si>
    <t>PN1509</t>
  </si>
  <si>
    <t>PN1482</t>
  </si>
  <si>
    <t>PN1510</t>
  </si>
  <si>
    <t>PN1486</t>
  </si>
  <si>
    <t>PN1484</t>
  </si>
  <si>
    <t>PN1478</t>
  </si>
  <si>
    <t>PN1500</t>
  </si>
  <si>
    <t>PN1496</t>
  </si>
  <si>
    <t>PN1511</t>
  </si>
  <si>
    <t>PN1507</t>
  </si>
  <si>
    <t>PN1505</t>
  </si>
  <si>
    <t>PN1503</t>
  </si>
  <si>
    <t>PN1495</t>
  </si>
  <si>
    <t>PN1498</t>
  </si>
  <si>
    <t>PN1485</t>
  </si>
  <si>
    <t>PN1499</t>
  </si>
  <si>
    <t>PN1506</t>
  </si>
  <si>
    <t>PN1494</t>
  </si>
  <si>
    <t>PN1174</t>
  </si>
  <si>
    <t>PN997</t>
  </si>
  <si>
    <t>PN1213</t>
  </si>
  <si>
    <t>PN1212</t>
  </si>
  <si>
    <t>PN1173</t>
  </si>
  <si>
    <t>PN1172</t>
  </si>
  <si>
    <t>PN1171</t>
  </si>
  <si>
    <t>PN802</t>
  </si>
  <si>
    <t>PN801</t>
  </si>
  <si>
    <t>PN1208</t>
  </si>
  <si>
    <t>PN641</t>
  </si>
  <si>
    <t>PN808</t>
  </si>
  <si>
    <t>PN639</t>
  </si>
  <si>
    <t>PN571</t>
  </si>
  <si>
    <t>PN563</t>
  </si>
  <si>
    <t>PN561</t>
  </si>
  <si>
    <t>PN644</t>
  </si>
  <si>
    <t>PN803</t>
  </si>
  <si>
    <t>PN640</t>
  </si>
  <si>
    <t>PN568</t>
  </si>
  <si>
    <t>PN642</t>
  </si>
  <si>
    <t>PN396</t>
  </si>
  <si>
    <t>PN567</t>
  </si>
  <si>
    <t>PN562</t>
  </si>
  <si>
    <t>PN388</t>
  </si>
  <si>
    <t>PN390</t>
  </si>
  <si>
    <t>PN394</t>
  </si>
  <si>
    <t>PN395</t>
  </si>
  <si>
    <t>PN393</t>
  </si>
  <si>
    <t>PN1967</t>
  </si>
  <si>
    <t>PN1687</t>
  </si>
  <si>
    <t>5th Circuit</t>
  </si>
  <si>
    <t>7th Circuit</t>
  </si>
  <si>
    <t>D.C. Circuit</t>
  </si>
  <si>
    <t>1st Circuit</t>
  </si>
  <si>
    <t>6th Circuit</t>
  </si>
  <si>
    <t>Fed. Circuit</t>
  </si>
  <si>
    <t>10th Circuit</t>
  </si>
  <si>
    <t>East. Dist. of PA</t>
  </si>
  <si>
    <t>South. Dist. of OH</t>
  </si>
  <si>
    <t>Dist. of MN</t>
  </si>
  <si>
    <t>North. Dist. Of NY</t>
  </si>
  <si>
    <t>East. Dist. Of VA</t>
  </si>
  <si>
    <t>Dist. Of DE</t>
  </si>
  <si>
    <t>South. Dist. Of CA</t>
  </si>
  <si>
    <t>East. Dist. of New York</t>
  </si>
  <si>
    <t>South. Dist. Of NY</t>
  </si>
  <si>
    <t>North. Dist. Of GA</t>
  </si>
  <si>
    <t>Dist. of NV</t>
  </si>
  <si>
    <t>Dist. of MD</t>
  </si>
  <si>
    <t>North. Dist. Of OH</t>
  </si>
  <si>
    <t>North Dist. of OH</t>
  </si>
  <si>
    <t>East. Dist. of WA</t>
  </si>
  <si>
    <t>Cent. Dist.  of CA</t>
  </si>
  <si>
    <t>West. Dist. of MI</t>
  </si>
  <si>
    <t>Dist. of NH</t>
  </si>
  <si>
    <t>Dist. of CT</t>
  </si>
  <si>
    <t>East. Dist. of  VA</t>
  </si>
  <si>
    <t>South. Dist. Of Iowa</t>
  </si>
  <si>
    <t>Ketanji Brown Jackson</t>
  </si>
  <si>
    <t>Dana M. Douglas</t>
  </si>
  <si>
    <t>Tamika R. Montgomery</t>
  </si>
  <si>
    <t>Doris L. Pryor</t>
  </si>
  <si>
    <t>Arianna J. Freeman</t>
  </si>
  <si>
    <t>Florence Y. Pan</t>
  </si>
  <si>
    <t>Sarah A. L. Merriam</t>
  </si>
  <si>
    <t>Salvador Mendoza Jr</t>
  </si>
  <si>
    <t>Andre B. Mathis</t>
  </si>
  <si>
    <t>John Z. Lee</t>
  </si>
  <si>
    <t>Roopali H. Desai</t>
  </si>
  <si>
    <t>Julianna Michelle Childs</t>
  </si>
  <si>
    <t>Stephanie Dawkins Davis</t>
  </si>
  <si>
    <t>Alison J. Nathan</t>
  </si>
  <si>
    <t>Leonard Philip Stark</t>
  </si>
  <si>
    <t>Holly A. Thomas</t>
  </si>
  <si>
    <t>Gabriel P Sanchez</t>
  </si>
  <si>
    <t>Jennifer Sung</t>
  </si>
  <si>
    <t>Lucy Haeran Koh</t>
  </si>
  <si>
    <t>Beth Robinson</t>
  </si>
  <si>
    <t>Toby J. Heytens</t>
  </si>
  <si>
    <t>Myrna Perez</t>
  </si>
  <si>
    <t>Gustavo A. Gelpi</t>
  </si>
  <si>
    <t>Veronica S. Rossman</t>
  </si>
  <si>
    <t>Eunice C. Lee</t>
  </si>
  <si>
    <t>Tiffany P. Cunningham</t>
  </si>
  <si>
    <t>Candace Jackson-Akiwumi</t>
  </si>
  <si>
    <t>Mia Roberts Perez</t>
  </si>
  <si>
    <t>John H. Chun</t>
  </si>
  <si>
    <t>Jeffery Paul Hopkins</t>
  </si>
  <si>
    <t>Kai N. Scott</t>
  </si>
  <si>
    <t>Jerry W. Blackwell</t>
  </si>
  <si>
    <t>Kelley Brisbon Hodge</t>
  </si>
  <si>
    <t>Frances Kay Behm</t>
  </si>
  <si>
    <t>Camille L. Velez-Rive</t>
  </si>
  <si>
    <t>Anne M. Nardacci</t>
  </si>
  <si>
    <t>Maria del R. Antongiorgi-Jordan</t>
  </si>
  <si>
    <t>Elizabeth Wilson Hanes</t>
  </si>
  <si>
    <t>Gregory Brian Williams</t>
  </si>
  <si>
    <t>Nancy L. Maldonado</t>
  </si>
  <si>
    <t>Nina Nin-Yuen Wang</t>
  </si>
  <si>
    <t>Ana Isabel de Alba</t>
  </si>
  <si>
    <t>Robert Steven Huie</t>
  </si>
  <si>
    <t>Nina Morrison</t>
  </si>
  <si>
    <t>Hector Gonzalez</t>
  </si>
  <si>
    <t>Charlotte N. Sweeney</t>
  </si>
  <si>
    <t>Evelyn Padin</t>
  </si>
  <si>
    <t>Trina L. Thompson</t>
  </si>
  <si>
    <t>Jennifer Louise Rochon</t>
  </si>
  <si>
    <t>Sherilyn Peace Garnett</t>
  </si>
  <si>
    <t>Georgette Castner</t>
  </si>
  <si>
    <t>Anne Rachel Traum</t>
  </si>
  <si>
    <t>Cristina D. Silva</t>
  </si>
  <si>
    <t>Julie Rebecca Rubin</t>
  </si>
  <si>
    <t>Ruth Bermudez Montenegro</t>
  </si>
  <si>
    <t>Victoria Marie Calvert</t>
  </si>
  <si>
    <t>Jacqueline Scott Corley</t>
  </si>
  <si>
    <t>Fred W. Slaughter</t>
  </si>
  <si>
    <t>Charles Esque Fleming</t>
  </si>
  <si>
    <t>David Augustin Ruiz</t>
  </si>
  <si>
    <t>Bridget Meehan Brennan</t>
  </si>
  <si>
    <t>Katherine Marie Menendez</t>
  </si>
  <si>
    <t>Mary Katherine Dimke</t>
  </si>
  <si>
    <t>Jinsook Ohta</t>
  </si>
  <si>
    <t>Linda Lopez</t>
  </si>
  <si>
    <t>David Herrera Urias</t>
  </si>
  <si>
    <t>Shalina D. Kumar</t>
  </si>
  <si>
    <t>Jane M. Beckering</t>
  </si>
  <si>
    <t>Samantha D. Elliott</t>
  </si>
  <si>
    <t>Sarala Vidya Nagala</t>
  </si>
  <si>
    <t>Patricia Tolliver Giles</t>
  </si>
  <si>
    <t>Jia M. Cobb</t>
  </si>
  <si>
    <t>Tana Lin</t>
  </si>
  <si>
    <t>Christine P. O'Hearn</t>
  </si>
  <si>
    <t>Omar Antonio Williams</t>
  </si>
  <si>
    <t>Michael S. Nachmanoff</t>
  </si>
  <si>
    <t>Sarah A.L. Merriam</t>
  </si>
  <si>
    <t>Lauren J. King</t>
  </si>
  <si>
    <t>Margaret Irene Strickland</t>
  </si>
  <si>
    <t>Angel Kelley</t>
  </si>
  <si>
    <t>David G. Estudillo</t>
  </si>
  <si>
    <t>Deborah L. Boardman</t>
  </si>
  <si>
    <t>Lydia Kay Griggsby</t>
  </si>
  <si>
    <t>Regina M. Rodriguez</t>
  </si>
  <si>
    <t>Julien Xavier Neals</t>
  </si>
  <si>
    <t>Stephen Henley Locher</t>
  </si>
  <si>
    <t>Jennifer H. Rearden</t>
  </si>
  <si>
    <t>Total  NV Votes Weighted</t>
  </si>
  <si>
    <t>Blunt</t>
  </si>
  <si>
    <t>Roy</t>
  </si>
  <si>
    <t>Burr</t>
  </si>
  <si>
    <t>Inhofe</t>
  </si>
  <si>
    <t>Jim</t>
  </si>
  <si>
    <t>Portman</t>
  </si>
  <si>
    <t>Rob</t>
  </si>
  <si>
    <t>Sasse</t>
  </si>
  <si>
    <t>Ben</t>
  </si>
  <si>
    <t>Shelby</t>
  </si>
  <si>
    <t xml:space="preserve">Richard </t>
  </si>
  <si>
    <t>Toomey</t>
  </si>
  <si>
    <t>Pat</t>
  </si>
  <si>
    <t>Leahy</t>
  </si>
  <si>
    <t>Patrick</t>
  </si>
  <si>
    <t>117th Congress (2021-2022)</t>
  </si>
  <si>
    <t>Senator</t>
  </si>
  <si>
    <t>Cruz, Ted</t>
  </si>
  <si>
    <t>Hawley, Josh</t>
  </si>
  <si>
    <t>Johnson, Ron</t>
  </si>
  <si>
    <t>Lankford, James</t>
  </si>
  <si>
    <t>Moran, Jerry</t>
  </si>
  <si>
    <t>Sullivan, Dan</t>
  </si>
  <si>
    <t>Tuberville, Tommy</t>
  </si>
  <si>
    <t>N/A</t>
  </si>
  <si>
    <t>Inhofe, Jim</t>
  </si>
  <si>
    <t>Shelby, Richard</t>
  </si>
  <si>
    <t>Thune, John</t>
  </si>
  <si>
    <t>Hagerty, Bill</t>
  </si>
  <si>
    <t>Braun, Mike</t>
  </si>
  <si>
    <t>Daines, Steve</t>
  </si>
  <si>
    <t>Paul, Rand</t>
  </si>
  <si>
    <t>Barrasso, John</t>
  </si>
  <si>
    <t>Sasse, Ben</t>
  </si>
  <si>
    <t>Cotton, Tom</t>
  </si>
  <si>
    <t>Hoeven, John</t>
  </si>
  <si>
    <t>Scott, Rick</t>
  </si>
  <si>
    <t>Marshall, Roger</t>
  </si>
  <si>
    <t>Britt, Katie Boyd</t>
  </si>
  <si>
    <t>Hyde-Smith, Cindy</t>
  </si>
  <si>
    <t>Blackburn, Marsha</t>
  </si>
  <si>
    <t>Crapo, Mike</t>
  </si>
  <si>
    <t>Lummis, Cynthia M.</t>
  </si>
  <si>
    <t>Risch, James E.</t>
  </si>
  <si>
    <t>Scott, Tim</t>
  </si>
  <si>
    <t>Lee, Mike</t>
  </si>
  <si>
    <t>Rubio, Marco</t>
  </si>
  <si>
    <t>Cramer, Kevin</t>
  </si>
  <si>
    <t>Fischer, Deb</t>
  </si>
  <si>
    <t>Cassidy, Bill</t>
  </si>
  <si>
    <t>Wicker, Roger F.</t>
  </si>
  <si>
    <t>Ernst, Joni</t>
  </si>
  <si>
    <t>McConnell, Mitch</t>
  </si>
  <si>
    <t>Young, Todd</t>
  </si>
  <si>
    <t>Boozman, John</t>
  </si>
  <si>
    <t>Toomey, Pat</t>
  </si>
  <si>
    <t>Burr, Richard</t>
  </si>
  <si>
    <t>Kennedy, John</t>
  </si>
  <si>
    <t>Romney, Mitt</t>
  </si>
  <si>
    <t>Capito, Shelley Moore</t>
  </si>
  <si>
    <t>Cornyn, John</t>
  </si>
  <si>
    <t>Grassley, Chuck</t>
  </si>
  <si>
    <t>Ricketts, Pete</t>
  </si>
  <si>
    <t>Rounds, Mike</t>
  </si>
  <si>
    <t>Tillis, Thom</t>
  </si>
  <si>
    <t>Graham, Lindsey</t>
  </si>
  <si>
    <t>Murkowski, Lisa</t>
  </si>
  <si>
    <t>Collins, Susan M.</t>
  </si>
  <si>
    <t>Budd, Ted</t>
  </si>
  <si>
    <t>Schmitt, Eric</t>
  </si>
  <si>
    <t>Vance, J.D.</t>
  </si>
  <si>
    <t>Mullin, Markwayne</t>
  </si>
  <si>
    <t>King, Angus S., Jr.</t>
  </si>
  <si>
    <t>Sanders, Bernard</t>
  </si>
  <si>
    <t>Sinema, Kyrsten</t>
  </si>
  <si>
    <t>I, D</t>
  </si>
  <si>
    <t>Baldwin, Tammy</t>
  </si>
  <si>
    <t xml:space="preserve">Bennet, Michael F. </t>
  </si>
  <si>
    <t>Blumenthal, Richard</t>
  </si>
  <si>
    <t>Booker, Cory A,</t>
  </si>
  <si>
    <t>Brown, Sherrod</t>
  </si>
  <si>
    <t>Cantwell, Maria</t>
  </si>
  <si>
    <t>Cardin, Benjamin L.</t>
  </si>
  <si>
    <t>Carper, Thomas R.</t>
  </si>
  <si>
    <t>Casey, Robert P., Jr.</t>
  </si>
  <si>
    <t>Coons, Christopher A.</t>
  </si>
  <si>
    <t>Cortez Masto, Catherine</t>
  </si>
  <si>
    <t>Duckworth, Tammy</t>
  </si>
  <si>
    <t>Durbin, Richard J.</t>
  </si>
  <si>
    <t>Feinstein, Dianne</t>
  </si>
  <si>
    <t>Fetterman, John</t>
  </si>
  <si>
    <t>Gillibrand, Kirsten E.</t>
  </si>
  <si>
    <t>Hassan, Margaret Wood</t>
  </si>
  <si>
    <t>Heinrich, Martin</t>
  </si>
  <si>
    <t>Hickenlooper, John W.</t>
  </si>
  <si>
    <t>Hirono, Mazie K.</t>
  </si>
  <si>
    <t>Kaine, Tim</t>
  </si>
  <si>
    <t>Kelly, Mark</t>
  </si>
  <si>
    <t>Klobuchar, Amy</t>
  </si>
  <si>
    <t>Luján, Ben Ray</t>
  </si>
  <si>
    <t>Manchin, Joe, III</t>
  </si>
  <si>
    <t>Markey, Edward J.</t>
  </si>
  <si>
    <t>Menendez, Robert</t>
  </si>
  <si>
    <t>Merkley, Jeff</t>
  </si>
  <si>
    <t>Murphy, Christopher</t>
  </si>
  <si>
    <t>Murray, Patty</t>
  </si>
  <si>
    <t>Ossoff, Jon</t>
  </si>
  <si>
    <t>Padilla, Alex</t>
  </si>
  <si>
    <t>Peters, Gary C.</t>
  </si>
  <si>
    <t>Reed, Jack</t>
  </si>
  <si>
    <t>Rosen, Jacky</t>
  </si>
  <si>
    <t>Schatz, Brian</t>
  </si>
  <si>
    <t>Schumer, Charles E.</t>
  </si>
  <si>
    <t>Shaheen, Jeanne</t>
  </si>
  <si>
    <t>Smith, Tina</t>
  </si>
  <si>
    <t>Stabenow, Debbie</t>
  </si>
  <si>
    <t>Tester, Jon</t>
  </si>
  <si>
    <t>Van Hollen, Chris</t>
  </si>
  <si>
    <t>Warner, Mark R.</t>
  </si>
  <si>
    <t>Warnock, Raphael G.</t>
  </si>
  <si>
    <t>Warren, Elizabeth</t>
  </si>
  <si>
    <t>Welch, Peter</t>
  </si>
  <si>
    <t>Whitehouse, Sheldon</t>
  </si>
  <si>
    <t>Wyden, Ron</t>
  </si>
  <si>
    <t>Leahy, Patrick</t>
  </si>
  <si>
    <t>Darrel James Papillion</t>
  </si>
  <si>
    <t>East. Dist. of LA</t>
  </si>
  <si>
    <t>PN455</t>
  </si>
  <si>
    <t>Molly R. Silfen</t>
  </si>
  <si>
    <t>Federal Claims</t>
  </si>
  <si>
    <t>PN377</t>
  </si>
  <si>
    <t>P. Casey Pitts</t>
  </si>
  <si>
    <t>North Dist. of CA</t>
  </si>
  <si>
    <t>PN177</t>
  </si>
  <si>
    <t>Myong J. Joun</t>
  </si>
  <si>
    <t>Dist.  of MA</t>
  </si>
  <si>
    <t>PN169</t>
  </si>
  <si>
    <t>PN168</t>
  </si>
  <si>
    <t>Rachel Bloomekatz</t>
  </si>
  <si>
    <t>PN94</t>
  </si>
  <si>
    <t>Julie Rikelman</t>
  </si>
  <si>
    <t>PN90</t>
  </si>
  <si>
    <t>Cent. Dist. Of CA</t>
  </si>
  <si>
    <t>Hernan D. Vera</t>
  </si>
  <si>
    <t>PN87</t>
  </si>
  <si>
    <t>South Dist. of NY</t>
  </si>
  <si>
    <t>Dale E. Ho</t>
  </si>
  <si>
    <t>PN86</t>
  </si>
  <si>
    <t>East. Dist. Of NY</t>
  </si>
  <si>
    <t>PN83</t>
  </si>
  <si>
    <t>PN82</t>
  </si>
  <si>
    <t>West. Dist. Of WA</t>
  </si>
  <si>
    <t>PN81</t>
  </si>
  <si>
    <t>Tiffany M. Cartwright</t>
  </si>
  <si>
    <t>Total Vote Weighted Q1</t>
  </si>
  <si>
    <t>Total No Votes Weighted Q1</t>
  </si>
  <si>
    <t>Total Vote Weighted Q2</t>
  </si>
  <si>
    <t>Total No Votes Weighted Q2</t>
  </si>
  <si>
    <t>Total Q1 Votes Taken</t>
  </si>
  <si>
    <t>Total Q2 Votes Taken</t>
  </si>
  <si>
    <t>Natasha C. Merle</t>
  </si>
  <si>
    <t>Kymberly Kathryn Evanson</t>
  </si>
  <si>
    <t>Nusrat Jahan Choudhury</t>
  </si>
  <si>
    <t>North Dist. Of IL</t>
  </si>
  <si>
    <t>Jeffrey Irvine Cummings</t>
  </si>
  <si>
    <t>Vernon D. Oliver</t>
  </si>
  <si>
    <t>Dist. Of CT</t>
  </si>
  <si>
    <t>PN591</t>
  </si>
  <si>
    <t>PN287</t>
  </si>
  <si>
    <t>Total Vote Weighted Q3</t>
  </si>
  <si>
    <t>Total No Votes Weighted Q3</t>
  </si>
  <si>
    <t>Total Q3 Votes Taken</t>
  </si>
  <si>
    <t>Rita F. Lin</t>
  </si>
  <si>
    <t>North Dist. Of CA</t>
  </si>
  <si>
    <t>PN173</t>
  </si>
  <si>
    <t>PN770</t>
  </si>
  <si>
    <t>Philip S. Hadji</t>
  </si>
  <si>
    <t>Fed. Claims</t>
  </si>
  <si>
    <t>117th Congress Score</t>
  </si>
  <si>
    <t>Lara E. Montecalvo</t>
  </si>
  <si>
    <t>Sunshine Suzanne Sykes</t>
  </si>
  <si>
    <t>Sarah Elisabeth Geraghty</t>
  </si>
  <si>
    <t>Jennifer L Thurston</t>
  </si>
  <si>
    <t>Maame Ewusi-Mensah Frimpong</t>
  </si>
  <si>
    <t>Karen McGlashan Williams</t>
  </si>
  <si>
    <t>Zahid N. Quraishi</t>
  </si>
  <si>
    <t>Mid. Dist. Of PA</t>
  </si>
  <si>
    <t>Susan Kim DeClercq</t>
  </si>
  <si>
    <t>East. Dist. Of MI</t>
  </si>
  <si>
    <t>Brendan Abell Hurson</t>
  </si>
  <si>
    <t>Dist. Of MD</t>
  </si>
  <si>
    <t>PN451</t>
  </si>
  <si>
    <t>PN589</t>
  </si>
  <si>
    <t>Julia Kathleen Munley</t>
  </si>
  <si>
    <t>PN590</t>
  </si>
  <si>
    <t>Butler</t>
  </si>
  <si>
    <t>Laphonza</t>
  </si>
  <si>
    <t>PN812</t>
  </si>
  <si>
    <t>Jennifer L. Hall</t>
  </si>
  <si>
    <t>PN452</t>
  </si>
  <si>
    <t>Matthew James Maddox</t>
  </si>
  <si>
    <t>Cen. Dist. Of CA</t>
  </si>
  <si>
    <t>PN84</t>
  </si>
  <si>
    <t>Kenly Kiya Kato</t>
  </si>
  <si>
    <t>PN172</t>
  </si>
  <si>
    <t>Dist. Of MA</t>
  </si>
  <si>
    <t>Ramon Ernesto Reyes Jr.</t>
  </si>
  <si>
    <t>East Dist. Of NY</t>
  </si>
  <si>
    <t>PN174</t>
  </si>
  <si>
    <t>Monica Ramirez Almadani</t>
  </si>
  <si>
    <t>PN165</t>
  </si>
  <si>
    <t>PN813</t>
  </si>
  <si>
    <t>East Dist. Of MI</t>
  </si>
  <si>
    <t>Brandy R. McMillion</t>
  </si>
  <si>
    <t>Ana de Alba</t>
  </si>
  <si>
    <t>PN817</t>
  </si>
  <si>
    <t>South Dist. Of NY</t>
  </si>
  <si>
    <t>Margaret M. Garnett</t>
  </si>
  <si>
    <t>PN499</t>
  </si>
  <si>
    <t>Jeffrey M. Bryan</t>
  </si>
  <si>
    <t>Dist. Of MN</t>
  </si>
  <si>
    <t>PN903</t>
  </si>
  <si>
    <t>Dist. Of HI</t>
  </si>
  <si>
    <t>PN1022</t>
  </si>
  <si>
    <t>Micah W.J. Smith</t>
  </si>
  <si>
    <t>PN1023</t>
  </si>
  <si>
    <t>Dist. Of NJ</t>
  </si>
  <si>
    <t>Jamel Semper</t>
  </si>
  <si>
    <t>PN1053</t>
  </si>
  <si>
    <t>Shanlyn A.S. Park</t>
  </si>
  <si>
    <t>PN500</t>
  </si>
  <si>
    <t>Irma Carrillo Ramirez</t>
  </si>
  <si>
    <t>PN904</t>
  </si>
  <si>
    <t>Richard E.N. Federico</t>
  </si>
  <si>
    <t>PN588</t>
  </si>
  <si>
    <t>Dist. Of DC</t>
  </si>
  <si>
    <t>Loren L. AliKhan</t>
  </si>
  <si>
    <t>PN769</t>
  </si>
  <si>
    <t>West Dist. Of LA</t>
  </si>
  <si>
    <t>Jerry Edwards Jr.</t>
  </si>
  <si>
    <t>PN771</t>
  </si>
  <si>
    <t>East. Dist. Of LA</t>
  </si>
  <si>
    <t>Brandon S. Long</t>
  </si>
  <si>
    <t>PN1103</t>
  </si>
  <si>
    <t>North Dist. Of OK</t>
  </si>
  <si>
    <t>Sara E. Hill</t>
  </si>
  <si>
    <t>PN1106</t>
  </si>
  <si>
    <t>John David Russell</t>
  </si>
  <si>
    <t>Total Vote Weighted Q4</t>
  </si>
  <si>
    <t>Total No Votes Weighted Q4</t>
  </si>
  <si>
    <t>Total Q4 Votes Taken</t>
  </si>
  <si>
    <t>Julia E. Kobick</t>
  </si>
  <si>
    <t>Bulter, Laphonza</t>
  </si>
  <si>
    <t>2023 Full Year (118th Congress)</t>
  </si>
  <si>
    <t>2023 Q1 Score</t>
  </si>
  <si>
    <t>2023 Q2 Score</t>
  </si>
  <si>
    <t>2023 Q3 Score</t>
  </si>
  <si>
    <t>2023 Q4 Score</t>
  </si>
  <si>
    <t>2024 Q1 Score</t>
  </si>
  <si>
    <t>PN1020</t>
  </si>
  <si>
    <t>John A. Kazen</t>
  </si>
  <si>
    <t>PN376</t>
  </si>
  <si>
    <t>Dist. Of CO</t>
  </si>
  <si>
    <t>S. Kato Crews</t>
  </si>
  <si>
    <t>Dist. of SC</t>
  </si>
  <si>
    <t>PN1130</t>
  </si>
  <si>
    <t>Jacquelyn D. Austin</t>
  </si>
  <si>
    <t>PN1242</t>
  </si>
  <si>
    <t>South Dist. of TX</t>
  </si>
  <si>
    <t>North Dist. of IN</t>
  </si>
  <si>
    <t>Cristal C. Brisco</t>
  </si>
  <si>
    <t>Gretchen S. Lund</t>
  </si>
  <si>
    <t>PN1250</t>
  </si>
  <si>
    <t>PN816</t>
  </si>
  <si>
    <t>Middle Dist. Of PA</t>
  </si>
  <si>
    <t>Karoline Mehalchick</t>
  </si>
  <si>
    <t>Joshua Paul Kolar</t>
  </si>
  <si>
    <t>PN1246</t>
  </si>
  <si>
    <t>PN1255</t>
  </si>
  <si>
    <t>East Dist. Of CA</t>
  </si>
  <si>
    <t>Kirk Edward Sherriff</t>
  </si>
  <si>
    <t>PN1257</t>
  </si>
  <si>
    <t>Intl. Trade</t>
  </si>
  <si>
    <t>Lisa W. Wang</t>
  </si>
  <si>
    <t>PN1247</t>
  </si>
  <si>
    <t xml:space="preserve">Joseph Albert Laroski, Jr. </t>
  </si>
  <si>
    <t>PN1239</t>
  </si>
  <si>
    <t>Dist. of OR</t>
  </si>
  <si>
    <t>Amy M. Baggio</t>
  </si>
  <si>
    <t>PN1240</t>
  </si>
  <si>
    <t>South. Dist. of FL</t>
  </si>
  <si>
    <t>Jacqueline Becerra</t>
  </si>
  <si>
    <t>South Dist. of FL</t>
  </si>
  <si>
    <t>PN1249</t>
  </si>
  <si>
    <t>David Seymour Leibowitz</t>
  </si>
  <si>
    <t>Melissa Damian</t>
  </si>
  <si>
    <t>South Dist. Of FL</t>
  </si>
  <si>
    <t>PN1243</t>
  </si>
  <si>
    <t>Mid. Dist. Of FL</t>
  </si>
  <si>
    <t>PN1256</t>
  </si>
  <si>
    <t>Julie Simone Sneed</t>
  </si>
  <si>
    <t>Dist. Of WY</t>
  </si>
  <si>
    <t>Kelly Harrison Rankin</t>
  </si>
  <si>
    <t>Dist. Of RI</t>
  </si>
  <si>
    <t>Melissa R. DuBose</t>
  </si>
  <si>
    <t>PN1403</t>
  </si>
  <si>
    <t>PN1294</t>
  </si>
  <si>
    <t>PN1404</t>
  </si>
  <si>
    <t>Sunil R. Harjani</t>
  </si>
  <si>
    <t>Jasmine Hyejung Yoon</t>
  </si>
  <si>
    <t>PN1406</t>
  </si>
  <si>
    <t>West. Dist. Of VA</t>
  </si>
  <si>
    <t>PN1241</t>
  </si>
  <si>
    <t>Nicole G. Berner</t>
  </si>
  <si>
    <t>PN1245</t>
  </si>
  <si>
    <t>Edward Sunyol Kiel</t>
  </si>
  <si>
    <t>Eumi K. Lee</t>
  </si>
  <si>
    <t>Noth. Dist. Of CA</t>
  </si>
  <si>
    <t>PN1248</t>
  </si>
  <si>
    <t>PN1427</t>
  </si>
  <si>
    <t>Ernest Gonzalez</t>
  </si>
  <si>
    <t>West. Dist. Of TX</t>
  </si>
  <si>
    <t>PN1428</t>
  </si>
  <si>
    <t>Leon Schydlower</t>
  </si>
  <si>
    <t>Total Vote Weighted Q1 2024</t>
  </si>
  <si>
    <t>Total No Votes Weighted Q1 2024</t>
  </si>
  <si>
    <t>Total Q1 Votes Taken 2024</t>
  </si>
  <si>
    <t>PN1433</t>
  </si>
  <si>
    <t>East. Dist. Of  NY</t>
  </si>
  <si>
    <t>Sanket Jayshukh Bulsara</t>
  </si>
  <si>
    <t>PN1434</t>
  </si>
  <si>
    <t>Dena M. Coggins</t>
  </si>
  <si>
    <t>Dist. Of SD</t>
  </si>
  <si>
    <t>Eric C. Schulte</t>
  </si>
  <si>
    <t>PN1436</t>
  </si>
  <si>
    <t>Camela C. Theeler</t>
  </si>
  <si>
    <t>PN1437</t>
  </si>
  <si>
    <t>Dist. Of AZ</t>
  </si>
  <si>
    <t>Krissa M. Lanham</t>
  </si>
  <si>
    <t>PN1460</t>
  </si>
  <si>
    <t>Dist. of AZ</t>
  </si>
  <si>
    <t>Angela M. Martinez</t>
  </si>
  <si>
    <t>PN1462</t>
  </si>
  <si>
    <t>Seth Robert Aframe</t>
  </si>
  <si>
    <t>PN1238</t>
  </si>
  <si>
    <t>PN1461</t>
  </si>
  <si>
    <t>PN1291</t>
  </si>
  <si>
    <t>Dist. Of NE</t>
  </si>
  <si>
    <t>Susan M. Bazis</t>
  </si>
  <si>
    <t>PN1405</t>
  </si>
  <si>
    <t>Robert J. White</t>
  </si>
  <si>
    <t>PN1290</t>
  </si>
  <si>
    <t>Dist. Of UT</t>
  </si>
  <si>
    <t>Ann Marie Mclff Allen</t>
  </si>
  <si>
    <t>Dist. Of MP</t>
  </si>
  <si>
    <t>PN1252</t>
  </si>
  <si>
    <t>Ramona Villagomez Manglona</t>
  </si>
  <si>
    <t>Georgia N. Alexakis</t>
  </si>
  <si>
    <t>PN1458</t>
  </si>
  <si>
    <t>Total Vote Weighted Q2 2024</t>
  </si>
  <si>
    <t>Total No Votes Weighted Q2 2024</t>
  </si>
  <si>
    <t>Total Q2 Votes Taken 2024</t>
  </si>
  <si>
    <t>2024 Q2 Score</t>
  </si>
  <si>
    <t>Tim(SC)</t>
  </si>
  <si>
    <t>Rick(FL)</t>
  </si>
  <si>
    <t>PN1293</t>
  </si>
  <si>
    <t>Robin Michelle Meriweather</t>
  </si>
  <si>
    <t>District of ME</t>
  </si>
  <si>
    <t>PN1654</t>
  </si>
  <si>
    <t>Stacey D. Neumann</t>
  </si>
  <si>
    <t xml:space="preserve">Joseph Francis Saporito Jr. </t>
  </si>
  <si>
    <t>PN1750</t>
  </si>
  <si>
    <t>Interesting Kennedy</t>
  </si>
  <si>
    <t>Meredith A. Vacca</t>
  </si>
  <si>
    <t>West. Dist. Of NY</t>
  </si>
  <si>
    <t>PN1751</t>
  </si>
  <si>
    <t>Jeannette A. Vargas</t>
  </si>
  <si>
    <t>PN1576</t>
  </si>
  <si>
    <t>Adam B. Abelson</t>
  </si>
  <si>
    <t>PN1807</t>
  </si>
  <si>
    <t>Mary Kay Lanthier</t>
  </si>
  <si>
    <t>Dist. Of VT</t>
  </si>
  <si>
    <t>PN1826</t>
  </si>
  <si>
    <t>Laura Margarete Provinzino</t>
  </si>
  <si>
    <t>Kevin Gafford Ritz</t>
  </si>
  <si>
    <t>PN1574</t>
  </si>
  <si>
    <t>PN1825</t>
  </si>
  <si>
    <t>Mary Kathleen Costello</t>
  </si>
  <si>
    <t>Dist. Of PA</t>
  </si>
  <si>
    <t>Cory A.</t>
  </si>
  <si>
    <t>PN1649</t>
  </si>
  <si>
    <t>Michelle Williams Court</t>
  </si>
  <si>
    <t>Dist. Of CA</t>
  </si>
  <si>
    <t>Dist. Of WI</t>
  </si>
  <si>
    <t>Byron B. Conway</t>
  </si>
  <si>
    <t>PN1902</t>
  </si>
  <si>
    <t>Total Vote Weighted Q3 2024</t>
  </si>
  <si>
    <t>Total No Votes Weighted Q3 2024</t>
  </si>
  <si>
    <t>Total Q3 Votes Taken 2024</t>
  </si>
  <si>
    <t>2024 Q3 Score</t>
  </si>
  <si>
    <t>3rd Qtr 118th Congress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</si>
</sst>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"/>
  </numFmts>
  <fonts count="18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222222"/>
      <name val="Times New Roman"/>
      <family val="1"/>
    </font>
    <font>
      <sz val="10"/>
      <color rgb="FF161616"/>
      <name val="Times New Roman"/>
      <family val="1"/>
    </font>
    <font>
      <sz val="11"/>
      <color theme="1"/>
      <name val="Calibri"/>
      <family val="2"/>
    </font>
    <font>
      <sz val="11"/>
      <color rgb="FF161616"/>
      <name val="Times New Roman"/>
      <family val="1"/>
    </font>
    <font>
      <b/>
      <sz val="12"/>
      <color theme="1"/>
      <name val="Montserrat"/>
    </font>
    <font>
      <sz val="11"/>
      <name val="Calibri"/>
      <family val="2"/>
    </font>
    <font>
      <sz val="12"/>
      <color theme="1"/>
      <name val="Montserrat"/>
    </font>
    <font>
      <sz val="12"/>
      <color rgb="FF222222"/>
      <name val="Montserrat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Montserrat Regula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9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164" fontId="8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4" xfId="0" applyFont="1" applyBorder="1"/>
    <xf numFmtId="0" fontId="9" fillId="0" borderId="0" xfId="0" applyFont="1" applyAlignment="1">
      <alignment vertical="center" wrapText="1"/>
    </xf>
    <xf numFmtId="0" fontId="12" fillId="0" borderId="7" xfId="0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49" fontId="13" fillId="0" borderId="7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165" fontId="12" fillId="0" borderId="7" xfId="0" applyNumberFormat="1" applyFont="1" applyBorder="1" applyAlignment="1">
      <alignment horizontal="center"/>
    </xf>
    <xf numFmtId="0" fontId="14" fillId="0" borderId="0" xfId="1"/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5" fillId="0" borderId="0" xfId="0" applyNumberFormat="1" applyFont="1" applyAlignment="1">
      <alignment wrapText="1"/>
    </xf>
    <xf numFmtId="0" fontId="16" fillId="0" borderId="0" xfId="0" applyFont="1"/>
    <xf numFmtId="0" fontId="15" fillId="0" borderId="0" xfId="0" applyFont="1"/>
    <xf numFmtId="164" fontId="17" fillId="0" borderId="0" xfId="0" applyNumberFormat="1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1" fillId="0" borderId="6" xfId="0" applyFont="1" applyBorder="1"/>
    <xf numFmtId="0" fontId="10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s.gov/nomination/118th-congress/78?s=3&amp;r=62" TargetMode="External"/><Relationship Id="rId117" Type="http://schemas.openxmlformats.org/officeDocument/2006/relationships/hyperlink" Target="https://www.congress.gov/nomination/118th-congress/1826?s=10&amp;r=6" TargetMode="External"/><Relationship Id="rId21" Type="http://schemas.openxmlformats.org/officeDocument/2006/relationships/hyperlink" Target="https://www.congress.gov/nomination/118th-congress/170?s=7&amp;r=9" TargetMode="External"/><Relationship Id="rId42" Type="http://schemas.openxmlformats.org/officeDocument/2006/relationships/hyperlink" Target="https://www.senate.gov/legislative/LIS/roll_call_votes/vote1181/vote_118_1_00164.htm" TargetMode="External"/><Relationship Id="rId47" Type="http://schemas.openxmlformats.org/officeDocument/2006/relationships/hyperlink" Target="https://www.congress.gov/nomination/118th-congress/173?s=5&amp;r=3" TargetMode="External"/><Relationship Id="rId63" Type="http://schemas.openxmlformats.org/officeDocument/2006/relationships/hyperlink" Target="https://www.congress.gov/nomination/118th-congress/1022?s=4&amp;r=14" TargetMode="External"/><Relationship Id="rId68" Type="http://schemas.openxmlformats.org/officeDocument/2006/relationships/hyperlink" Target="https://www.congress.gov/nomination/118th-congress/904?s=4&amp;r=9" TargetMode="External"/><Relationship Id="rId84" Type="http://schemas.openxmlformats.org/officeDocument/2006/relationships/hyperlink" Target="https://www.congress.gov/nomination/118th-congress/1240?s=4&amp;r=2" TargetMode="External"/><Relationship Id="rId89" Type="http://schemas.openxmlformats.org/officeDocument/2006/relationships/hyperlink" Target="https://www.congress.gov/nomination/118th-congress/1404?s=5&amp;r=7" TargetMode="External"/><Relationship Id="rId112" Type="http://schemas.openxmlformats.org/officeDocument/2006/relationships/hyperlink" Target="https://www.congress.gov/nomination/118th-congress/1750?s=5&amp;r=12" TargetMode="External"/><Relationship Id="rId16" Type="http://schemas.openxmlformats.org/officeDocument/2006/relationships/hyperlink" Target="https://www.congress.gov/nomination/118th-congress/85?s=6&amp;r=14" TargetMode="External"/><Relationship Id="rId107" Type="http://schemas.openxmlformats.org/officeDocument/2006/relationships/hyperlink" Target="https://www.congress.gov/nomination/118th-congress/1291?s=1&amp;r=16" TargetMode="External"/><Relationship Id="rId11" Type="http://schemas.openxmlformats.org/officeDocument/2006/relationships/hyperlink" Target="https://www.congress.gov/nomination/118th-congress/180?s=5&amp;r=22" TargetMode="External"/><Relationship Id="rId32" Type="http://schemas.openxmlformats.org/officeDocument/2006/relationships/hyperlink" Target="https://www.congress.gov/nomination/118th-congress/79?s=3&amp;r=61" TargetMode="External"/><Relationship Id="rId37" Type="http://schemas.openxmlformats.org/officeDocument/2006/relationships/hyperlink" Target="https://www.senate.gov/legislative/LIS/roll_call_votes/vote1181/vote_118_1_00178.htm" TargetMode="External"/><Relationship Id="rId53" Type="http://schemas.openxmlformats.org/officeDocument/2006/relationships/hyperlink" Target="https://www.congress.gov/nomination/118th-congress/812?s=4&amp;r=24" TargetMode="External"/><Relationship Id="rId58" Type="http://schemas.openxmlformats.org/officeDocument/2006/relationships/hyperlink" Target="https://www.congress.gov/nomination/118th-congress/817?s=4&amp;r=16" TargetMode="External"/><Relationship Id="rId74" Type="http://schemas.openxmlformats.org/officeDocument/2006/relationships/hyperlink" Target="https://www.congress.gov/nomination/118th-congress/1250?s=4&amp;r=9" TargetMode="External"/><Relationship Id="rId79" Type="http://schemas.openxmlformats.org/officeDocument/2006/relationships/hyperlink" Target="https://www.congress.gov/nomination/118th-congress/1257?s=4&amp;r=5" TargetMode="External"/><Relationship Id="rId102" Type="http://schemas.openxmlformats.org/officeDocument/2006/relationships/hyperlink" Target="https://www.congress.gov/nomination/118th-congress/1238?s=5&amp;r=6" TargetMode="External"/><Relationship Id="rId5" Type="http://schemas.openxmlformats.org/officeDocument/2006/relationships/hyperlink" Target="https://www.congress.gov/nomination/118th-congress/92?s=1&amp;r=11" TargetMode="External"/><Relationship Id="rId90" Type="http://schemas.openxmlformats.org/officeDocument/2006/relationships/hyperlink" Target="https://www.congress.gov/nomination/118th-congress/1406?s=5&amp;r=6" TargetMode="External"/><Relationship Id="rId95" Type="http://schemas.openxmlformats.org/officeDocument/2006/relationships/hyperlink" Target="https://www.congress.gov/nomination/118th-congress/1428?s=5&amp;r=1" TargetMode="External"/><Relationship Id="rId22" Type="http://schemas.openxmlformats.org/officeDocument/2006/relationships/hyperlink" Target="https://www.congress.gov/nomination/118th-congress/171?s=7&amp;r=8" TargetMode="External"/><Relationship Id="rId27" Type="http://schemas.openxmlformats.org/officeDocument/2006/relationships/hyperlink" Target="https://www.congress.gov/nomination/118th-congress/73?s=2&amp;r=67" TargetMode="External"/><Relationship Id="rId43" Type="http://schemas.openxmlformats.org/officeDocument/2006/relationships/hyperlink" Target="https://www.senate.gov/legislative/LIS/roll_call_votes/vote1181/vote_118_1_00169.htm" TargetMode="External"/><Relationship Id="rId48" Type="http://schemas.openxmlformats.org/officeDocument/2006/relationships/hyperlink" Target="https://www.congress.gov/nomination/118th-congress/770?s=5&amp;r=1" TargetMode="External"/><Relationship Id="rId64" Type="http://schemas.openxmlformats.org/officeDocument/2006/relationships/hyperlink" Target="https://www.congress.gov/nomination/118th-congress/1053?s=4&amp;r=12" TargetMode="External"/><Relationship Id="rId69" Type="http://schemas.openxmlformats.org/officeDocument/2006/relationships/hyperlink" Target="https://www.congress.gov/nomination/118th-congress/771?s=1&amp;r=7" TargetMode="External"/><Relationship Id="rId113" Type="http://schemas.openxmlformats.org/officeDocument/2006/relationships/hyperlink" Target="https://www.congress.gov/nomination/118th-congress/1751?s=5&amp;r=11" TargetMode="External"/><Relationship Id="rId118" Type="http://schemas.openxmlformats.org/officeDocument/2006/relationships/hyperlink" Target="https://www.congress.gov/nomination/118th-congress/1825?s=10&amp;r=4" TargetMode="External"/><Relationship Id="rId80" Type="http://schemas.openxmlformats.org/officeDocument/2006/relationships/hyperlink" Target="https://www.congress.gov/nomination/118th-congress/1255?s=4&amp;r=6" TargetMode="External"/><Relationship Id="rId85" Type="http://schemas.openxmlformats.org/officeDocument/2006/relationships/hyperlink" Target="https://www.congress.gov/nomination/118th-congress/1243?s=5&amp;r=11" TargetMode="External"/><Relationship Id="rId12" Type="http://schemas.openxmlformats.org/officeDocument/2006/relationships/hyperlink" Target="https://www.congress.gov/nomination/118th-congress/96?s=5&amp;r=25" TargetMode="External"/><Relationship Id="rId17" Type="http://schemas.openxmlformats.org/officeDocument/2006/relationships/hyperlink" Target="https://www.congress.gov/nomination/118th-congress/175?s=7&amp;r=7" TargetMode="External"/><Relationship Id="rId33" Type="http://schemas.openxmlformats.org/officeDocument/2006/relationships/hyperlink" Target="https://www.senate.gov/legislative/LIS/roll_call_votes/vote1181/vote_118_1_00133.htm" TargetMode="External"/><Relationship Id="rId38" Type="http://schemas.openxmlformats.org/officeDocument/2006/relationships/hyperlink" Target="https://www.senate.gov/legislative/LIS/roll_call_votes/vote1181/vote_118_1_00187.htm" TargetMode="External"/><Relationship Id="rId59" Type="http://schemas.openxmlformats.org/officeDocument/2006/relationships/hyperlink" Target="https://www.congress.gov/nomination/118th-congress/813?s=4&amp;r=18" TargetMode="External"/><Relationship Id="rId103" Type="http://schemas.openxmlformats.org/officeDocument/2006/relationships/hyperlink" Target="https://www.congress.gov/nomination/118th-congress/1461?s=5&amp;r=2" TargetMode="External"/><Relationship Id="rId108" Type="http://schemas.openxmlformats.org/officeDocument/2006/relationships/hyperlink" Target="https://www.congress.gov/nomination/118th-congress/1458?s=1&amp;r=10" TargetMode="External"/><Relationship Id="rId54" Type="http://schemas.openxmlformats.org/officeDocument/2006/relationships/hyperlink" Target="https://www.congress.gov/nomination/118th-congress/84?s=4&amp;r=22" TargetMode="External"/><Relationship Id="rId70" Type="http://schemas.openxmlformats.org/officeDocument/2006/relationships/hyperlink" Target="https://www.congress.gov/nomination/118th-congress/1103?s=1&amp;r=5" TargetMode="External"/><Relationship Id="rId75" Type="http://schemas.openxmlformats.org/officeDocument/2006/relationships/hyperlink" Target="https://www.congress.gov/nomination/118th-congress/1242?s=4&amp;r=10" TargetMode="External"/><Relationship Id="rId91" Type="http://schemas.openxmlformats.org/officeDocument/2006/relationships/hyperlink" Target="https://www.congress.gov/nomination/118th-congress/1245?s=5&amp;r=4" TargetMode="External"/><Relationship Id="rId96" Type="http://schemas.openxmlformats.org/officeDocument/2006/relationships/hyperlink" Target="https://www.congress.gov/nomination/118th-congress/1434?s=7&amp;r=7" TargetMode="External"/><Relationship Id="rId1" Type="http://schemas.openxmlformats.org/officeDocument/2006/relationships/hyperlink" Target="https://www.congress.gov/nomination/118th-congress/95?s=5&amp;r=1" TargetMode="External"/><Relationship Id="rId6" Type="http://schemas.openxmlformats.org/officeDocument/2006/relationships/hyperlink" Target="https://www.congress.gov/nomination/118th-congress/88?s=6&amp;r=13" TargetMode="External"/><Relationship Id="rId23" Type="http://schemas.openxmlformats.org/officeDocument/2006/relationships/hyperlink" Target="https://www.congress.gov/nomination/118th-congress/77?s=3&amp;r=63" TargetMode="External"/><Relationship Id="rId28" Type="http://schemas.openxmlformats.org/officeDocument/2006/relationships/hyperlink" Target="https://www.congress.gov/nomination/118th-congress/71?s=4&amp;r=23" TargetMode="External"/><Relationship Id="rId49" Type="http://schemas.openxmlformats.org/officeDocument/2006/relationships/hyperlink" Target="https://www.congress.gov/nomination/118th-congress/589?s=4&amp;r=26" TargetMode="External"/><Relationship Id="rId114" Type="http://schemas.openxmlformats.org/officeDocument/2006/relationships/hyperlink" Target="https://www.congress.gov/nomination/118th-congress/1576?s=5&amp;r=9" TargetMode="External"/><Relationship Id="rId119" Type="http://schemas.openxmlformats.org/officeDocument/2006/relationships/hyperlink" Target="https://www.congress.gov/nomination/118th-congress/1649?s=10&amp;r=3" TargetMode="External"/><Relationship Id="rId44" Type="http://schemas.openxmlformats.org/officeDocument/2006/relationships/hyperlink" Target="https://www.senate.gov/legislative/LIS/roll_call_votes/vote1181/vote_118_1_00180.htm" TargetMode="External"/><Relationship Id="rId60" Type="http://schemas.openxmlformats.org/officeDocument/2006/relationships/hyperlink" Target="https://www.congress.gov/nomination/118th-congress/903?s=4&amp;r=15" TargetMode="External"/><Relationship Id="rId65" Type="http://schemas.openxmlformats.org/officeDocument/2006/relationships/hyperlink" Target="https://www.congress.gov/nomination/118th-congress/769?s=1&amp;r=8" TargetMode="External"/><Relationship Id="rId81" Type="http://schemas.openxmlformats.org/officeDocument/2006/relationships/hyperlink" Target="https://www.congress.gov/nomination/118th-congress/1239?s=4&amp;r=3" TargetMode="External"/><Relationship Id="rId86" Type="http://schemas.openxmlformats.org/officeDocument/2006/relationships/hyperlink" Target="https://www.congress.gov/nomination/118th-congress/1256?s=5&amp;r=10" TargetMode="External"/><Relationship Id="rId4" Type="http://schemas.openxmlformats.org/officeDocument/2006/relationships/hyperlink" Target="https://www.congress.gov/nomination/118th-congress/91?q=%7B%22search%22%3A%5B%22PN91%22%5D%7D&amp;s=6&amp;r=1" TargetMode="External"/><Relationship Id="rId9" Type="http://schemas.openxmlformats.org/officeDocument/2006/relationships/hyperlink" Target="https://www.congress.gov/nomination/118th-congress/286?q=%7B%22search%22%3A%5B%22pn286%22%5D%7D&amp;s=1&amp;r=1" TargetMode="External"/><Relationship Id="rId13" Type="http://schemas.openxmlformats.org/officeDocument/2006/relationships/hyperlink" Target="https://www.congress.gov/nomination/118th-congress/97?s=5&amp;r=24" TargetMode="External"/><Relationship Id="rId18" Type="http://schemas.openxmlformats.org/officeDocument/2006/relationships/hyperlink" Target="https://www.congress.gov/nomination/118th-congress/166?s=7&amp;r=10" TargetMode="External"/><Relationship Id="rId39" Type="http://schemas.openxmlformats.org/officeDocument/2006/relationships/hyperlink" Target="https://www.senate.gov/legislative/LIS/roll_call_votes/vote1181/vote_118_1_00166.htm" TargetMode="External"/><Relationship Id="rId109" Type="http://schemas.openxmlformats.org/officeDocument/2006/relationships/hyperlink" Target="https://www.congress.gov/nomination/118th-congress/1574?s=10&amp;r=5" TargetMode="External"/><Relationship Id="rId34" Type="http://schemas.openxmlformats.org/officeDocument/2006/relationships/hyperlink" Target="https://www.senate.gov/legislative/LIS/roll_call_votes/vote1181/vote_118_1_00152.htm" TargetMode="External"/><Relationship Id="rId50" Type="http://schemas.openxmlformats.org/officeDocument/2006/relationships/hyperlink" Target="https://www.congress.gov/nomination/118th-congress/451?s=4&amp;r=27" TargetMode="External"/><Relationship Id="rId55" Type="http://schemas.openxmlformats.org/officeDocument/2006/relationships/hyperlink" Target="https://www.congress.gov/nomination/118th-congress/174?s=4&amp;r=20" TargetMode="External"/><Relationship Id="rId76" Type="http://schemas.openxmlformats.org/officeDocument/2006/relationships/hyperlink" Target="https://www.congress.gov/nomination/118th-congress/1130?s=4&amp;r=11" TargetMode="External"/><Relationship Id="rId97" Type="http://schemas.openxmlformats.org/officeDocument/2006/relationships/hyperlink" Target="https://www.congress.gov/nomination/118th-congress/1433?s=3&amp;r=8" TargetMode="External"/><Relationship Id="rId104" Type="http://schemas.openxmlformats.org/officeDocument/2006/relationships/hyperlink" Target="https://www.congress.gov/nomination/118th-congress/1252?s=1&amp;r=13" TargetMode="External"/><Relationship Id="rId120" Type="http://schemas.openxmlformats.org/officeDocument/2006/relationships/hyperlink" Target="https://www.congress.gov/nomination/118th-congress/1902?s=10&amp;r=2" TargetMode="External"/><Relationship Id="rId7" Type="http://schemas.openxmlformats.org/officeDocument/2006/relationships/hyperlink" Target="https://www.congress.gov/nomination/118th-congress/450?s=5&amp;r=5" TargetMode="External"/><Relationship Id="rId71" Type="http://schemas.openxmlformats.org/officeDocument/2006/relationships/hyperlink" Target="https://www.congress.gov/nomination/118th-congress/1106?q=%7B%22search%22%3A%22john+david+russell%22%7D&amp;s=1&amp;r=1" TargetMode="External"/><Relationship Id="rId92" Type="http://schemas.openxmlformats.org/officeDocument/2006/relationships/hyperlink" Target="https://www.congress.gov/nomination/118th-congress/1248?s=5&amp;r=3" TargetMode="External"/><Relationship Id="rId2" Type="http://schemas.openxmlformats.org/officeDocument/2006/relationships/hyperlink" Target="https://www.congress.gov/nomination/118th-congress/93?s=5&amp;r=6" TargetMode="External"/><Relationship Id="rId29" Type="http://schemas.openxmlformats.org/officeDocument/2006/relationships/hyperlink" Target="https://www.congress.gov/nomination/118th-congress/80?s=2&amp;r=60" TargetMode="External"/><Relationship Id="rId24" Type="http://schemas.openxmlformats.org/officeDocument/2006/relationships/hyperlink" Target="https://www.congress.gov/nomination/118th-congress/75?s=3&amp;r=65" TargetMode="External"/><Relationship Id="rId40" Type="http://schemas.openxmlformats.org/officeDocument/2006/relationships/hyperlink" Target="https://www.senate.gov/legislative/LIS/roll_call_votes/vote1181/vote_118_1_00157.htm" TargetMode="External"/><Relationship Id="rId45" Type="http://schemas.openxmlformats.org/officeDocument/2006/relationships/hyperlink" Target="https://www.congress.gov/nomination/118th-congress/591?s=5&amp;r=2" TargetMode="External"/><Relationship Id="rId66" Type="http://schemas.openxmlformats.org/officeDocument/2006/relationships/hyperlink" Target="https://www.congress.gov/nomination/118th-congress/588?s=4&amp;r=10" TargetMode="External"/><Relationship Id="rId87" Type="http://schemas.openxmlformats.org/officeDocument/2006/relationships/hyperlink" Target="https://www.congress.gov/nomination/118th-congress/1294?s=5&amp;r=9" TargetMode="External"/><Relationship Id="rId110" Type="http://schemas.openxmlformats.org/officeDocument/2006/relationships/hyperlink" Target="https://www.senate.gov/legislative/LIS/roll_call_votes/vote1182/vote_118_2_00213.htm" TargetMode="External"/><Relationship Id="rId115" Type="http://schemas.openxmlformats.org/officeDocument/2006/relationships/hyperlink" Target="https://www.congress.gov/nomination/118th-congress/1748?s=5&amp;r=8" TargetMode="External"/><Relationship Id="rId61" Type="http://schemas.openxmlformats.org/officeDocument/2006/relationships/hyperlink" Target="https://www.congress.gov/nomination/118th-congress/499?s=4&amp;r=17" TargetMode="External"/><Relationship Id="rId82" Type="http://schemas.openxmlformats.org/officeDocument/2006/relationships/hyperlink" Target="https://www.congress.gov/nomination/118th-congress/1247?s=4&amp;r=4" TargetMode="External"/><Relationship Id="rId19" Type="http://schemas.openxmlformats.org/officeDocument/2006/relationships/hyperlink" Target="https://www.congress.gov/nomination/118th-congress/178?s=7&amp;r=5" TargetMode="External"/><Relationship Id="rId14" Type="http://schemas.openxmlformats.org/officeDocument/2006/relationships/hyperlink" Target="https://www.congress.gov/nomination/118th-congress/98?s=3&amp;r=11" TargetMode="External"/><Relationship Id="rId30" Type="http://schemas.openxmlformats.org/officeDocument/2006/relationships/hyperlink" Target="https://www.congress.gov/nomination/118th-congress/72?s=4&amp;r=22" TargetMode="External"/><Relationship Id="rId35" Type="http://schemas.openxmlformats.org/officeDocument/2006/relationships/hyperlink" Target="https://www.senate.gov/legislative/LIS/roll_call_votes/vote1181/vote_118_1_00161.htm" TargetMode="External"/><Relationship Id="rId56" Type="http://schemas.openxmlformats.org/officeDocument/2006/relationships/hyperlink" Target="https://www.congress.gov/nomination/118th-congress/172?s=4&amp;r=21" TargetMode="External"/><Relationship Id="rId77" Type="http://schemas.openxmlformats.org/officeDocument/2006/relationships/hyperlink" Target="https://www.congress.gov/nomination/118th-congress/376?s=4&amp;r=12" TargetMode="External"/><Relationship Id="rId100" Type="http://schemas.openxmlformats.org/officeDocument/2006/relationships/hyperlink" Target="https://www.congress.gov/nomination/118th-congress/1460?s=8&amp;r=5" TargetMode="External"/><Relationship Id="rId105" Type="http://schemas.openxmlformats.org/officeDocument/2006/relationships/hyperlink" Target="https://www.congress.gov/nomination/118th-congress/1290?s=1&amp;r=14" TargetMode="External"/><Relationship Id="rId8" Type="http://schemas.openxmlformats.org/officeDocument/2006/relationships/hyperlink" Target="https://www.congress.gov/nomination/118th-congress/289?s=2&amp;r=3" TargetMode="External"/><Relationship Id="rId51" Type="http://schemas.openxmlformats.org/officeDocument/2006/relationships/hyperlink" Target="https://www.congress.gov/nomination/118th-congress/590?s=4&amp;r=25" TargetMode="External"/><Relationship Id="rId72" Type="http://schemas.openxmlformats.org/officeDocument/2006/relationships/hyperlink" Target="https://www.congress.gov/nomination/118th-congress/1020?s=4&amp;r=13" TargetMode="External"/><Relationship Id="rId93" Type="http://schemas.openxmlformats.org/officeDocument/2006/relationships/hyperlink" Target="https://www.congress.gov/nomination/118th-congress/1241?s=5&amp;r=5" TargetMode="External"/><Relationship Id="rId98" Type="http://schemas.openxmlformats.org/officeDocument/2006/relationships/hyperlink" Target="https://www.congress.gov/nomination/118th-congress/1436?s=8&amp;r=6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congress.gov/nomination/118th-congress/89?s=5&amp;r=26" TargetMode="External"/><Relationship Id="rId25" Type="http://schemas.openxmlformats.org/officeDocument/2006/relationships/hyperlink" Target="https://www.congress.gov/nomination/118th-congress/76?s=3&amp;r=64" TargetMode="External"/><Relationship Id="rId46" Type="http://schemas.openxmlformats.org/officeDocument/2006/relationships/hyperlink" Target="https://www.congress.gov/nomination/118th-congress/287?s=4&amp;r=2" TargetMode="External"/><Relationship Id="rId67" Type="http://schemas.openxmlformats.org/officeDocument/2006/relationships/hyperlink" Target="https://www.congress.gov/nomination/118th-congress/500?s=4&amp;r=11" TargetMode="External"/><Relationship Id="rId116" Type="http://schemas.openxmlformats.org/officeDocument/2006/relationships/hyperlink" Target="https://www.congress.gov/nomination/118th-congress/1807?s=5&amp;r=7" TargetMode="External"/><Relationship Id="rId20" Type="http://schemas.openxmlformats.org/officeDocument/2006/relationships/hyperlink" Target="https://www.congress.gov/nomination/118th-congress/179?q=%7B%22search%22%3A%5B%22PN179%22%5D%7D&amp;s=2&amp;r=1" TargetMode="External"/><Relationship Id="rId41" Type="http://schemas.openxmlformats.org/officeDocument/2006/relationships/hyperlink" Target="https://www.senate.gov/legislative/LIS/roll_call_votes/vote1181/vote_118_1_00162.htm" TargetMode="External"/><Relationship Id="rId62" Type="http://schemas.openxmlformats.org/officeDocument/2006/relationships/hyperlink" Target="https://www.congress.gov/nomination/118th-congress/1023?s=4&amp;r=13" TargetMode="External"/><Relationship Id="rId83" Type="http://schemas.openxmlformats.org/officeDocument/2006/relationships/hyperlink" Target="https://www.congress.gov/nomination/118th-congress/1249?s=4&amp;r=1" TargetMode="External"/><Relationship Id="rId88" Type="http://schemas.openxmlformats.org/officeDocument/2006/relationships/hyperlink" Target="https://www.congress.gov/nomination/118th-congress/1403?s=5&amp;r=8" TargetMode="External"/><Relationship Id="rId111" Type="http://schemas.openxmlformats.org/officeDocument/2006/relationships/hyperlink" Target="https://www.congress.gov/nomination/118th-congress/1654?s=5&amp;r=13" TargetMode="External"/><Relationship Id="rId15" Type="http://schemas.openxmlformats.org/officeDocument/2006/relationships/hyperlink" Target="https://www.congress.gov/nomination/118th-congress/176?s=3&amp;r=6" TargetMode="External"/><Relationship Id="rId36" Type="http://schemas.openxmlformats.org/officeDocument/2006/relationships/hyperlink" Target="https://www.senate.gov/legislative/LIS/roll_call_votes/vote1181/vote_118_1_00182.htm" TargetMode="External"/><Relationship Id="rId57" Type="http://schemas.openxmlformats.org/officeDocument/2006/relationships/hyperlink" Target="https://www.congress.gov/nomination/118th-congress/165?s=4&amp;r=19" TargetMode="External"/><Relationship Id="rId106" Type="http://schemas.openxmlformats.org/officeDocument/2006/relationships/hyperlink" Target="https://www.congress.gov/nomination/118th-congress/1405?s=1&amp;r=15" TargetMode="External"/><Relationship Id="rId10" Type="http://schemas.openxmlformats.org/officeDocument/2006/relationships/hyperlink" Target="https://www.congress.gov/nomination/118th-congress/163?s=5&amp;r=23" TargetMode="External"/><Relationship Id="rId31" Type="http://schemas.openxmlformats.org/officeDocument/2006/relationships/hyperlink" Target="https://www.congress.gov/nomination/118th-congress/74?s=3&amp;r=66" TargetMode="External"/><Relationship Id="rId52" Type="http://schemas.openxmlformats.org/officeDocument/2006/relationships/hyperlink" Target="https://www.congress.gov/nomination/118th-congress/452?s=4&amp;r=23" TargetMode="External"/><Relationship Id="rId73" Type="http://schemas.openxmlformats.org/officeDocument/2006/relationships/hyperlink" Target="https://www.congress.gov/nomination/118th-congress/816?s=4&amp;r=7" TargetMode="External"/><Relationship Id="rId78" Type="http://schemas.openxmlformats.org/officeDocument/2006/relationships/hyperlink" Target="https://www.congress.gov/nomination/118th-congress/1246?s=4&amp;r=8" TargetMode="External"/><Relationship Id="rId94" Type="http://schemas.openxmlformats.org/officeDocument/2006/relationships/hyperlink" Target="https://www.congress.gov/nomination/118th-congress/1427?s=5&amp;r=2" TargetMode="External"/><Relationship Id="rId99" Type="http://schemas.openxmlformats.org/officeDocument/2006/relationships/hyperlink" Target="https://www.congress.gov/nomination/118th-congress/1462?s=8&amp;r=3" TargetMode="External"/><Relationship Id="rId101" Type="http://schemas.openxmlformats.org/officeDocument/2006/relationships/hyperlink" Target="https://www.congress.gov/nomination/118th-congress/1437?s=8&amp;r=7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s.gov/nomination/117th-congress/569?s=6&amp;r=177" TargetMode="External"/><Relationship Id="rId21" Type="http://schemas.openxmlformats.org/officeDocument/2006/relationships/hyperlink" Target="https://www.congress.gov/nomination/117th-congress/998?s=6&amp;r=148" TargetMode="External"/><Relationship Id="rId42" Type="http://schemas.openxmlformats.org/officeDocument/2006/relationships/hyperlink" Target="https://www.congress.gov/nomination/117th-congress/1688?s=5&amp;r=72" TargetMode="External"/><Relationship Id="rId47" Type="http://schemas.openxmlformats.org/officeDocument/2006/relationships/hyperlink" Target="https://www.congress.gov/nomination/117th-congress/1509?s=5&amp;r=82" TargetMode="External"/><Relationship Id="rId63" Type="http://schemas.openxmlformats.org/officeDocument/2006/relationships/hyperlink" Target="https://www.congress.gov/nomination/117th-congress/1506?s=5&amp;r=85" TargetMode="External"/><Relationship Id="rId68" Type="http://schemas.openxmlformats.org/officeDocument/2006/relationships/hyperlink" Target="https://www.congress.gov/nomination/117th-congress/1212?s=6&amp;r=121" TargetMode="External"/><Relationship Id="rId84" Type="http://schemas.openxmlformats.org/officeDocument/2006/relationships/hyperlink" Target="https://www.congress.gov/nomination/117th-congress/568?s=6&amp;r=178" TargetMode="External"/><Relationship Id="rId89" Type="http://schemas.openxmlformats.org/officeDocument/2006/relationships/hyperlink" Target="https://www.congress.gov/nomination/117th-congress/389?s=6&amp;r=193" TargetMode="External"/><Relationship Id="rId16" Type="http://schemas.openxmlformats.org/officeDocument/2006/relationships/hyperlink" Target="https://www.congress.gov/nomination/117th-congress/1508?s=5&amp;r=83" TargetMode="External"/><Relationship Id="rId11" Type="http://schemas.openxmlformats.org/officeDocument/2006/relationships/hyperlink" Target="https://www.congress.gov/nomination/117th-congress/1965?s=5&amp;r=62" TargetMode="External"/><Relationship Id="rId32" Type="http://schemas.openxmlformats.org/officeDocument/2006/relationships/hyperlink" Target="https://www.congress.gov/nomination/117th-congress/2366?s=6&amp;r=16" TargetMode="External"/><Relationship Id="rId37" Type="http://schemas.openxmlformats.org/officeDocument/2006/relationships/hyperlink" Target="https://www.congress.gov/nomination/117th-congress/2143?s=5&amp;r=37" TargetMode="External"/><Relationship Id="rId53" Type="http://schemas.openxmlformats.org/officeDocument/2006/relationships/hyperlink" Target="https://www.congress.gov/nomination/117th-congress/1500?s=5&amp;r=90" TargetMode="External"/><Relationship Id="rId58" Type="http://schemas.openxmlformats.org/officeDocument/2006/relationships/hyperlink" Target="https://www.congress.gov/nomination/117th-congress/1503?s=5&amp;r=88" TargetMode="External"/><Relationship Id="rId74" Type="http://schemas.openxmlformats.org/officeDocument/2006/relationships/hyperlink" Target="https://www.congress.gov/nomination/117th-congress/1208?s=6&amp;r=122" TargetMode="External"/><Relationship Id="rId79" Type="http://schemas.openxmlformats.org/officeDocument/2006/relationships/hyperlink" Target="https://www.congress.gov/nomination/117th-congress/563?s=6&amp;r=181" TargetMode="External"/><Relationship Id="rId5" Type="http://schemas.openxmlformats.org/officeDocument/2006/relationships/hyperlink" Target="https://www.congress.gov/nomination/117th-congress/1684?s=5&amp;r=75" TargetMode="External"/><Relationship Id="rId90" Type="http://schemas.openxmlformats.org/officeDocument/2006/relationships/hyperlink" Target="https://www.congress.gov/nomination/117th-congress/388?s=6&amp;r=194" TargetMode="External"/><Relationship Id="rId95" Type="http://schemas.openxmlformats.org/officeDocument/2006/relationships/hyperlink" Target="https://www.congress.gov/nomination/117th-congress/1967?s=5&amp;r=60" TargetMode="External"/><Relationship Id="rId22" Type="http://schemas.openxmlformats.org/officeDocument/2006/relationships/hyperlink" Target="https://www.congress.gov/nomination/117th-congress/806?s=6&amp;r=162" TargetMode="External"/><Relationship Id="rId27" Type="http://schemas.openxmlformats.org/officeDocument/2006/relationships/hyperlink" Target="https://www.congress.gov/nomination/117th-congress/389?s=6&amp;r=193" TargetMode="External"/><Relationship Id="rId43" Type="http://schemas.openxmlformats.org/officeDocument/2006/relationships/hyperlink" Target="https://www.congress.gov/nomination/117th-congress/1683?s=5&amp;r=76" TargetMode="External"/><Relationship Id="rId48" Type="http://schemas.openxmlformats.org/officeDocument/2006/relationships/hyperlink" Target="https://www.congress.gov/nomination/117th-congress/1482?s=1&amp;r=100" TargetMode="External"/><Relationship Id="rId64" Type="http://schemas.openxmlformats.org/officeDocument/2006/relationships/hyperlink" Target="https://www.congress.gov/nomination/117th-congress/1494?s=5&amp;r=96" TargetMode="External"/><Relationship Id="rId69" Type="http://schemas.openxmlformats.org/officeDocument/2006/relationships/hyperlink" Target="https://www.congress.gov/nomination/117th-congress/1173?s=6&amp;r=133" TargetMode="External"/><Relationship Id="rId8" Type="http://schemas.openxmlformats.org/officeDocument/2006/relationships/hyperlink" Target="https://www.congress.gov/nomination/117th-congress/2140?s=5&amp;r=40" TargetMode="External"/><Relationship Id="rId51" Type="http://schemas.openxmlformats.org/officeDocument/2006/relationships/hyperlink" Target="https://www.congress.gov/nomination/117th-congress/1484?s=1&amp;r=99" TargetMode="External"/><Relationship Id="rId72" Type="http://schemas.openxmlformats.org/officeDocument/2006/relationships/hyperlink" Target="https://www.congress.gov/nomination/117th-congress/802?s=6&amp;r=165" TargetMode="External"/><Relationship Id="rId80" Type="http://schemas.openxmlformats.org/officeDocument/2006/relationships/hyperlink" Target="https://www.congress.gov/nomination/117th-congress/561?s=6&amp;r=183" TargetMode="External"/><Relationship Id="rId85" Type="http://schemas.openxmlformats.org/officeDocument/2006/relationships/hyperlink" Target="https://www.congress.gov/nomination/117th-congress/642?s=6&amp;r=170" TargetMode="External"/><Relationship Id="rId93" Type="http://schemas.openxmlformats.org/officeDocument/2006/relationships/hyperlink" Target="https://www.congress.gov/nomination/117th-congress/395?s=6&amp;r=187" TargetMode="External"/><Relationship Id="rId3" Type="http://schemas.openxmlformats.org/officeDocument/2006/relationships/hyperlink" Target="https://www.congress.gov/nomination/117th-congress/2315?s=6&amp;r=18" TargetMode="External"/><Relationship Id="rId12" Type="http://schemas.openxmlformats.org/officeDocument/2006/relationships/hyperlink" Target="https://www.congress.gov/nomination/117th-congress/2262?s=6&amp;r=23" TargetMode="External"/><Relationship Id="rId17" Type="http://schemas.openxmlformats.org/officeDocument/2006/relationships/hyperlink" Target="https://www.congress.gov/nomination/117th-congress/1169?s=6&amp;r=136" TargetMode="External"/><Relationship Id="rId25" Type="http://schemas.openxmlformats.org/officeDocument/2006/relationships/hyperlink" Target="https://www.congress.gov/nomination/117th-congress/570?s=6&amp;r=176" TargetMode="External"/><Relationship Id="rId33" Type="http://schemas.openxmlformats.org/officeDocument/2006/relationships/hyperlink" Target="https://www.congress.gov/nomination/117th-congress/2266?s=6&amp;r=20" TargetMode="External"/><Relationship Id="rId38" Type="http://schemas.openxmlformats.org/officeDocument/2006/relationships/hyperlink" Target="https://www.congress.gov/nomination/117th-congress/2263?s=6&amp;r=22" TargetMode="External"/><Relationship Id="rId46" Type="http://schemas.openxmlformats.org/officeDocument/2006/relationships/hyperlink" Target="https://www.congress.gov/nomination/117th-congress/1479?s=6&amp;r=102" TargetMode="External"/><Relationship Id="rId59" Type="http://schemas.openxmlformats.org/officeDocument/2006/relationships/hyperlink" Target="https://www.congress.gov/nomination/117th-congress/1495?s=5&amp;r=95" TargetMode="External"/><Relationship Id="rId67" Type="http://schemas.openxmlformats.org/officeDocument/2006/relationships/hyperlink" Target="https://www.congress.gov/nomination/117th-congress/1213?s=6&amp;r=120" TargetMode="External"/><Relationship Id="rId20" Type="http://schemas.openxmlformats.org/officeDocument/2006/relationships/hyperlink" Target="https://www.congress.gov/nomination/117th-congress/1167?s=6&amp;r=138" TargetMode="External"/><Relationship Id="rId41" Type="http://schemas.openxmlformats.org/officeDocument/2006/relationships/hyperlink" Target="https://www.congress.gov/nomination/117th-congress/1968?s=5&amp;r=59" TargetMode="External"/><Relationship Id="rId54" Type="http://schemas.openxmlformats.org/officeDocument/2006/relationships/hyperlink" Target="https://www.congress.gov/nomination/117th-congress/1496?s=5&amp;r=94" TargetMode="External"/><Relationship Id="rId62" Type="http://schemas.openxmlformats.org/officeDocument/2006/relationships/hyperlink" Target="https://www.congress.gov/nomination/117th-congress/1499?s=5&amp;r=91" TargetMode="External"/><Relationship Id="rId70" Type="http://schemas.openxmlformats.org/officeDocument/2006/relationships/hyperlink" Target="https://www.congress.gov/nomination/117th-congress/1172?s=6&amp;r=134" TargetMode="External"/><Relationship Id="rId75" Type="http://schemas.openxmlformats.org/officeDocument/2006/relationships/hyperlink" Target="https://www.congress.gov/nomination/117th-congress/641?s=6&amp;r=171" TargetMode="External"/><Relationship Id="rId83" Type="http://schemas.openxmlformats.org/officeDocument/2006/relationships/hyperlink" Target="https://www.congress.gov/nomination/117th-congress/640?s=6&amp;r=172" TargetMode="External"/><Relationship Id="rId88" Type="http://schemas.openxmlformats.org/officeDocument/2006/relationships/hyperlink" Target="https://www.congress.gov/nomination/117th-congress/562?s=6&amp;r=182" TargetMode="External"/><Relationship Id="rId91" Type="http://schemas.openxmlformats.org/officeDocument/2006/relationships/hyperlink" Target="https://www.congress.gov/nomination/117th-congress/390?s=6&amp;r=192" TargetMode="External"/><Relationship Id="rId96" Type="http://schemas.openxmlformats.org/officeDocument/2006/relationships/hyperlink" Target="https://www.congress.gov/nomination/117th-congress/1687?s=5&amp;r=73" TargetMode="External"/><Relationship Id="rId1" Type="http://schemas.openxmlformats.org/officeDocument/2006/relationships/hyperlink" Target="https://www.congress.gov/nomination/117th-congress/391?s=6&amp;r=191" TargetMode="External"/><Relationship Id="rId6" Type="http://schemas.openxmlformats.org/officeDocument/2006/relationships/hyperlink" Target="https://www.congress.gov/nomination/117th-congress/2193?s=6&amp;r=33" TargetMode="External"/><Relationship Id="rId15" Type="http://schemas.openxmlformats.org/officeDocument/2006/relationships/hyperlink" Target="https://www.congress.gov/nomination/117th-congress/1504?s=5&amp;r=87" TargetMode="External"/><Relationship Id="rId23" Type="http://schemas.openxmlformats.org/officeDocument/2006/relationships/hyperlink" Target="https://www.congress.gov/nomination/117th-congress/643?s=6&amp;r=169" TargetMode="External"/><Relationship Id="rId28" Type="http://schemas.openxmlformats.org/officeDocument/2006/relationships/hyperlink" Target="https://www.congress.gov/nomination/117th-congress/392?s=6&amp;r=190" TargetMode="External"/><Relationship Id="rId36" Type="http://schemas.openxmlformats.org/officeDocument/2006/relationships/hyperlink" Target="https://www.congress.gov/nomination/117th-congress/2264?s=6&amp;r=21" TargetMode="External"/><Relationship Id="rId49" Type="http://schemas.openxmlformats.org/officeDocument/2006/relationships/hyperlink" Target="https://www.congress.gov/nomination/117th-congress/1510?s=5&amp;r=81" TargetMode="External"/><Relationship Id="rId57" Type="http://schemas.openxmlformats.org/officeDocument/2006/relationships/hyperlink" Target="https://www.congress.gov/nomination/117th-congress/1505?s=5&amp;r=86" TargetMode="External"/><Relationship Id="rId10" Type="http://schemas.openxmlformats.org/officeDocument/2006/relationships/hyperlink" Target="https://www.congress.gov/nomination/117th-congress/1502?s=5&amp;r=89" TargetMode="External"/><Relationship Id="rId31" Type="http://schemas.openxmlformats.org/officeDocument/2006/relationships/hyperlink" Target="https://www.congress.gov/nomination/117th-congress/2438?s=5&amp;r=14" TargetMode="External"/><Relationship Id="rId44" Type="http://schemas.openxmlformats.org/officeDocument/2006/relationships/hyperlink" Target="https://www.congress.gov/nomination/117th-congress/1685?s=5&amp;r=74" TargetMode="External"/><Relationship Id="rId52" Type="http://schemas.openxmlformats.org/officeDocument/2006/relationships/hyperlink" Target="https://www.congress.gov/nomination/117th-congress/1478?s=6&amp;r=103" TargetMode="External"/><Relationship Id="rId60" Type="http://schemas.openxmlformats.org/officeDocument/2006/relationships/hyperlink" Target="https://www.congress.gov/nomination/117th-congress/1498?s=5&amp;r=92" TargetMode="External"/><Relationship Id="rId65" Type="http://schemas.openxmlformats.org/officeDocument/2006/relationships/hyperlink" Target="https://www.congress.gov/nomination/117th-congress/1174?s=6&amp;r=132" TargetMode="External"/><Relationship Id="rId73" Type="http://schemas.openxmlformats.org/officeDocument/2006/relationships/hyperlink" Target="https://www.congress.gov/nomination/117th-congress/801?s=6&amp;r=166" TargetMode="External"/><Relationship Id="rId78" Type="http://schemas.openxmlformats.org/officeDocument/2006/relationships/hyperlink" Target="https://www.congress.gov/nomination/117th-congress/571?s=6&amp;r=175" TargetMode="External"/><Relationship Id="rId81" Type="http://schemas.openxmlformats.org/officeDocument/2006/relationships/hyperlink" Target="https://www.congress.gov/nomination/117th-congress/644?s=6&amp;r=168" TargetMode="External"/><Relationship Id="rId86" Type="http://schemas.openxmlformats.org/officeDocument/2006/relationships/hyperlink" Target="https://www.congress.gov/nomination/117th-congress/396?s=6&amp;r=186" TargetMode="External"/><Relationship Id="rId94" Type="http://schemas.openxmlformats.org/officeDocument/2006/relationships/hyperlink" Target="https://www.congress.gov/nomination/117th-congress/393?s=6&amp;r=189" TargetMode="External"/><Relationship Id="rId4" Type="http://schemas.openxmlformats.org/officeDocument/2006/relationships/hyperlink" Target="https://www.congress.gov/nomination/117th-congress/2192?s=6&amp;r=34" TargetMode="External"/><Relationship Id="rId9" Type="http://schemas.openxmlformats.org/officeDocument/2006/relationships/hyperlink" Target="https://www.congress.gov/nomination/117th-congress/1966?s=5&amp;r=61" TargetMode="External"/><Relationship Id="rId13" Type="http://schemas.openxmlformats.org/officeDocument/2006/relationships/hyperlink" Target="https://www.congress.gov/nomination/117th-congress/1671?s=5&amp;r=78" TargetMode="External"/><Relationship Id="rId18" Type="http://schemas.openxmlformats.org/officeDocument/2006/relationships/hyperlink" Target="https://www.congress.gov/nomination/117th-congress/1168?s=6&amp;r=137" TargetMode="External"/><Relationship Id="rId39" Type="http://schemas.openxmlformats.org/officeDocument/2006/relationships/hyperlink" Target="https://www.congress.gov/nomination/117th-congress/2142?s=5&amp;r=38" TargetMode="External"/><Relationship Id="rId34" Type="http://schemas.openxmlformats.org/officeDocument/2006/relationships/hyperlink" Target="https://www.congress.gov/nomination/117th-congress/2365?s=6&amp;r=17" TargetMode="External"/><Relationship Id="rId50" Type="http://schemas.openxmlformats.org/officeDocument/2006/relationships/hyperlink" Target="https://www.congress.gov/nomination/117th-congress/1486?s=5&amp;r=97" TargetMode="External"/><Relationship Id="rId55" Type="http://schemas.openxmlformats.org/officeDocument/2006/relationships/hyperlink" Target="https://www.congress.gov/nomination/117th-congress/1511?s=5&amp;r=80" TargetMode="External"/><Relationship Id="rId76" Type="http://schemas.openxmlformats.org/officeDocument/2006/relationships/hyperlink" Target="https://www.congress.gov/nomination/117th-congress/808?s=6&amp;r=160" TargetMode="External"/><Relationship Id="rId7" Type="http://schemas.openxmlformats.org/officeDocument/2006/relationships/hyperlink" Target="https://www.congress.gov/nomination/117th-congress/2141?s=5&amp;r=39" TargetMode="External"/><Relationship Id="rId71" Type="http://schemas.openxmlformats.org/officeDocument/2006/relationships/hyperlink" Target="https://www.congress.gov/nomination/117th-congress/1171?s=6&amp;r=135" TargetMode="External"/><Relationship Id="rId92" Type="http://schemas.openxmlformats.org/officeDocument/2006/relationships/hyperlink" Target="https://www.congress.gov/nomination/117th-congress/394?s=6&amp;r=188" TargetMode="External"/><Relationship Id="rId2" Type="http://schemas.openxmlformats.org/officeDocument/2006/relationships/hyperlink" Target="https://www.congress.gov/nomination/117th-congress/2261?s=6&amp;r=24" TargetMode="External"/><Relationship Id="rId29" Type="http://schemas.openxmlformats.org/officeDocument/2006/relationships/hyperlink" Target="https://www.congress.gov/nomination/117th-congress/2367?s=5&amp;r=15" TargetMode="External"/><Relationship Id="rId24" Type="http://schemas.openxmlformats.org/officeDocument/2006/relationships/hyperlink" Target="https://www.congress.gov/nomination/117th-congress/566?s=6&amp;r=180" TargetMode="External"/><Relationship Id="rId40" Type="http://schemas.openxmlformats.org/officeDocument/2006/relationships/hyperlink" Target="https://www.congress.gov/nomination/117th-congress/1969?s=5&amp;r=58" TargetMode="External"/><Relationship Id="rId45" Type="http://schemas.openxmlformats.org/officeDocument/2006/relationships/hyperlink" Target="https://www.congress.gov/nomination/117th-congress/1481?s=6&amp;r=101" TargetMode="External"/><Relationship Id="rId66" Type="http://schemas.openxmlformats.org/officeDocument/2006/relationships/hyperlink" Target="https://www.congress.gov/nomination/117th-congress/997?s=6&amp;r=149" TargetMode="External"/><Relationship Id="rId87" Type="http://schemas.openxmlformats.org/officeDocument/2006/relationships/hyperlink" Target="https://www.congress.gov/nomination/117th-congress/567?s=6&amp;r=179" TargetMode="External"/><Relationship Id="rId61" Type="http://schemas.openxmlformats.org/officeDocument/2006/relationships/hyperlink" Target="https://www.congress.gov/nomination/117th-congress/1485?s=5&amp;r=98" TargetMode="External"/><Relationship Id="rId82" Type="http://schemas.openxmlformats.org/officeDocument/2006/relationships/hyperlink" Target="https://www.congress.gov/nomination/117th-congress/803?s=6&amp;r=164" TargetMode="External"/><Relationship Id="rId19" Type="http://schemas.openxmlformats.org/officeDocument/2006/relationships/hyperlink" Target="https://www.congress.gov/nomination/117th-congress/807?s=6&amp;r=161" TargetMode="External"/><Relationship Id="rId14" Type="http://schemas.openxmlformats.org/officeDocument/2006/relationships/hyperlink" Target="https://www.congress.gov/nomination/117th-congress/1748?s=5&amp;r=65" TargetMode="External"/><Relationship Id="rId30" Type="http://schemas.openxmlformats.org/officeDocument/2006/relationships/hyperlink" Target="https://www.congress.gov/nomination/117th-congress/1497?s=5&amp;r=93" TargetMode="External"/><Relationship Id="rId35" Type="http://schemas.openxmlformats.org/officeDocument/2006/relationships/hyperlink" Target="https://www.congress.gov/nomination/117th-congress/2314?s=6&amp;r=19" TargetMode="External"/><Relationship Id="rId56" Type="http://schemas.openxmlformats.org/officeDocument/2006/relationships/hyperlink" Target="https://www.congress.gov/nomination/117th-congress/1507?s=5&amp;r=84" TargetMode="External"/><Relationship Id="rId77" Type="http://schemas.openxmlformats.org/officeDocument/2006/relationships/hyperlink" Target="https://www.congress.gov/nomination/117th-congress/639?s=6&amp;r=17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C1001"/>
  <sheetViews>
    <sheetView tabSelected="1" workbookViewId="0">
      <pane xSplit="13" ySplit="5" topLeftCell="AD6" activePane="bottomRight" state="frozen"/>
      <selection pane="topRight" activeCell="G1" sqref="G1"/>
      <selection pane="bottomLeft" activeCell="A6" sqref="A6"/>
      <selection pane="bottomRight" activeCell="AE1" sqref="AE1"/>
    </sheetView>
  </sheetViews>
  <sheetFormatPr baseColWidth="10" defaultColWidth="14.5" defaultRowHeight="15" customHeight="1" x14ac:dyDescent="0.2"/>
  <cols>
    <col min="1" max="1" width="10.1640625" customWidth="1"/>
    <col min="2" max="5" width="10.1640625" hidden="1" customWidth="1"/>
    <col min="6" max="8" width="10.1640625" customWidth="1"/>
    <col min="9" max="9" width="8.6640625" customWidth="1"/>
    <col min="10" max="10" width="12.1640625" customWidth="1"/>
    <col min="11" max="11" width="13.6640625" customWidth="1"/>
    <col min="12" max="12" width="12.6640625" hidden="1" customWidth="1"/>
    <col min="13" max="13" width="7.5" hidden="1" customWidth="1"/>
    <col min="14" max="14" width="18" customWidth="1"/>
    <col min="15" max="18" width="18.5" customWidth="1"/>
    <col min="19" max="19" width="20.6640625" customWidth="1"/>
    <col min="20" max="20" width="21" customWidth="1"/>
    <col min="21" max="21" width="18.5" customWidth="1"/>
    <col min="22" max="23" width="15.5" customWidth="1"/>
    <col min="24" max="29" width="14.6640625" customWidth="1"/>
    <col min="30" max="35" width="18.5" customWidth="1"/>
    <col min="36" max="40" width="18" customWidth="1"/>
    <col min="41" max="45" width="18.5" customWidth="1"/>
    <col min="46" max="46" width="18" customWidth="1"/>
    <col min="47" max="61" width="18.5" customWidth="1"/>
    <col min="62" max="62" width="18" customWidth="1"/>
    <col min="63" max="63" width="18.5" customWidth="1"/>
    <col min="64" max="64" width="18" customWidth="1"/>
    <col min="65" max="65" width="18.5" customWidth="1"/>
    <col min="66" max="72" width="18" customWidth="1"/>
    <col min="73" max="75" width="18.5" customWidth="1"/>
    <col min="76" max="76" width="18" customWidth="1"/>
    <col min="77" max="77" width="19" customWidth="1"/>
    <col min="78" max="78" width="18.5" customWidth="1"/>
    <col min="79" max="79" width="18" customWidth="1"/>
    <col min="80" max="80" width="19" customWidth="1"/>
    <col min="81" max="81" width="20" customWidth="1"/>
    <col min="82" max="82" width="18.6640625" customWidth="1"/>
    <col min="83" max="83" width="25.6640625" customWidth="1"/>
    <col min="84" max="84" width="23" customWidth="1"/>
    <col min="85" max="85" width="18" customWidth="1"/>
    <col min="86" max="86" width="19" customWidth="1"/>
    <col min="87" max="87" width="18.5" customWidth="1"/>
    <col min="88" max="88" width="18" customWidth="1"/>
    <col min="89" max="89" width="19" customWidth="1"/>
    <col min="90" max="90" width="18.5" customWidth="1"/>
    <col min="91" max="91" width="18" customWidth="1"/>
    <col min="92" max="92" width="19.83203125" customWidth="1"/>
    <col min="93" max="94" width="21.5" customWidth="1"/>
    <col min="95" max="95" width="19.83203125" customWidth="1"/>
    <col min="96" max="96" width="19.5" customWidth="1"/>
    <col min="97" max="100" width="14.6640625" customWidth="1"/>
    <col min="101" max="101" width="15.83203125" customWidth="1"/>
    <col min="102" max="102" width="16.6640625" customWidth="1"/>
    <col min="103" max="103" width="14.6640625" customWidth="1"/>
    <col min="104" max="104" width="20.1640625" customWidth="1"/>
    <col min="105" max="106" width="21.1640625" customWidth="1"/>
    <col min="107" max="107" width="20" customWidth="1"/>
    <col min="108" max="108" width="19.5" customWidth="1"/>
    <col min="109" max="109" width="17.83203125" customWidth="1"/>
    <col min="110" max="110" width="21.33203125" customWidth="1"/>
    <col min="111" max="111" width="16" customWidth="1"/>
    <col min="112" max="128" width="19" customWidth="1"/>
    <col min="129" max="129" width="18.5" customWidth="1"/>
    <col min="130" max="130" width="19" customWidth="1"/>
    <col min="131" max="132" width="18.5" customWidth="1"/>
    <col min="133" max="133" width="18" customWidth="1"/>
    <col min="134" max="134" width="13.33203125" customWidth="1"/>
    <col min="135" max="135" width="10.5" customWidth="1"/>
    <col min="136" max="136" width="13.5" customWidth="1"/>
    <col min="137" max="137" width="9.1640625" customWidth="1"/>
    <col min="139" max="139" width="13.33203125" customWidth="1"/>
    <col min="140" max="140" width="10.5" customWidth="1"/>
    <col min="141" max="141" width="9.1640625" customWidth="1"/>
    <col min="142" max="142" width="13.33203125" customWidth="1"/>
    <col min="143" max="143" width="10.5" customWidth="1"/>
    <col min="144" max="144" width="9.1640625" customWidth="1"/>
    <col min="145" max="145" width="13.33203125" customWidth="1"/>
    <col min="146" max="146" width="10.5" customWidth="1"/>
    <col min="147" max="147" width="9.1640625" customWidth="1"/>
    <col min="148" max="148" width="13.33203125" customWidth="1"/>
    <col min="149" max="149" width="10.5" customWidth="1"/>
    <col min="150" max="150" width="9.1640625" customWidth="1"/>
    <col min="151" max="151" width="13.33203125" customWidth="1"/>
    <col min="152" max="152" width="10.5" customWidth="1"/>
    <col min="153" max="153" width="9.1640625" customWidth="1"/>
    <col min="154" max="154" width="13.33203125" customWidth="1"/>
    <col min="155" max="155" width="10.5" customWidth="1"/>
    <col min="156" max="156" width="9.1640625" customWidth="1"/>
    <col min="157" max="157" width="13.33203125" customWidth="1"/>
    <col min="158" max="158" width="10.5" customWidth="1"/>
    <col min="159" max="159" width="9.1640625" customWidth="1"/>
  </cols>
  <sheetData>
    <row r="1" spans="1:159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 t="s">
        <v>937</v>
      </c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0"/>
      <c r="CO1" s="2"/>
      <c r="CP1" s="2"/>
      <c r="CQ1" s="2"/>
      <c r="CR1" s="2"/>
      <c r="CS1" s="2"/>
      <c r="CT1" s="39"/>
      <c r="CU1" s="39"/>
      <c r="CV1" s="39"/>
      <c r="CW1" s="2"/>
      <c r="CX1" s="2"/>
      <c r="CY1" s="2"/>
      <c r="CZ1" s="2"/>
      <c r="DA1" s="3"/>
      <c r="DB1" s="3"/>
      <c r="DC1" s="3"/>
      <c r="DD1" s="3"/>
      <c r="DE1" s="3"/>
      <c r="DF1" s="3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3" t="s">
        <v>0</v>
      </c>
      <c r="DZ1" s="3" t="s">
        <v>0</v>
      </c>
      <c r="EA1" s="3" t="s">
        <v>0</v>
      </c>
      <c r="EB1" s="3" t="s">
        <v>0</v>
      </c>
      <c r="EC1" s="3" t="s">
        <v>0</v>
      </c>
      <c r="ED1" s="2"/>
      <c r="EE1" s="2"/>
      <c r="EF1" s="2"/>
      <c r="EG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31" x14ac:dyDescent="0.2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4" t="s">
        <v>1</v>
      </c>
      <c r="M2" s="2"/>
      <c r="N2" s="34" t="s">
        <v>950</v>
      </c>
      <c r="O2" s="34" t="s">
        <v>910</v>
      </c>
      <c r="P2" s="34" t="s">
        <v>909</v>
      </c>
      <c r="Q2" s="34" t="s">
        <v>877</v>
      </c>
      <c r="R2" s="34" t="s">
        <v>842</v>
      </c>
      <c r="S2" s="34" t="s">
        <v>797</v>
      </c>
      <c r="T2" s="34" t="s">
        <v>795</v>
      </c>
      <c r="U2" s="34" t="s">
        <v>783</v>
      </c>
      <c r="V2" s="34" t="s">
        <v>704</v>
      </c>
      <c r="W2" s="34" t="s">
        <v>706</v>
      </c>
      <c r="X2" s="5" t="s">
        <v>2</v>
      </c>
      <c r="Y2" s="5" t="s">
        <v>3</v>
      </c>
      <c r="Z2" s="5" t="s">
        <v>4</v>
      </c>
      <c r="AA2" s="5" t="s">
        <v>5</v>
      </c>
      <c r="AB2" s="6" t="s">
        <v>6</v>
      </c>
      <c r="AC2" s="6" t="s">
        <v>7</v>
      </c>
      <c r="AD2" s="34" t="s">
        <v>960</v>
      </c>
      <c r="AE2" s="34" t="s">
        <v>955</v>
      </c>
      <c r="AF2" s="34" t="s">
        <v>951</v>
      </c>
      <c r="AG2" s="34" t="s">
        <v>947</v>
      </c>
      <c r="AH2" s="34" t="s">
        <v>944</v>
      </c>
      <c r="AI2" s="34" t="s">
        <v>367</v>
      </c>
      <c r="AJ2" s="34" t="s">
        <v>942</v>
      </c>
      <c r="AK2" s="34" t="s">
        <v>940</v>
      </c>
      <c r="AL2" s="34" t="s">
        <v>936</v>
      </c>
      <c r="AM2" s="34" t="s">
        <v>933</v>
      </c>
      <c r="AN2" s="34" t="s">
        <v>930</v>
      </c>
      <c r="AO2" s="34" t="s">
        <v>907</v>
      </c>
      <c r="AP2" s="34" t="s">
        <v>895</v>
      </c>
      <c r="AQ2" s="34" t="s">
        <v>904</v>
      </c>
      <c r="AR2" s="34" t="s">
        <v>901</v>
      </c>
      <c r="AS2" s="34" t="s">
        <v>899</v>
      </c>
      <c r="AT2" s="34" t="s">
        <v>892</v>
      </c>
      <c r="AU2" s="34" t="s">
        <v>923</v>
      </c>
      <c r="AV2" s="34" t="s">
        <v>920</v>
      </c>
      <c r="AW2" s="34" t="s">
        <v>916</v>
      </c>
      <c r="AX2" s="34" t="s">
        <v>914</v>
      </c>
      <c r="AY2" s="34" t="s">
        <v>911</v>
      </c>
      <c r="AZ2" s="34" t="s">
        <v>887</v>
      </c>
      <c r="BA2" s="34" t="s">
        <v>884</v>
      </c>
      <c r="BB2" s="34" t="s">
        <v>883</v>
      </c>
      <c r="BC2" s="34" t="s">
        <v>879</v>
      </c>
      <c r="BD2" s="34" t="s">
        <v>875</v>
      </c>
      <c r="BE2" s="34" t="s">
        <v>872</v>
      </c>
      <c r="BF2" s="34" t="s">
        <v>870</v>
      </c>
      <c r="BG2" s="34" t="s">
        <v>864</v>
      </c>
      <c r="BH2" s="34" t="s">
        <v>862</v>
      </c>
      <c r="BI2" s="34" t="s">
        <v>858</v>
      </c>
      <c r="BJ2" s="34" t="s">
        <v>854</v>
      </c>
      <c r="BK2" s="34" t="s">
        <v>851</v>
      </c>
      <c r="BL2" s="34" t="s">
        <v>849</v>
      </c>
      <c r="BM2" s="34" t="s">
        <v>846</v>
      </c>
      <c r="BN2" s="34" t="s">
        <v>843</v>
      </c>
      <c r="BO2" s="34" t="s">
        <v>838</v>
      </c>
      <c r="BP2" s="34" t="s">
        <v>837</v>
      </c>
      <c r="BQ2" s="34" t="s">
        <v>832</v>
      </c>
      <c r="BR2" s="34" t="s">
        <v>830</v>
      </c>
      <c r="BS2" s="34" t="s">
        <v>826</v>
      </c>
      <c r="BT2" s="34" t="s">
        <v>824</v>
      </c>
      <c r="BU2" s="34" t="s">
        <v>808</v>
      </c>
      <c r="BV2" s="34" t="s">
        <v>805</v>
      </c>
      <c r="BW2" s="34" t="s">
        <v>802</v>
      </c>
      <c r="BX2" s="34" t="s">
        <v>799</v>
      </c>
      <c r="BY2" s="34" t="s">
        <v>793</v>
      </c>
      <c r="BZ2" s="34" t="s">
        <v>790</v>
      </c>
      <c r="CA2" s="34" t="s">
        <v>788</v>
      </c>
      <c r="CB2" s="34" t="s">
        <v>786</v>
      </c>
      <c r="CC2" s="34" t="s">
        <v>780</v>
      </c>
      <c r="CD2" s="34" t="s">
        <v>776</v>
      </c>
      <c r="CE2" s="34" t="s">
        <v>775</v>
      </c>
      <c r="CF2" s="34" t="s">
        <v>773</v>
      </c>
      <c r="CG2" s="34" t="s">
        <v>769</v>
      </c>
      <c r="CH2" s="34" t="s">
        <v>767</v>
      </c>
      <c r="CI2" s="34" t="s">
        <v>764</v>
      </c>
      <c r="CJ2" s="34" t="s">
        <v>762</v>
      </c>
      <c r="CK2" s="34" t="s">
        <v>759</v>
      </c>
      <c r="CL2" s="34" t="s">
        <v>757</v>
      </c>
      <c r="CM2" s="34" t="s">
        <v>756</v>
      </c>
      <c r="CN2" s="34" t="s">
        <v>732</v>
      </c>
      <c r="CO2" s="34" t="s">
        <v>739</v>
      </c>
      <c r="CP2" s="34" t="s">
        <v>733</v>
      </c>
      <c r="CQ2" s="34" t="s">
        <v>717</v>
      </c>
      <c r="CR2" s="34" t="s">
        <v>701</v>
      </c>
      <c r="CS2" s="34" t="s">
        <v>702</v>
      </c>
      <c r="CT2" s="34" t="s">
        <v>715</v>
      </c>
      <c r="CU2" s="34" t="s">
        <v>714</v>
      </c>
      <c r="CV2" s="34" t="s">
        <v>712</v>
      </c>
      <c r="CW2" s="34" t="s">
        <v>698</v>
      </c>
      <c r="CX2" s="34" t="s">
        <v>709</v>
      </c>
      <c r="CY2" s="34" t="s">
        <v>695</v>
      </c>
      <c r="CZ2" s="34" t="s">
        <v>692</v>
      </c>
      <c r="DA2" s="5" t="s">
        <v>8</v>
      </c>
      <c r="DB2" s="5" t="s">
        <v>9</v>
      </c>
      <c r="DC2" s="5" t="s">
        <v>11</v>
      </c>
      <c r="DD2" s="5" t="s">
        <v>12</v>
      </c>
      <c r="DE2" s="5" t="s">
        <v>13</v>
      </c>
      <c r="DF2" s="5" t="s">
        <v>14</v>
      </c>
      <c r="DG2" s="6" t="s">
        <v>16</v>
      </c>
      <c r="DH2" s="7" t="s">
        <v>17</v>
      </c>
      <c r="DI2" s="6" t="s">
        <v>18</v>
      </c>
      <c r="DJ2" s="7" t="s">
        <v>19</v>
      </c>
      <c r="DK2" s="6" t="s">
        <v>20</v>
      </c>
      <c r="DL2" s="5" t="s">
        <v>21</v>
      </c>
      <c r="DM2" s="6" t="s">
        <v>22</v>
      </c>
      <c r="DN2" s="6" t="s">
        <v>23</v>
      </c>
      <c r="DO2" s="6" t="s">
        <v>24</v>
      </c>
      <c r="DP2" s="6" t="s">
        <v>25</v>
      </c>
      <c r="DQ2" s="6" t="s">
        <v>26</v>
      </c>
      <c r="DR2" s="6" t="s">
        <v>27</v>
      </c>
      <c r="DS2" s="6" t="s">
        <v>28</v>
      </c>
      <c r="DT2" s="6" t="s">
        <v>29</v>
      </c>
      <c r="DU2" s="7" t="s">
        <v>30</v>
      </c>
      <c r="DV2" s="6" t="s">
        <v>31</v>
      </c>
      <c r="DW2" s="6" t="s">
        <v>32</v>
      </c>
      <c r="DX2" s="6" t="s">
        <v>33</v>
      </c>
      <c r="DY2" s="34" t="s">
        <v>871</v>
      </c>
      <c r="DZ2" s="34" t="s">
        <v>740</v>
      </c>
      <c r="EA2" s="34" t="s">
        <v>811</v>
      </c>
      <c r="EB2" s="5" t="s">
        <v>10</v>
      </c>
      <c r="EC2" s="34" t="s">
        <v>15</v>
      </c>
      <c r="ED2" s="2"/>
      <c r="EE2" s="2"/>
      <c r="EF2" s="2"/>
      <c r="EG2" s="2"/>
      <c r="EH2">
        <f>COUNTA(O2:EC2)</f>
        <v>119</v>
      </c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16" x14ac:dyDescent="0.2">
      <c r="A3" s="8"/>
      <c r="B3" s="8"/>
      <c r="C3" s="8"/>
      <c r="D3" s="8"/>
      <c r="E3" s="8"/>
      <c r="F3" s="8"/>
      <c r="G3" s="8"/>
      <c r="H3" s="8"/>
      <c r="I3" s="4"/>
      <c r="J3" s="4"/>
      <c r="K3" s="4"/>
      <c r="L3" s="4" t="s">
        <v>34</v>
      </c>
      <c r="M3" s="4"/>
      <c r="N3" s="9">
        <v>45551</v>
      </c>
      <c r="O3" s="9">
        <v>45481</v>
      </c>
      <c r="P3" s="9">
        <v>45432</v>
      </c>
      <c r="Q3" s="9">
        <v>45370</v>
      </c>
      <c r="R3" s="9">
        <v>45321</v>
      </c>
      <c r="S3" s="9">
        <v>45271</v>
      </c>
      <c r="T3" s="9">
        <v>45264</v>
      </c>
      <c r="U3" s="9">
        <v>45243</v>
      </c>
      <c r="V3" s="38">
        <v>45125</v>
      </c>
      <c r="W3" s="38">
        <v>45097</v>
      </c>
      <c r="X3" s="9">
        <v>45064</v>
      </c>
      <c r="Y3" s="9">
        <v>45061</v>
      </c>
      <c r="Z3" s="9">
        <v>45047</v>
      </c>
      <c r="AA3" s="9">
        <v>44994</v>
      </c>
      <c r="AB3" s="9">
        <v>44970</v>
      </c>
      <c r="AC3" s="9">
        <v>44966</v>
      </c>
      <c r="AD3" s="9">
        <v>45560</v>
      </c>
      <c r="AE3" s="9">
        <v>45553</v>
      </c>
      <c r="AF3" s="9">
        <v>45552</v>
      </c>
      <c r="AG3" s="9">
        <v>45547</v>
      </c>
      <c r="AH3" s="9">
        <v>45546</v>
      </c>
      <c r="AI3" s="9">
        <v>45545</v>
      </c>
      <c r="AJ3" s="9">
        <v>45545</v>
      </c>
      <c r="AK3" s="9">
        <v>45504</v>
      </c>
      <c r="AL3" s="9">
        <v>45504</v>
      </c>
      <c r="AM3" s="9">
        <v>45503</v>
      </c>
      <c r="AN3" s="9">
        <v>45484</v>
      </c>
      <c r="AO3" s="9">
        <v>45434</v>
      </c>
      <c r="AP3" s="9">
        <v>45434</v>
      </c>
      <c r="AQ3" s="9">
        <v>45433</v>
      </c>
      <c r="AR3" s="9">
        <v>45428</v>
      </c>
      <c r="AS3" s="9">
        <v>45427</v>
      </c>
      <c r="AT3" s="9">
        <v>45427</v>
      </c>
      <c r="AU3" s="9">
        <v>45413</v>
      </c>
      <c r="AV3" s="9">
        <v>45398</v>
      </c>
      <c r="AW3" s="9">
        <v>45392</v>
      </c>
      <c r="AX3" s="9">
        <v>45391</v>
      </c>
      <c r="AY3" s="9">
        <v>45391</v>
      </c>
      <c r="AZ3" s="9">
        <v>45373</v>
      </c>
      <c r="BA3" s="9">
        <v>45373</v>
      </c>
      <c r="BB3" s="9">
        <v>45371</v>
      </c>
      <c r="BC3" s="9">
        <v>45371</v>
      </c>
      <c r="BD3" s="9">
        <v>45363</v>
      </c>
      <c r="BE3" s="9">
        <v>45363</v>
      </c>
      <c r="BF3" s="9">
        <v>45363</v>
      </c>
      <c r="BG3" s="9">
        <v>45350</v>
      </c>
      <c r="BH3" s="9">
        <v>45350</v>
      </c>
      <c r="BI3" s="9">
        <v>45349</v>
      </c>
      <c r="BJ3" s="9">
        <v>45349</v>
      </c>
      <c r="BK3" s="9">
        <v>45328</v>
      </c>
      <c r="BL3" s="9">
        <v>45327</v>
      </c>
      <c r="BM3" s="9">
        <v>45323</v>
      </c>
      <c r="BN3" s="9">
        <v>45322</v>
      </c>
      <c r="BO3" s="9">
        <v>45322</v>
      </c>
      <c r="BP3" s="9">
        <v>45316</v>
      </c>
      <c r="BQ3" s="9">
        <v>45315</v>
      </c>
      <c r="BR3" s="9">
        <v>45315</v>
      </c>
      <c r="BS3" s="9">
        <v>45301</v>
      </c>
      <c r="BT3" s="9">
        <v>45300</v>
      </c>
      <c r="BU3" s="9">
        <v>45279</v>
      </c>
      <c r="BV3" s="9">
        <v>45274</v>
      </c>
      <c r="BW3" s="9">
        <v>45274</v>
      </c>
      <c r="BX3" s="9">
        <v>45264</v>
      </c>
      <c r="BY3" s="9">
        <v>45260</v>
      </c>
      <c r="BZ3" s="9">
        <v>45259</v>
      </c>
      <c r="CA3" s="9">
        <v>45259</v>
      </c>
      <c r="CB3" s="9">
        <v>45258</v>
      </c>
      <c r="CC3" s="9">
        <v>45258</v>
      </c>
      <c r="CD3" s="9">
        <v>45239</v>
      </c>
      <c r="CE3" s="9">
        <v>45239</v>
      </c>
      <c r="CF3" s="9">
        <v>45238</v>
      </c>
      <c r="CG3" s="9">
        <v>45237</v>
      </c>
      <c r="CH3" s="9">
        <v>45237</v>
      </c>
      <c r="CI3" s="9">
        <v>45230</v>
      </c>
      <c r="CJ3" s="9">
        <v>45216</v>
      </c>
      <c r="CK3" s="9">
        <v>45216</v>
      </c>
      <c r="CL3" s="9">
        <v>45203</v>
      </c>
      <c r="CM3" s="9">
        <v>45203</v>
      </c>
      <c r="CN3" s="9">
        <v>45188</v>
      </c>
      <c r="CO3" s="9">
        <v>45188</v>
      </c>
      <c r="CP3" s="9">
        <v>45181</v>
      </c>
      <c r="CQ3" s="9">
        <v>45119</v>
      </c>
      <c r="CR3" s="9">
        <v>45119</v>
      </c>
      <c r="CS3" s="9">
        <v>45118</v>
      </c>
      <c r="CT3" s="9">
        <v>45098</v>
      </c>
      <c r="CU3" s="9">
        <v>45092</v>
      </c>
      <c r="CV3" s="9">
        <v>45091</v>
      </c>
      <c r="CW3" s="9">
        <v>45091</v>
      </c>
      <c r="CX3" s="9">
        <v>45090</v>
      </c>
      <c r="CY3" s="9">
        <v>45085</v>
      </c>
      <c r="CZ3" s="9">
        <v>45076</v>
      </c>
      <c r="DA3" s="9">
        <v>45063</v>
      </c>
      <c r="DB3" s="9">
        <v>45050</v>
      </c>
      <c r="DC3" s="9">
        <v>45049</v>
      </c>
      <c r="DD3" s="9">
        <v>45049</v>
      </c>
      <c r="DE3" s="9">
        <v>45048</v>
      </c>
      <c r="DF3" s="9">
        <v>45048</v>
      </c>
      <c r="DG3" s="9">
        <v>45007</v>
      </c>
      <c r="DH3" s="9">
        <v>45001</v>
      </c>
      <c r="DI3" s="9">
        <v>44994</v>
      </c>
      <c r="DJ3" s="9">
        <v>44992</v>
      </c>
      <c r="DK3" s="9">
        <v>44992</v>
      </c>
      <c r="DL3" s="9">
        <v>44992</v>
      </c>
      <c r="DM3" s="9">
        <v>44987</v>
      </c>
      <c r="DN3" s="9">
        <v>44987</v>
      </c>
      <c r="DO3" s="9">
        <v>44986</v>
      </c>
      <c r="DP3" s="9">
        <v>44985</v>
      </c>
      <c r="DQ3" s="9">
        <v>44985</v>
      </c>
      <c r="DR3" s="9">
        <v>44985</v>
      </c>
      <c r="DS3" s="9">
        <v>44973</v>
      </c>
      <c r="DT3" s="9">
        <v>44972</v>
      </c>
      <c r="DU3" s="9">
        <v>44972</v>
      </c>
      <c r="DV3" s="9">
        <v>44971</v>
      </c>
      <c r="DW3" s="9">
        <v>44971</v>
      </c>
      <c r="DX3" s="9">
        <v>44971</v>
      </c>
      <c r="DY3" s="9">
        <v>45358</v>
      </c>
      <c r="DZ3" s="9">
        <v>45190</v>
      </c>
      <c r="EA3" s="9">
        <v>45279</v>
      </c>
      <c r="EB3" s="9">
        <v>45050</v>
      </c>
      <c r="EC3" s="9">
        <v>45014</v>
      </c>
      <c r="ED3" s="4"/>
      <c r="EE3" s="4"/>
      <c r="EF3" s="4"/>
      <c r="EG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</row>
    <row r="4" spans="1:159" ht="29.25" customHeight="1" x14ac:dyDescent="0.2">
      <c r="A4" s="8"/>
      <c r="B4" s="8"/>
      <c r="C4" s="8"/>
      <c r="D4" s="8"/>
      <c r="E4" s="8"/>
      <c r="F4" s="8"/>
      <c r="G4" s="8"/>
      <c r="H4" s="8"/>
      <c r="I4" s="4"/>
      <c r="J4" s="4"/>
      <c r="K4" s="4"/>
      <c r="L4" s="4" t="s">
        <v>35</v>
      </c>
      <c r="M4" s="4"/>
      <c r="N4" s="3" t="s">
        <v>453</v>
      </c>
      <c r="O4" s="10" t="s">
        <v>450</v>
      </c>
      <c r="P4" s="10" t="s">
        <v>452</v>
      </c>
      <c r="Q4" s="10" t="s">
        <v>41</v>
      </c>
      <c r="R4" s="10" t="s">
        <v>450</v>
      </c>
      <c r="S4" s="10" t="s">
        <v>455</v>
      </c>
      <c r="T4" s="10" t="s">
        <v>449</v>
      </c>
      <c r="U4" s="10" t="s">
        <v>38</v>
      </c>
      <c r="V4" s="37" t="s">
        <v>453</v>
      </c>
      <c r="W4" s="37" t="s">
        <v>452</v>
      </c>
      <c r="X4" s="10" t="s">
        <v>36</v>
      </c>
      <c r="Y4" s="10" t="s">
        <v>37</v>
      </c>
      <c r="Z4" s="10" t="s">
        <v>38</v>
      </c>
      <c r="AA4" s="10" t="s">
        <v>39</v>
      </c>
      <c r="AB4" s="10" t="s">
        <v>40</v>
      </c>
      <c r="AC4" s="10" t="s">
        <v>41</v>
      </c>
      <c r="AD4" s="10" t="s">
        <v>958</v>
      </c>
      <c r="AE4" s="10" t="s">
        <v>957</v>
      </c>
      <c r="AF4" s="10" t="s">
        <v>953</v>
      </c>
      <c r="AG4" s="10" t="s">
        <v>785</v>
      </c>
      <c r="AH4" s="10" t="s">
        <v>946</v>
      </c>
      <c r="AI4" s="10" t="s">
        <v>755</v>
      </c>
      <c r="AJ4" s="10" t="s">
        <v>49</v>
      </c>
      <c r="AK4" s="10" t="s">
        <v>939</v>
      </c>
      <c r="AL4" s="10" t="s">
        <v>751</v>
      </c>
      <c r="AM4" s="10" t="s">
        <v>932</v>
      </c>
      <c r="AN4" s="10" t="s">
        <v>694</v>
      </c>
      <c r="AO4" s="10" t="s">
        <v>905</v>
      </c>
      <c r="AP4" s="10" t="s">
        <v>58</v>
      </c>
      <c r="AQ4" s="10" t="s">
        <v>902</v>
      </c>
      <c r="AR4" s="10" t="s">
        <v>897</v>
      </c>
      <c r="AS4" s="10" t="s">
        <v>897</v>
      </c>
      <c r="AT4" s="10" t="s">
        <v>893</v>
      </c>
      <c r="AU4" s="10" t="s">
        <v>728</v>
      </c>
      <c r="AV4" s="10" t="s">
        <v>919</v>
      </c>
      <c r="AW4" s="10" t="s">
        <v>917</v>
      </c>
      <c r="AX4" s="10" t="s">
        <v>753</v>
      </c>
      <c r="AY4" s="10" t="s">
        <v>912</v>
      </c>
      <c r="AZ4" s="10" t="s">
        <v>886</v>
      </c>
      <c r="BA4" s="10" t="s">
        <v>886</v>
      </c>
      <c r="BB4" s="10" t="s">
        <v>882</v>
      </c>
      <c r="BC4" s="10" t="s">
        <v>791</v>
      </c>
      <c r="BD4" s="10" t="s">
        <v>876</v>
      </c>
      <c r="BE4" s="10" t="s">
        <v>728</v>
      </c>
      <c r="BF4" s="10" t="s">
        <v>868</v>
      </c>
      <c r="BG4" s="10" t="s">
        <v>863</v>
      </c>
      <c r="BH4" s="10" t="s">
        <v>861</v>
      </c>
      <c r="BI4" s="10" t="s">
        <v>857</v>
      </c>
      <c r="BJ4" s="10" t="s">
        <v>855</v>
      </c>
      <c r="BK4" s="10" t="s">
        <v>852</v>
      </c>
      <c r="BL4" s="10" t="s">
        <v>847</v>
      </c>
      <c r="BM4" s="10" t="s">
        <v>847</v>
      </c>
      <c r="BN4" s="10" t="s">
        <v>844</v>
      </c>
      <c r="BO4" s="10" t="s">
        <v>839</v>
      </c>
      <c r="BP4" s="10" t="s">
        <v>834</v>
      </c>
      <c r="BQ4" s="10" t="s">
        <v>834</v>
      </c>
      <c r="BR4" s="10" t="s">
        <v>829</v>
      </c>
      <c r="BS4" s="10" t="s">
        <v>827</v>
      </c>
      <c r="BT4" s="10" t="s">
        <v>833</v>
      </c>
      <c r="BU4" s="10" t="s">
        <v>809</v>
      </c>
      <c r="BV4" s="10" t="s">
        <v>806</v>
      </c>
      <c r="BW4" s="10" t="s">
        <v>803</v>
      </c>
      <c r="BX4" s="10" t="s">
        <v>800</v>
      </c>
      <c r="BY4" s="10" t="s">
        <v>787</v>
      </c>
      <c r="BZ4" s="10" t="s">
        <v>791</v>
      </c>
      <c r="CA4" s="10" t="s">
        <v>787</v>
      </c>
      <c r="CB4" s="10" t="s">
        <v>785</v>
      </c>
      <c r="CC4" s="10" t="s">
        <v>781</v>
      </c>
      <c r="CD4" s="10" t="s">
        <v>777</v>
      </c>
      <c r="CE4" s="10" t="s">
        <v>707</v>
      </c>
      <c r="CF4" s="10" t="s">
        <v>772</v>
      </c>
      <c r="CG4" s="10" t="s">
        <v>770</v>
      </c>
      <c r="CH4" s="10" t="s">
        <v>766</v>
      </c>
      <c r="CI4" s="10" t="s">
        <v>755</v>
      </c>
      <c r="CJ4" s="10" t="s">
        <v>461</v>
      </c>
      <c r="CK4" s="10" t="s">
        <v>751</v>
      </c>
      <c r="CL4" s="10" t="s">
        <v>753</v>
      </c>
      <c r="CM4" s="10" t="s">
        <v>755</v>
      </c>
      <c r="CN4" s="37" t="s">
        <v>731</v>
      </c>
      <c r="CO4" s="10" t="s">
        <v>738</v>
      </c>
      <c r="CP4" s="37" t="s">
        <v>728</v>
      </c>
      <c r="CQ4" s="37" t="s">
        <v>716</v>
      </c>
      <c r="CR4" s="10" t="s">
        <v>700</v>
      </c>
      <c r="CS4" s="10" t="s">
        <v>55</v>
      </c>
      <c r="CT4" s="37" t="s">
        <v>713</v>
      </c>
      <c r="CU4" s="37" t="s">
        <v>713</v>
      </c>
      <c r="CV4" s="37" t="s">
        <v>710</v>
      </c>
      <c r="CW4" s="10" t="s">
        <v>697</v>
      </c>
      <c r="CX4" s="37" t="s">
        <v>707</v>
      </c>
      <c r="CY4" s="10" t="s">
        <v>694</v>
      </c>
      <c r="CZ4" s="10" t="s">
        <v>691</v>
      </c>
      <c r="DA4" s="10" t="s">
        <v>42</v>
      </c>
      <c r="DB4" s="10" t="s">
        <v>42</v>
      </c>
      <c r="DC4" s="10" t="s">
        <v>44</v>
      </c>
      <c r="DD4" s="10" t="s">
        <v>45</v>
      </c>
      <c r="DE4" s="10" t="s">
        <v>46</v>
      </c>
      <c r="DF4" s="10" t="s">
        <v>46</v>
      </c>
      <c r="DG4" s="10" t="s">
        <v>48</v>
      </c>
      <c r="DH4" s="10" t="s">
        <v>49</v>
      </c>
      <c r="DI4" s="10" t="s">
        <v>50</v>
      </c>
      <c r="DJ4" s="10" t="s">
        <v>51</v>
      </c>
      <c r="DK4" s="10" t="s">
        <v>50</v>
      </c>
      <c r="DL4" s="10" t="s">
        <v>49</v>
      </c>
      <c r="DM4" s="10" t="s">
        <v>52</v>
      </c>
      <c r="DN4" s="10" t="s">
        <v>53</v>
      </c>
      <c r="DO4" s="10" t="s">
        <v>54</v>
      </c>
      <c r="DP4" s="10" t="s">
        <v>55</v>
      </c>
      <c r="DQ4" s="10" t="s">
        <v>56</v>
      </c>
      <c r="DR4" s="10" t="s">
        <v>57</v>
      </c>
      <c r="DS4" s="10" t="s">
        <v>58</v>
      </c>
      <c r="DT4" s="10" t="s">
        <v>59</v>
      </c>
      <c r="DU4" s="10" t="s">
        <v>60</v>
      </c>
      <c r="DV4" s="10" t="s">
        <v>61</v>
      </c>
      <c r="DW4" s="10" t="s">
        <v>62</v>
      </c>
      <c r="DX4" s="10" t="s">
        <v>63</v>
      </c>
      <c r="DY4" s="10" t="s">
        <v>866</v>
      </c>
      <c r="DZ4" s="10" t="s">
        <v>742</v>
      </c>
      <c r="EA4" s="10" t="s">
        <v>809</v>
      </c>
      <c r="EB4" s="10" t="s">
        <v>43</v>
      </c>
      <c r="EC4" s="10" t="s">
        <v>47</v>
      </c>
      <c r="ED4" s="4"/>
      <c r="EE4" s="4"/>
      <c r="EF4" s="4"/>
      <c r="EG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</row>
    <row r="5" spans="1:159" ht="80.25" customHeight="1" x14ac:dyDescent="0.2">
      <c r="A5" s="8" t="s">
        <v>64</v>
      </c>
      <c r="B5" s="8" t="s">
        <v>819</v>
      </c>
      <c r="C5" s="8" t="s">
        <v>820</v>
      </c>
      <c r="D5" s="8" t="s">
        <v>821</v>
      </c>
      <c r="E5" s="8" t="s">
        <v>822</v>
      </c>
      <c r="F5" s="8" t="s">
        <v>823</v>
      </c>
      <c r="G5" s="8" t="s">
        <v>927</v>
      </c>
      <c r="H5" s="8" t="s">
        <v>964</v>
      </c>
      <c r="I5" s="2"/>
      <c r="J5" s="2" t="s">
        <v>65</v>
      </c>
      <c r="K5" s="2" t="s">
        <v>66</v>
      </c>
      <c r="L5" s="11" t="s">
        <v>67</v>
      </c>
      <c r="M5" s="11" t="s">
        <v>68</v>
      </c>
      <c r="N5" s="10" t="s">
        <v>949</v>
      </c>
      <c r="O5" s="3" t="s">
        <v>516</v>
      </c>
      <c r="P5" s="3" t="s">
        <v>908</v>
      </c>
      <c r="Q5" s="3" t="s">
        <v>878</v>
      </c>
      <c r="R5" s="3" t="s">
        <v>841</v>
      </c>
      <c r="S5" s="3" t="s">
        <v>798</v>
      </c>
      <c r="T5" s="3" t="s">
        <v>796</v>
      </c>
      <c r="U5" s="3" t="s">
        <v>779</v>
      </c>
      <c r="V5" s="35" t="s">
        <v>703</v>
      </c>
      <c r="W5" s="35" t="s">
        <v>705</v>
      </c>
      <c r="X5" s="3" t="s">
        <v>69</v>
      </c>
      <c r="Y5" s="3" t="s">
        <v>70</v>
      </c>
      <c r="Z5" s="3" t="s">
        <v>71</v>
      </c>
      <c r="AA5" s="3" t="s">
        <v>72</v>
      </c>
      <c r="AB5" s="3" t="s">
        <v>73</v>
      </c>
      <c r="AC5" s="3" t="s">
        <v>74</v>
      </c>
      <c r="AD5" s="3" t="s">
        <v>959</v>
      </c>
      <c r="AE5" s="3" t="s">
        <v>956</v>
      </c>
      <c r="AF5" s="3" t="s">
        <v>952</v>
      </c>
      <c r="AG5" s="3" t="s">
        <v>948</v>
      </c>
      <c r="AH5" s="3" t="s">
        <v>945</v>
      </c>
      <c r="AI5" s="3" t="s">
        <v>943</v>
      </c>
      <c r="AJ5" s="3" t="s">
        <v>941</v>
      </c>
      <c r="AK5" s="3" t="s">
        <v>938</v>
      </c>
      <c r="AL5" s="3" t="s">
        <v>935</v>
      </c>
      <c r="AM5" s="3" t="s">
        <v>934</v>
      </c>
      <c r="AN5" s="3" t="s">
        <v>931</v>
      </c>
      <c r="AO5" s="3" t="s">
        <v>906</v>
      </c>
      <c r="AP5" s="3" t="s">
        <v>896</v>
      </c>
      <c r="AQ5" s="3" t="s">
        <v>903</v>
      </c>
      <c r="AR5" s="3" t="s">
        <v>900</v>
      </c>
      <c r="AS5" s="3" t="s">
        <v>898</v>
      </c>
      <c r="AT5" s="3" t="s">
        <v>894</v>
      </c>
      <c r="AU5" s="3" t="s">
        <v>922</v>
      </c>
      <c r="AV5" s="3" t="s">
        <v>921</v>
      </c>
      <c r="AW5" s="3" t="s">
        <v>918</v>
      </c>
      <c r="AX5" s="3" t="s">
        <v>915</v>
      </c>
      <c r="AY5" s="3" t="s">
        <v>913</v>
      </c>
      <c r="AZ5" s="3" t="s">
        <v>888</v>
      </c>
      <c r="BA5" s="3" t="s">
        <v>885</v>
      </c>
      <c r="BB5" s="3" t="s">
        <v>881</v>
      </c>
      <c r="BC5" s="3" t="s">
        <v>880</v>
      </c>
      <c r="BD5" s="3" t="s">
        <v>874</v>
      </c>
      <c r="BE5" s="3" t="s">
        <v>873</v>
      </c>
      <c r="BF5" s="3" t="s">
        <v>869</v>
      </c>
      <c r="BG5" s="3" t="s">
        <v>865</v>
      </c>
      <c r="BH5" s="3" t="s">
        <v>860</v>
      </c>
      <c r="BI5" s="3" t="s">
        <v>859</v>
      </c>
      <c r="BJ5" s="3" t="s">
        <v>856</v>
      </c>
      <c r="BK5" s="3" t="s">
        <v>853</v>
      </c>
      <c r="BL5" s="3" t="s">
        <v>850</v>
      </c>
      <c r="BM5" s="3" t="s">
        <v>848</v>
      </c>
      <c r="BN5" s="3" t="s">
        <v>845</v>
      </c>
      <c r="BO5" s="3" t="s">
        <v>840</v>
      </c>
      <c r="BP5" s="3" t="s">
        <v>836</v>
      </c>
      <c r="BQ5" s="3" t="s">
        <v>835</v>
      </c>
      <c r="BR5" s="3" t="s">
        <v>831</v>
      </c>
      <c r="BS5" s="3" t="s">
        <v>828</v>
      </c>
      <c r="BT5" s="3" t="s">
        <v>825</v>
      </c>
      <c r="BU5" s="3" t="s">
        <v>810</v>
      </c>
      <c r="BV5" s="3" t="s">
        <v>807</v>
      </c>
      <c r="BW5" s="3" t="s">
        <v>804</v>
      </c>
      <c r="BX5" s="3" t="s">
        <v>801</v>
      </c>
      <c r="BY5" s="3" t="s">
        <v>794</v>
      </c>
      <c r="BZ5" s="3" t="s">
        <v>792</v>
      </c>
      <c r="CA5" s="3" t="s">
        <v>789</v>
      </c>
      <c r="CB5" s="3" t="s">
        <v>784</v>
      </c>
      <c r="CC5" s="3" t="s">
        <v>782</v>
      </c>
      <c r="CD5" s="3" t="s">
        <v>778</v>
      </c>
      <c r="CE5" s="3" t="s">
        <v>774</v>
      </c>
      <c r="CF5" s="3" t="s">
        <v>771</v>
      </c>
      <c r="CG5" s="3" t="s">
        <v>816</v>
      </c>
      <c r="CH5" s="3" t="s">
        <v>768</v>
      </c>
      <c r="CI5" s="3" t="s">
        <v>765</v>
      </c>
      <c r="CJ5" s="3" t="s">
        <v>763</v>
      </c>
      <c r="CK5" s="3" t="s">
        <v>758</v>
      </c>
      <c r="CL5" s="3" t="s">
        <v>752</v>
      </c>
      <c r="CM5" s="3" t="s">
        <v>754</v>
      </c>
      <c r="CN5" s="40" t="s">
        <v>730</v>
      </c>
      <c r="CO5" s="40" t="s">
        <v>737</v>
      </c>
      <c r="CP5" s="40" t="s">
        <v>729</v>
      </c>
      <c r="CQ5" s="40" t="s">
        <v>718</v>
      </c>
      <c r="CR5" s="3" t="s">
        <v>699</v>
      </c>
      <c r="CS5" s="3" t="s">
        <v>726</v>
      </c>
      <c r="CT5" s="40" t="s">
        <v>725</v>
      </c>
      <c r="CU5" s="40" t="s">
        <v>727</v>
      </c>
      <c r="CV5" s="40" t="s">
        <v>711</v>
      </c>
      <c r="CW5" s="3" t="s">
        <v>696</v>
      </c>
      <c r="CX5" s="40" t="s">
        <v>708</v>
      </c>
      <c r="CY5" s="3" t="s">
        <v>693</v>
      </c>
      <c r="CZ5" s="3" t="s">
        <v>690</v>
      </c>
      <c r="DA5" s="3" t="s">
        <v>75</v>
      </c>
      <c r="DB5" s="3" t="s">
        <v>76</v>
      </c>
      <c r="DC5" s="3" t="s">
        <v>78</v>
      </c>
      <c r="DD5" s="3" t="s">
        <v>79</v>
      </c>
      <c r="DE5" s="3" t="s">
        <v>80</v>
      </c>
      <c r="DF5" s="3" t="s">
        <v>81</v>
      </c>
      <c r="DG5" s="3" t="s">
        <v>83</v>
      </c>
      <c r="DH5" s="3" t="s">
        <v>84</v>
      </c>
      <c r="DI5" s="3" t="s">
        <v>85</v>
      </c>
      <c r="DJ5" s="3" t="s">
        <v>86</v>
      </c>
      <c r="DK5" s="3" t="s">
        <v>87</v>
      </c>
      <c r="DL5" s="3" t="s">
        <v>88</v>
      </c>
      <c r="DM5" s="3" t="s">
        <v>89</v>
      </c>
      <c r="DN5" s="3" t="s">
        <v>90</v>
      </c>
      <c r="DO5" s="3" t="s">
        <v>91</v>
      </c>
      <c r="DP5" s="3" t="s">
        <v>92</v>
      </c>
      <c r="DQ5" s="3" t="s">
        <v>93</v>
      </c>
      <c r="DR5" s="3" t="s">
        <v>94</v>
      </c>
      <c r="DS5" s="3" t="s">
        <v>95</v>
      </c>
      <c r="DT5" s="3" t="s">
        <v>96</v>
      </c>
      <c r="DU5" s="3" t="s">
        <v>97</v>
      </c>
      <c r="DV5" s="3" t="s">
        <v>98</v>
      </c>
      <c r="DW5" s="3" t="s">
        <v>99</v>
      </c>
      <c r="DX5" s="3" t="s">
        <v>100</v>
      </c>
      <c r="DY5" s="3" t="s">
        <v>867</v>
      </c>
      <c r="DZ5" s="3" t="s">
        <v>741</v>
      </c>
      <c r="EA5" s="3" t="s">
        <v>812</v>
      </c>
      <c r="EB5" s="3" t="s">
        <v>77</v>
      </c>
      <c r="EC5" s="3" t="s">
        <v>82</v>
      </c>
      <c r="ED5" s="4" t="s">
        <v>101</v>
      </c>
      <c r="EE5" s="4" t="s">
        <v>102</v>
      </c>
      <c r="EF5" s="4" t="s">
        <v>103</v>
      </c>
      <c r="EG5" s="4" t="s">
        <v>104</v>
      </c>
      <c r="EI5" s="36" t="s">
        <v>719</v>
      </c>
      <c r="EJ5" s="36" t="s">
        <v>720</v>
      </c>
      <c r="EK5" s="36" t="s">
        <v>723</v>
      </c>
      <c r="EL5" s="36" t="s">
        <v>721</v>
      </c>
      <c r="EM5" s="36" t="s">
        <v>722</v>
      </c>
      <c r="EN5" s="36" t="s">
        <v>724</v>
      </c>
      <c r="EO5" s="36" t="s">
        <v>734</v>
      </c>
      <c r="EP5" s="36" t="s">
        <v>735</v>
      </c>
      <c r="EQ5" s="36" t="s">
        <v>736</v>
      </c>
      <c r="ER5" s="4" t="s">
        <v>813</v>
      </c>
      <c r="ES5" s="4" t="s">
        <v>814</v>
      </c>
      <c r="ET5" s="4" t="s">
        <v>815</v>
      </c>
      <c r="EU5" s="4" t="s">
        <v>889</v>
      </c>
      <c r="EV5" s="4" t="s">
        <v>890</v>
      </c>
      <c r="EW5" s="4" t="s">
        <v>891</v>
      </c>
      <c r="EX5" s="4" t="s">
        <v>924</v>
      </c>
      <c r="EY5" s="4" t="s">
        <v>925</v>
      </c>
      <c r="EZ5" s="4" t="s">
        <v>926</v>
      </c>
      <c r="FA5" s="4" t="s">
        <v>961</v>
      </c>
      <c r="FB5" s="4" t="s">
        <v>962</v>
      </c>
      <c r="FC5" s="4" t="s">
        <v>963</v>
      </c>
    </row>
    <row r="6" spans="1:159" ht="16" thickBot="1" x14ac:dyDescent="0.25">
      <c r="A6" s="12">
        <f t="shared" ref="A6:A106" si="0">SUM((EE6/ED6)*100)</f>
        <v>95.180722891566262</v>
      </c>
      <c r="B6" s="12">
        <f>SUM(EJ6/EI6)*100</f>
        <v>100</v>
      </c>
      <c r="C6" s="12">
        <f t="shared" ref="C6:C37" si="1">SUM(EM6/EL6)*100</f>
        <v>100</v>
      </c>
      <c r="D6" s="12">
        <f>SUM(EP6/EO6)*100</f>
        <v>100</v>
      </c>
      <c r="E6" s="12">
        <f>SUM(ES6/ER6)*100</f>
        <v>100</v>
      </c>
      <c r="F6" s="12">
        <f>SUM(EV6/EU6)*100</f>
        <v>77.777777777777786</v>
      </c>
      <c r="G6" s="12">
        <f>SUM(EY6/EX6)*100</f>
        <v>75</v>
      </c>
      <c r="H6" s="12">
        <f>SUM(FB6/FA6)*100</f>
        <v>100</v>
      </c>
      <c r="I6" s="3" t="s">
        <v>105</v>
      </c>
      <c r="J6" s="3" t="s">
        <v>106</v>
      </c>
      <c r="K6" s="3" t="s">
        <v>107</v>
      </c>
      <c r="L6" s="13" t="s">
        <v>108</v>
      </c>
      <c r="M6" s="14" t="s">
        <v>109</v>
      </c>
      <c r="N6" s="3" t="s">
        <v>110</v>
      </c>
      <c r="O6" s="3" t="s">
        <v>110</v>
      </c>
      <c r="P6" s="3" t="s">
        <v>110</v>
      </c>
      <c r="Q6" s="3" t="s">
        <v>110</v>
      </c>
      <c r="R6" s="3" t="s">
        <v>111</v>
      </c>
      <c r="S6" s="3" t="s">
        <v>111</v>
      </c>
      <c r="T6" s="3" t="s">
        <v>111</v>
      </c>
      <c r="U6" s="3" t="s">
        <v>111</v>
      </c>
      <c r="V6" s="3" t="s">
        <v>110</v>
      </c>
      <c r="W6" s="40" t="s">
        <v>111</v>
      </c>
      <c r="X6" s="3" t="s">
        <v>110</v>
      </c>
      <c r="Y6" s="3" t="s">
        <v>111</v>
      </c>
      <c r="Z6" s="3" t="s">
        <v>111</v>
      </c>
      <c r="AA6" s="3" t="s">
        <v>110</v>
      </c>
      <c r="AB6" s="3" t="s">
        <v>111</v>
      </c>
      <c r="AC6" s="3" t="s">
        <v>110</v>
      </c>
      <c r="AD6" s="3" t="s">
        <v>110</v>
      </c>
      <c r="AE6" s="3" t="s">
        <v>110</v>
      </c>
      <c r="AF6" s="3" t="s">
        <v>110</v>
      </c>
      <c r="AG6" s="3" t="s">
        <v>110</v>
      </c>
      <c r="AH6" s="3" t="s">
        <v>110</v>
      </c>
      <c r="AI6" s="3" t="s">
        <v>110</v>
      </c>
      <c r="AJ6" s="3" t="s">
        <v>110</v>
      </c>
      <c r="AK6" s="3" t="s">
        <v>110</v>
      </c>
      <c r="AL6" s="3" t="s">
        <v>110</v>
      </c>
      <c r="AM6" s="3" t="s">
        <v>110</v>
      </c>
      <c r="AN6" s="3" t="s">
        <v>110</v>
      </c>
      <c r="AO6" s="3" t="s">
        <v>110</v>
      </c>
      <c r="AP6" s="3" t="s">
        <v>110</v>
      </c>
      <c r="AQ6" s="3" t="s">
        <v>110</v>
      </c>
      <c r="AR6" s="3" t="s">
        <v>117</v>
      </c>
      <c r="AS6" s="3" t="s">
        <v>110</v>
      </c>
      <c r="AT6" s="3" t="s">
        <v>110</v>
      </c>
      <c r="AU6" s="3" t="s">
        <v>110</v>
      </c>
      <c r="AV6" s="3" t="s">
        <v>117</v>
      </c>
      <c r="AW6" s="3" t="s">
        <v>117</v>
      </c>
      <c r="AX6" s="3" t="s">
        <v>110</v>
      </c>
      <c r="AY6" s="3" t="s">
        <v>117</v>
      </c>
      <c r="AZ6" s="3" t="s">
        <v>117</v>
      </c>
      <c r="BA6" s="3" t="s">
        <v>117</v>
      </c>
      <c r="BB6" s="3" t="s">
        <v>110</v>
      </c>
      <c r="BC6" s="3" t="s">
        <v>110</v>
      </c>
      <c r="BD6" s="3" t="s">
        <v>110</v>
      </c>
      <c r="BE6" s="3" t="s">
        <v>110</v>
      </c>
      <c r="BF6" s="3" t="s">
        <v>110</v>
      </c>
      <c r="BG6" s="3" t="s">
        <v>110</v>
      </c>
      <c r="BH6" s="3" t="s">
        <v>117</v>
      </c>
      <c r="BI6" s="3" t="s">
        <v>110</v>
      </c>
      <c r="BJ6" s="3" t="s">
        <v>110</v>
      </c>
      <c r="BK6" s="3" t="s">
        <v>111</v>
      </c>
      <c r="BL6" s="3" t="s">
        <v>111</v>
      </c>
      <c r="BM6" s="3" t="s">
        <v>111</v>
      </c>
      <c r="BN6" s="3" t="s">
        <v>111</v>
      </c>
      <c r="BO6" s="3" t="s">
        <v>111</v>
      </c>
      <c r="BP6" s="3" t="s">
        <v>111</v>
      </c>
      <c r="BQ6" s="3" t="s">
        <v>111</v>
      </c>
      <c r="BR6" s="3" t="s">
        <v>111</v>
      </c>
      <c r="BS6" s="3" t="s">
        <v>110</v>
      </c>
      <c r="BT6" s="3" t="s">
        <v>117</v>
      </c>
      <c r="BU6" s="3" t="s">
        <v>111</v>
      </c>
      <c r="BV6" s="3" t="s">
        <v>111</v>
      </c>
      <c r="BW6" s="3" t="s">
        <v>111</v>
      </c>
      <c r="BX6" s="3" t="s">
        <v>110</v>
      </c>
      <c r="BY6" s="3" t="s">
        <v>110</v>
      </c>
      <c r="BZ6" s="3" t="s">
        <v>110</v>
      </c>
      <c r="CA6" s="3" t="s">
        <v>110</v>
      </c>
      <c r="CB6" s="3" t="s">
        <v>110</v>
      </c>
      <c r="CC6" s="3" t="s">
        <v>110</v>
      </c>
      <c r="CD6" s="3" t="s">
        <v>111</v>
      </c>
      <c r="CE6" s="3" t="s">
        <v>111</v>
      </c>
      <c r="CF6" s="3" t="s">
        <v>110</v>
      </c>
      <c r="CG6" s="3" t="s">
        <v>110</v>
      </c>
      <c r="CH6" s="3" t="s">
        <v>110</v>
      </c>
      <c r="CI6" s="3" t="s">
        <v>110</v>
      </c>
      <c r="CJ6" s="3" t="s">
        <v>110</v>
      </c>
      <c r="CK6" s="3" t="s">
        <v>110</v>
      </c>
      <c r="CL6" s="3" t="s">
        <v>110</v>
      </c>
      <c r="CM6" s="3" t="s">
        <v>110</v>
      </c>
      <c r="CN6" s="3" t="s">
        <v>110</v>
      </c>
      <c r="CO6" s="3" t="s">
        <v>110</v>
      </c>
      <c r="CP6" s="3" t="s">
        <v>110</v>
      </c>
      <c r="CQ6" s="3" t="s">
        <v>110</v>
      </c>
      <c r="CR6" s="3" t="s">
        <v>110</v>
      </c>
      <c r="CS6" s="3" t="s">
        <v>110</v>
      </c>
      <c r="CT6" s="3" t="s">
        <v>110</v>
      </c>
      <c r="CU6" s="3" t="s">
        <v>110</v>
      </c>
      <c r="CV6" s="3" t="s">
        <v>110</v>
      </c>
      <c r="CW6" s="3" t="s">
        <v>110</v>
      </c>
      <c r="CX6" s="3" t="s">
        <v>110</v>
      </c>
      <c r="CY6" s="3" t="s">
        <v>111</v>
      </c>
      <c r="CZ6" s="3" t="s">
        <v>111</v>
      </c>
      <c r="DA6" s="3" t="s">
        <v>110</v>
      </c>
      <c r="DB6" s="3" t="s">
        <v>110</v>
      </c>
      <c r="DC6" s="3" t="s">
        <v>110</v>
      </c>
      <c r="DD6" s="3" t="s">
        <v>110</v>
      </c>
      <c r="DE6" s="3" t="s">
        <v>110</v>
      </c>
      <c r="DF6" s="3" t="s">
        <v>110</v>
      </c>
      <c r="DG6" s="3" t="s">
        <v>110</v>
      </c>
      <c r="DH6" s="3" t="s">
        <v>111</v>
      </c>
      <c r="DI6" s="3" t="s">
        <v>110</v>
      </c>
      <c r="DJ6" s="3" t="s">
        <v>111</v>
      </c>
      <c r="DK6" s="3" t="s">
        <v>111</v>
      </c>
      <c r="DL6" s="3" t="s">
        <v>111</v>
      </c>
      <c r="DM6" s="3" t="s">
        <v>110</v>
      </c>
      <c r="DN6" s="3" t="s">
        <v>110</v>
      </c>
      <c r="DO6" s="3" t="s">
        <v>110</v>
      </c>
      <c r="DP6" s="3" t="s">
        <v>110</v>
      </c>
      <c r="DQ6" s="3" t="s">
        <v>110</v>
      </c>
      <c r="DR6" s="3" t="s">
        <v>110</v>
      </c>
      <c r="DS6" s="3" t="s">
        <v>110</v>
      </c>
      <c r="DT6" s="3" t="s">
        <v>110</v>
      </c>
      <c r="DU6" s="3" t="s">
        <v>110</v>
      </c>
      <c r="DV6" s="3" t="s">
        <v>110</v>
      </c>
      <c r="DW6" s="3" t="s">
        <v>110</v>
      </c>
      <c r="DX6" s="3" t="s">
        <v>110</v>
      </c>
      <c r="DY6" s="3" t="s">
        <v>110</v>
      </c>
      <c r="DZ6" s="3" t="s">
        <v>110</v>
      </c>
      <c r="EA6" s="3" t="s">
        <v>110</v>
      </c>
      <c r="EB6" s="3" t="s">
        <v>110</v>
      </c>
      <c r="EC6" s="3" t="s">
        <v>110</v>
      </c>
      <c r="ED6" s="3">
        <f t="shared" ref="ED6:ED37" si="2">SUM(COUNTIF(Q6:AC6, I$125)*$I$131)+(COUNTIF(Q6:AC6, I$126)*$I$131)+(COUNTIF(AZ6:DX6, $I$125)*I$130)+(COUNTIF(AZ6:DX6, $I$126)*$I$130)</f>
        <v>83</v>
      </c>
      <c r="EE6" s="3">
        <f t="shared" ref="EE6:EE37" si="3">SUM(COUNTIF(Q6:AC6, I$125)*$I$131)+(COUNTIF(AZ6:DX6, $I$125)*$I$130)</f>
        <v>79</v>
      </c>
      <c r="EF6" s="3">
        <f t="shared" ref="EF6:EF37" si="4">SUM(COUNTIF(Q6:AC6,$I$127)*$I$131)+(COUNTIF(AZ6:DX6, $I$127)*$I$130)</f>
        <v>59</v>
      </c>
      <c r="EG6" s="3">
        <f t="shared" ref="EG6:EG37" si="5">COUNTA(Q6:EC6)</f>
        <v>117</v>
      </c>
      <c r="EI6" s="3">
        <f t="shared" ref="EI6:EI37" si="6">SUM(COUNTIF(AA6:AC6, I$125)*$I$131)+(COUNTIF(AA6:AC6, I$126)*$I$131)+(COUNTIF(DG6:DX6, $I$125)*I$130)+(COUNTIF(DG6:DX6, $I$126)*$I$130)</f>
        <v>24</v>
      </c>
      <c r="EJ6" s="3">
        <f t="shared" ref="EJ6:EJ37" si="7">SUM(COUNTIF(AA6:AC6, $I$125)*$I$131)+(COUNTIF(DG6:DX6, $I$125)*$I$130)</f>
        <v>24</v>
      </c>
      <c r="EK6" s="3">
        <f t="shared" ref="EK6:EK37" si="8">COUNTA(AA6:AC6)+COUNTA(DG6:DX6)</f>
        <v>21</v>
      </c>
      <c r="EL6" s="3">
        <f t="shared" ref="EL6:EL37" si="9">SUM(COUNTIF(W6:Z6, I$125)*$I$131)+(COUNTIF(W6:Z6, I$126)*$I$131)+(COUNTIF(CT6:DF6, $I$125)*I$130)+(COUNTIF(CT6:DF6, $I$126)*$I$130)</f>
        <v>16</v>
      </c>
      <c r="EM6" s="3">
        <f t="shared" ref="EM6:EM37" si="10">SUM(COUNTIF(W6:Z6, I$125)*$I$131)+(COUNTIF(CT6:DF6, $I$125)*$I$130)</f>
        <v>16</v>
      </c>
      <c r="EN6" s="3">
        <f t="shared" ref="EN6:EN37" si="11">COUNTA(W6:Z6)+COUNTA(CT6:DX6)</f>
        <v>35</v>
      </c>
      <c r="EO6" s="3">
        <f t="shared" ref="EO6:EO37" si="12">SUM(COUNTIF(V6, $I$125)*$I$131)+(COUNTIF(V6, $I$126)*$I$131)+(COUNTIF(CN6:CS6, $I$125)*$I$130)+(COUNTIF(CN6:CS6, $I$126)*$I$130)</f>
        <v>11</v>
      </c>
      <c r="EP6" s="3">
        <f t="shared" ref="EP6:EP37" si="13">SUM(COUNTIF(V6, $I$125)*$I$131)+(COUNTIF(CN6:CS6, $I$125)*$I$130)</f>
        <v>11</v>
      </c>
      <c r="EQ6" s="3">
        <f t="shared" ref="EQ6:EQ37" si="14">COUNTA(V6)+COUNTA(CN6:CS6)</f>
        <v>7</v>
      </c>
      <c r="ER6" s="3">
        <f t="shared" ref="ER6:ER37" si="15">SUM(COUNTIF(S6:U6, $I$125)*$I$131)+(COUNTIF(S6:U6, $I$126)*$I$131)+(COUNTIF(BU6:CP6, $I$125)*$I$130)+(COUNTIF(BU6:CP6, $I$126)*$I$130)</f>
        <v>17</v>
      </c>
      <c r="ES6" s="3">
        <f t="shared" ref="ES6:ES37" si="16">SUM(COUNTIF(S6:U6, $I$125)*$I$131)+(COUNTIF(BU6:CP6, $I$125)*$I$130)</f>
        <v>17</v>
      </c>
      <c r="ET6" s="3">
        <f t="shared" ref="ET6:ET37" si="17">COUNTA(S6:U6)+COUNTA(BU6:CP6)</f>
        <v>25</v>
      </c>
      <c r="EU6" s="3">
        <f t="shared" ref="EU6:EU37" si="18">SUM(COUNTIF(Q6:R6, $I$125)*$I$131)+(COUNTIF(Q6:R6, $I$126)*$I$131)+(COUNTIF(AZ6:BT6, $I$125)*$I$130)+(COUNTIF(AZ6:BT6, $I$126)*$I$130)</f>
        <v>18</v>
      </c>
      <c r="EV6" s="3">
        <f t="shared" ref="EV6:EV37" si="19">SUM(COUNTIF(Q6:R6, $I$125)*$I$131)+(COUNTIF(AZ6:BT6, $I$125)*$I$130)</f>
        <v>14</v>
      </c>
      <c r="EW6" s="3">
        <f>COUNTA(Q6:R6)+COUNTA(AZ6:BT6)</f>
        <v>23</v>
      </c>
      <c r="EX6" s="3">
        <f>SUM(COUNTIF(P6, $I$125)*$I$131)+(COUNTIF(P6, $I$126)*$I$131)+(COUNTIF(AO6:AY6, $I$125)*$I$130)+(COUNTIF(AO6:AY6, $I$126)*$I$130)</f>
        <v>16</v>
      </c>
      <c r="EY6" s="3">
        <f>SUM(COUNTIF(P6, $I$125)*$I$131)+(COUNTIF(AO6:AY6, $I$125)*$I$130)</f>
        <v>12</v>
      </c>
      <c r="EZ6" s="3">
        <f>COUNTA(P6)+COUNTA(AO6:AY6)</f>
        <v>12</v>
      </c>
      <c r="FA6" s="3">
        <f>SUM(COUNTIF(N6:O6, $I$125)*$I$131)+(COUNTIF(N6:O6, $I$126)*$I$131)+(COUNTIF(AD6:AN6, $I$125)*$I$130)+(COUNTIF(AD6:AN6, $I$126)*$I$130)</f>
        <v>21</v>
      </c>
      <c r="FB6" s="3">
        <f>SUM(COUNTIF(N6:O6, $I$125)*$I$131)+(COUNTIF(AD6:AN6, $I$125)*$I$130)</f>
        <v>21</v>
      </c>
      <c r="FC6" s="3">
        <f>COUNTA(N6:O6)+COUNTA(AD6:AN6)</f>
        <v>13</v>
      </c>
    </row>
    <row r="7" spans="1:159" ht="16" thickBot="1" x14ac:dyDescent="0.25">
      <c r="A7" s="12">
        <f t="shared" si="0"/>
        <v>97.826086956521735</v>
      </c>
      <c r="B7" s="12">
        <f t="shared" ref="B7:B71" si="20">SUM(EJ7/EI7)*100</f>
        <v>100</v>
      </c>
      <c r="C7" s="12">
        <f t="shared" si="1"/>
        <v>100</v>
      </c>
      <c r="D7" s="12">
        <f t="shared" ref="D7:D71" si="21">SUM(EP7/EO7)*100</f>
        <v>100</v>
      </c>
      <c r="E7" s="12">
        <f t="shared" ref="E7:E70" si="22">SUM(ES7/ER7)*100</f>
        <v>100</v>
      </c>
      <c r="F7" s="12">
        <f t="shared" ref="F7:F70" si="23">SUM(EV7/EU7)*100</f>
        <v>89.65517241379311</v>
      </c>
      <c r="G7" s="12">
        <f>SUM(EY7/EX7)*100</f>
        <v>75</v>
      </c>
      <c r="H7" s="12">
        <f t="shared" ref="H7:H70" si="24">SUM(FB7/FA7)*100</f>
        <v>100</v>
      </c>
      <c r="I7" s="3" t="s">
        <v>105</v>
      </c>
      <c r="J7" s="3" t="s">
        <v>112</v>
      </c>
      <c r="K7" s="3" t="s">
        <v>113</v>
      </c>
      <c r="L7" s="15" t="s">
        <v>114</v>
      </c>
      <c r="M7" s="16" t="s">
        <v>109</v>
      </c>
      <c r="N7" s="3" t="s">
        <v>110</v>
      </c>
      <c r="O7" s="3" t="s">
        <v>110</v>
      </c>
      <c r="P7" s="3" t="s">
        <v>110</v>
      </c>
      <c r="Q7" s="3" t="s">
        <v>110</v>
      </c>
      <c r="R7" s="3" t="s">
        <v>110</v>
      </c>
      <c r="S7" s="3" t="s">
        <v>110</v>
      </c>
      <c r="T7" s="3" t="s">
        <v>110</v>
      </c>
      <c r="U7" s="3" t="s">
        <v>110</v>
      </c>
      <c r="V7" s="3" t="s">
        <v>110</v>
      </c>
      <c r="W7" s="3" t="s">
        <v>110</v>
      </c>
      <c r="X7" s="3" t="s">
        <v>110</v>
      </c>
      <c r="Y7" s="3" t="s">
        <v>110</v>
      </c>
      <c r="Z7" s="3" t="s">
        <v>110</v>
      </c>
      <c r="AA7" s="3" t="s">
        <v>110</v>
      </c>
      <c r="AB7" s="3" t="s">
        <v>110</v>
      </c>
      <c r="AC7" s="3" t="s">
        <v>110</v>
      </c>
      <c r="AD7" s="3" t="s">
        <v>110</v>
      </c>
      <c r="AE7" s="3" t="s">
        <v>110</v>
      </c>
      <c r="AF7" s="3" t="s">
        <v>110</v>
      </c>
      <c r="AG7" s="3" t="s">
        <v>110</v>
      </c>
      <c r="AH7" s="3" t="s">
        <v>110</v>
      </c>
      <c r="AI7" s="3" t="s">
        <v>110</v>
      </c>
      <c r="AJ7" s="3" t="s">
        <v>110</v>
      </c>
      <c r="AK7" s="3" t="s">
        <v>110</v>
      </c>
      <c r="AL7" s="3" t="s">
        <v>110</v>
      </c>
      <c r="AM7" s="3" t="s">
        <v>110</v>
      </c>
      <c r="AN7" s="3" t="s">
        <v>111</v>
      </c>
      <c r="AO7" s="3" t="s">
        <v>110</v>
      </c>
      <c r="AP7" s="3" t="s">
        <v>110</v>
      </c>
      <c r="AQ7" s="3" t="s">
        <v>110</v>
      </c>
      <c r="AR7" s="3" t="s">
        <v>117</v>
      </c>
      <c r="AS7" s="3" t="s">
        <v>110</v>
      </c>
      <c r="AT7" s="3" t="s">
        <v>110</v>
      </c>
      <c r="AU7" s="3" t="s">
        <v>110</v>
      </c>
      <c r="AV7" s="3" t="s">
        <v>117</v>
      </c>
      <c r="AW7" s="3" t="s">
        <v>117</v>
      </c>
      <c r="AX7" s="3" t="s">
        <v>110</v>
      </c>
      <c r="AY7" s="3" t="s">
        <v>117</v>
      </c>
      <c r="AZ7" s="3" t="s">
        <v>117</v>
      </c>
      <c r="BA7" s="3" t="s">
        <v>111</v>
      </c>
      <c r="BB7" s="3" t="s">
        <v>110</v>
      </c>
      <c r="BC7" s="3" t="s">
        <v>110</v>
      </c>
      <c r="BD7" s="3" t="s">
        <v>110</v>
      </c>
      <c r="BE7" s="3" t="s">
        <v>110</v>
      </c>
      <c r="BF7" s="3" t="s">
        <v>110</v>
      </c>
      <c r="BG7" s="3" t="s">
        <v>110</v>
      </c>
      <c r="BH7" s="3" t="s">
        <v>110</v>
      </c>
      <c r="BI7" s="3" t="s">
        <v>110</v>
      </c>
      <c r="BJ7" s="3" t="s">
        <v>110</v>
      </c>
      <c r="BK7" s="3" t="s">
        <v>110</v>
      </c>
      <c r="BL7" s="3" t="s">
        <v>111</v>
      </c>
      <c r="BM7" s="3" t="s">
        <v>110</v>
      </c>
      <c r="BN7" s="3" t="s">
        <v>110</v>
      </c>
      <c r="BO7" s="3" t="s">
        <v>110</v>
      </c>
      <c r="BP7" s="3" t="s">
        <v>117</v>
      </c>
      <c r="BQ7" s="3" t="s">
        <v>110</v>
      </c>
      <c r="BR7" s="3" t="s">
        <v>110</v>
      </c>
      <c r="BS7" s="3" t="s">
        <v>110</v>
      </c>
      <c r="BT7" s="3" t="s">
        <v>117</v>
      </c>
      <c r="BU7" s="3" t="s">
        <v>111</v>
      </c>
      <c r="BV7" s="3" t="s">
        <v>110</v>
      </c>
      <c r="BW7" s="3" t="s">
        <v>110</v>
      </c>
      <c r="BX7" s="3" t="s">
        <v>110</v>
      </c>
      <c r="BY7" s="3" t="s">
        <v>110</v>
      </c>
      <c r="BZ7" s="3" t="s">
        <v>110</v>
      </c>
      <c r="CA7" s="3" t="s">
        <v>110</v>
      </c>
      <c r="CB7" s="3" t="s">
        <v>110</v>
      </c>
      <c r="CC7" s="3" t="s">
        <v>110</v>
      </c>
      <c r="CD7" s="3" t="s">
        <v>110</v>
      </c>
      <c r="CE7" s="3" t="s">
        <v>110</v>
      </c>
      <c r="CF7" s="3" t="s">
        <v>110</v>
      </c>
      <c r="CG7" s="3" t="s">
        <v>110</v>
      </c>
      <c r="CH7" s="3" t="s">
        <v>110</v>
      </c>
      <c r="CI7" s="3" t="s">
        <v>110</v>
      </c>
      <c r="CJ7" s="3" t="s">
        <v>110</v>
      </c>
      <c r="CK7" s="3" t="s">
        <v>110</v>
      </c>
      <c r="CL7" s="3" t="s">
        <v>110</v>
      </c>
      <c r="CM7" s="3" t="s">
        <v>110</v>
      </c>
      <c r="CN7" s="3" t="s">
        <v>110</v>
      </c>
      <c r="CO7" s="3" t="s">
        <v>110</v>
      </c>
      <c r="CP7" s="3" t="s">
        <v>110</v>
      </c>
      <c r="CQ7" s="3" t="s">
        <v>110</v>
      </c>
      <c r="CR7" s="3" t="s">
        <v>110</v>
      </c>
      <c r="CS7" s="3" t="s">
        <v>110</v>
      </c>
      <c r="CT7" s="3" t="s">
        <v>110</v>
      </c>
      <c r="CU7" s="3" t="s">
        <v>110</v>
      </c>
      <c r="CV7" s="3" t="s">
        <v>110</v>
      </c>
      <c r="CW7" s="3" t="s">
        <v>110</v>
      </c>
      <c r="CX7" s="3" t="s">
        <v>110</v>
      </c>
      <c r="CY7" s="3" t="s">
        <v>111</v>
      </c>
      <c r="CZ7" s="3" t="s">
        <v>110</v>
      </c>
      <c r="DA7" s="3" t="s">
        <v>110</v>
      </c>
      <c r="DB7" s="3" t="s">
        <v>110</v>
      </c>
      <c r="DC7" s="3" t="s">
        <v>110</v>
      </c>
      <c r="DD7" s="3" t="s">
        <v>110</v>
      </c>
      <c r="DE7" s="3" t="s">
        <v>110</v>
      </c>
      <c r="DF7" s="3" t="s">
        <v>110</v>
      </c>
      <c r="DG7" s="3" t="s">
        <v>110</v>
      </c>
      <c r="DH7" s="3" t="s">
        <v>110</v>
      </c>
      <c r="DI7" s="3" t="s">
        <v>110</v>
      </c>
      <c r="DJ7" s="3" t="s">
        <v>110</v>
      </c>
      <c r="DK7" s="3" t="s">
        <v>110</v>
      </c>
      <c r="DL7" s="3" t="s">
        <v>110</v>
      </c>
      <c r="DM7" s="3" t="s">
        <v>110</v>
      </c>
      <c r="DN7" s="3" t="s">
        <v>110</v>
      </c>
      <c r="DO7" s="3" t="s">
        <v>110</v>
      </c>
      <c r="DP7" s="3" t="s">
        <v>110</v>
      </c>
      <c r="DQ7" s="3" t="s">
        <v>110</v>
      </c>
      <c r="DR7" s="3" t="s">
        <v>110</v>
      </c>
      <c r="DS7" s="3" t="s">
        <v>110</v>
      </c>
      <c r="DT7" s="3" t="s">
        <v>110</v>
      </c>
      <c r="DU7" s="3" t="s">
        <v>110</v>
      </c>
      <c r="DV7" s="3" t="s">
        <v>110</v>
      </c>
      <c r="DW7" s="3" t="s">
        <v>110</v>
      </c>
      <c r="DX7" s="3" t="s">
        <v>110</v>
      </c>
      <c r="DY7" s="3" t="s">
        <v>110</v>
      </c>
      <c r="DZ7" s="3" t="s">
        <v>110</v>
      </c>
      <c r="EA7" s="3" t="s">
        <v>110</v>
      </c>
      <c r="EB7" s="3" t="s">
        <v>110</v>
      </c>
      <c r="EC7" s="3" t="s">
        <v>110</v>
      </c>
      <c r="ED7" s="3">
        <f t="shared" si="2"/>
        <v>138</v>
      </c>
      <c r="EE7" s="3">
        <f t="shared" si="3"/>
        <v>135</v>
      </c>
      <c r="EF7" s="3">
        <f t="shared" si="4"/>
        <v>4</v>
      </c>
      <c r="EG7" s="3">
        <f t="shared" si="5"/>
        <v>117</v>
      </c>
      <c r="EI7" s="3">
        <f t="shared" si="6"/>
        <v>33</v>
      </c>
      <c r="EJ7" s="3">
        <f t="shared" si="7"/>
        <v>33</v>
      </c>
      <c r="EK7" s="3">
        <f t="shared" si="8"/>
        <v>21</v>
      </c>
      <c r="EL7" s="3">
        <f t="shared" si="9"/>
        <v>32</v>
      </c>
      <c r="EM7" s="3">
        <f t="shared" si="10"/>
        <v>32</v>
      </c>
      <c r="EN7" s="3">
        <f t="shared" si="11"/>
        <v>35</v>
      </c>
      <c r="EO7" s="3">
        <f t="shared" si="12"/>
        <v>11</v>
      </c>
      <c r="EP7" s="3">
        <f t="shared" si="13"/>
        <v>11</v>
      </c>
      <c r="EQ7" s="3">
        <f t="shared" si="14"/>
        <v>7</v>
      </c>
      <c r="ER7" s="3">
        <f t="shared" si="15"/>
        <v>36</v>
      </c>
      <c r="ES7" s="3">
        <f t="shared" si="16"/>
        <v>36</v>
      </c>
      <c r="ET7" s="3">
        <f t="shared" si="17"/>
        <v>25</v>
      </c>
      <c r="EU7" s="3">
        <f t="shared" si="18"/>
        <v>29</v>
      </c>
      <c r="EV7" s="3">
        <f t="shared" si="19"/>
        <v>26</v>
      </c>
      <c r="EW7" s="3">
        <f t="shared" ref="EW7:EW37" si="25">COUNTA(Q7:R7)+COUNTA(AZ7:BT7)</f>
        <v>23</v>
      </c>
      <c r="EX7" s="3">
        <f t="shared" ref="EX7:EX70" si="26">SUM(COUNTIF(P7, $I$125)*$I$131)+(COUNTIF(P7, $I$126)*$I$131)+(COUNTIF(AO7:AY7, $I$125)*$I$130)+(COUNTIF(AO7:AY7, $I$126)*$I$130)</f>
        <v>16</v>
      </c>
      <c r="EY7" s="3">
        <f t="shared" ref="EY7:EY70" si="27">SUM(COUNTIF(P7, $I$125)*$I$131)+(COUNTIF(AO7:AY7, $I$125)*$I$130)</f>
        <v>12</v>
      </c>
      <c r="EZ7" s="3">
        <f t="shared" ref="EZ7:EZ70" si="28">COUNTA(P7)+COUNTA(AO7:AY7)</f>
        <v>12</v>
      </c>
      <c r="FA7" s="3">
        <f t="shared" ref="FA7:FA70" si="29">SUM(COUNTIF(N7:O7, $I$125)*$I$131)+(COUNTIF(N7:O7, $I$126)*$I$131)+(COUNTIF(AD7:AN7, $I$125)*$I$130)+(COUNTIF(AD7:AN7, $I$126)*$I$130)</f>
        <v>20</v>
      </c>
      <c r="FB7" s="3">
        <f t="shared" ref="FB7:FB70" si="30">SUM(COUNTIF(N7:O7, $I$125)*$I$131)+(COUNTIF(AD7:AN7, $I$125)*$I$130)</f>
        <v>20</v>
      </c>
      <c r="FC7" s="3">
        <f t="shared" ref="FC7:FC70" si="31">COUNTA(N7:O7)+COUNTA(AD7:AN7)</f>
        <v>13</v>
      </c>
    </row>
    <row r="8" spans="1:159" ht="16" thickBot="1" x14ac:dyDescent="0.25">
      <c r="A8" s="12">
        <f t="shared" si="0"/>
        <v>90.780141843971634</v>
      </c>
      <c r="B8" s="12">
        <f t="shared" si="20"/>
        <v>100</v>
      </c>
      <c r="C8" s="12">
        <f t="shared" si="1"/>
        <v>96.969696969696969</v>
      </c>
      <c r="D8" s="12">
        <f t="shared" si="21"/>
        <v>100</v>
      </c>
      <c r="E8" s="12">
        <f t="shared" si="22"/>
        <v>86.111111111111114</v>
      </c>
      <c r="F8" s="12">
        <f t="shared" si="23"/>
        <v>77.41935483870968</v>
      </c>
      <c r="G8" s="12">
        <f t="shared" ref="G8:H70" si="32">SUM(EY8/EX8)*100</f>
        <v>81.25</v>
      </c>
      <c r="H8" s="12">
        <f t="shared" si="24"/>
        <v>100</v>
      </c>
      <c r="I8" s="3" t="s">
        <v>105</v>
      </c>
      <c r="J8" s="3" t="s">
        <v>115</v>
      </c>
      <c r="K8" s="3" t="s">
        <v>107</v>
      </c>
      <c r="L8" s="15" t="s">
        <v>116</v>
      </c>
      <c r="M8" s="16" t="s">
        <v>109</v>
      </c>
      <c r="N8" s="3" t="s">
        <v>110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110</v>
      </c>
      <c r="T8" s="3" t="s">
        <v>117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110</v>
      </c>
      <c r="Z8" s="3" t="s">
        <v>110</v>
      </c>
      <c r="AA8" s="3" t="s">
        <v>110</v>
      </c>
      <c r="AB8" s="3" t="s">
        <v>110</v>
      </c>
      <c r="AC8" s="3" t="s">
        <v>110</v>
      </c>
      <c r="AD8" s="3" t="s">
        <v>110</v>
      </c>
      <c r="AE8" s="3" t="s">
        <v>110</v>
      </c>
      <c r="AF8" s="3" t="s">
        <v>110</v>
      </c>
      <c r="AG8" s="3" t="s">
        <v>110</v>
      </c>
      <c r="AH8" s="3" t="s">
        <v>110</v>
      </c>
      <c r="AI8" s="3" t="s">
        <v>110</v>
      </c>
      <c r="AJ8" s="3" t="s">
        <v>110</v>
      </c>
      <c r="AK8" s="3" t="s">
        <v>110</v>
      </c>
      <c r="AL8" s="3" t="s">
        <v>110</v>
      </c>
      <c r="AM8" s="3" t="s">
        <v>110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117</v>
      </c>
      <c r="AS8" s="3" t="s">
        <v>110</v>
      </c>
      <c r="AT8" s="3" t="s">
        <v>110</v>
      </c>
      <c r="AU8" s="3" t="s">
        <v>110</v>
      </c>
      <c r="AV8" s="3" t="s">
        <v>117</v>
      </c>
      <c r="AW8" s="3" t="s">
        <v>117</v>
      </c>
      <c r="AX8" s="3" t="s">
        <v>110</v>
      </c>
      <c r="AY8" s="3" t="s">
        <v>110</v>
      </c>
      <c r="AZ8" s="3" t="s">
        <v>117</v>
      </c>
      <c r="BA8" s="3" t="s">
        <v>117</v>
      </c>
      <c r="BB8" s="3" t="s">
        <v>110</v>
      </c>
      <c r="BC8" s="3" t="s">
        <v>110</v>
      </c>
      <c r="BD8" s="3" t="s">
        <v>110</v>
      </c>
      <c r="BE8" s="3" t="s">
        <v>110</v>
      </c>
      <c r="BF8" s="3" t="s">
        <v>110</v>
      </c>
      <c r="BG8" s="3" t="s">
        <v>110</v>
      </c>
      <c r="BH8" s="3" t="s">
        <v>117</v>
      </c>
      <c r="BI8" s="3" t="s">
        <v>110</v>
      </c>
      <c r="BJ8" s="3" t="s">
        <v>110</v>
      </c>
      <c r="BK8" s="3" t="s">
        <v>110</v>
      </c>
      <c r="BL8" s="3" t="s">
        <v>117</v>
      </c>
      <c r="BM8" s="3" t="s">
        <v>110</v>
      </c>
      <c r="BN8" s="3" t="s">
        <v>110</v>
      </c>
      <c r="BO8" s="3" t="s">
        <v>110</v>
      </c>
      <c r="BP8" s="3" t="s">
        <v>117</v>
      </c>
      <c r="BQ8" s="3" t="s">
        <v>110</v>
      </c>
      <c r="BR8" s="3" t="s">
        <v>117</v>
      </c>
      <c r="BS8" s="3" t="s">
        <v>110</v>
      </c>
      <c r="BT8" s="3" t="s">
        <v>117</v>
      </c>
      <c r="BU8" s="3" t="s">
        <v>111</v>
      </c>
      <c r="BV8" s="3" t="s">
        <v>110</v>
      </c>
      <c r="BW8" s="3" t="s">
        <v>110</v>
      </c>
      <c r="BX8" s="3" t="s">
        <v>110</v>
      </c>
      <c r="BY8" s="3" t="s">
        <v>110</v>
      </c>
      <c r="BZ8" s="3" t="s">
        <v>110</v>
      </c>
      <c r="CA8" s="3" t="s">
        <v>110</v>
      </c>
      <c r="CB8" s="3" t="s">
        <v>110</v>
      </c>
      <c r="CC8" s="3" t="s">
        <v>110</v>
      </c>
      <c r="CD8" s="3" t="s">
        <v>110</v>
      </c>
      <c r="CE8" s="3" t="s">
        <v>110</v>
      </c>
      <c r="CF8" s="3" t="s">
        <v>110</v>
      </c>
      <c r="CG8" s="3" t="s">
        <v>110</v>
      </c>
      <c r="CH8" s="3" t="s">
        <v>110</v>
      </c>
      <c r="CI8" s="3" t="s">
        <v>110</v>
      </c>
      <c r="CJ8" s="3" t="s">
        <v>110</v>
      </c>
      <c r="CK8" s="3" t="s">
        <v>110</v>
      </c>
      <c r="CL8" s="3" t="s">
        <v>110</v>
      </c>
      <c r="CM8" s="3" t="s">
        <v>110</v>
      </c>
      <c r="CN8" s="3" t="s">
        <v>110</v>
      </c>
      <c r="CO8" s="3" t="s">
        <v>110</v>
      </c>
      <c r="CP8" s="3" t="s">
        <v>110</v>
      </c>
      <c r="CQ8" s="3" t="s">
        <v>110</v>
      </c>
      <c r="CR8" s="3" t="s">
        <v>110</v>
      </c>
      <c r="CS8" s="3" t="s">
        <v>110</v>
      </c>
      <c r="CT8" s="3" t="s">
        <v>110</v>
      </c>
      <c r="CU8" s="3" t="s">
        <v>110</v>
      </c>
      <c r="CV8" s="3" t="s">
        <v>110</v>
      </c>
      <c r="CW8" s="3" t="s">
        <v>110</v>
      </c>
      <c r="CX8" s="3" t="s">
        <v>110</v>
      </c>
      <c r="CY8" s="3" t="s">
        <v>110</v>
      </c>
      <c r="CZ8" s="3" t="s">
        <v>110</v>
      </c>
      <c r="DA8" s="3" t="s">
        <v>110</v>
      </c>
      <c r="DB8" s="3" t="s">
        <v>110</v>
      </c>
      <c r="DC8" s="3" t="s">
        <v>110</v>
      </c>
      <c r="DD8" s="3" t="s">
        <v>110</v>
      </c>
      <c r="DE8" s="3" t="s">
        <v>110</v>
      </c>
      <c r="DF8" s="3" t="s">
        <v>117</v>
      </c>
      <c r="DG8" s="3" t="s">
        <v>110</v>
      </c>
      <c r="DH8" s="3" t="s">
        <v>110</v>
      </c>
      <c r="DI8" s="3" t="s">
        <v>110</v>
      </c>
      <c r="DJ8" s="3" t="s">
        <v>110</v>
      </c>
      <c r="DK8" s="3" t="s">
        <v>110</v>
      </c>
      <c r="DL8" s="3" t="s">
        <v>110</v>
      </c>
      <c r="DM8" s="3" t="s">
        <v>110</v>
      </c>
      <c r="DN8" s="3" t="s">
        <v>110</v>
      </c>
      <c r="DO8" s="3" t="s">
        <v>110</v>
      </c>
      <c r="DP8" s="3" t="s">
        <v>110</v>
      </c>
      <c r="DQ8" s="3" t="s">
        <v>110</v>
      </c>
      <c r="DR8" s="3" t="s">
        <v>110</v>
      </c>
      <c r="DS8" s="3" t="s">
        <v>110</v>
      </c>
      <c r="DT8" s="3" t="s">
        <v>110</v>
      </c>
      <c r="DU8" s="3" t="s">
        <v>110</v>
      </c>
      <c r="DV8" s="3" t="s">
        <v>110</v>
      </c>
      <c r="DW8" s="3" t="s">
        <v>110</v>
      </c>
      <c r="DX8" s="3" t="s">
        <v>110</v>
      </c>
      <c r="DY8" s="3" t="s">
        <v>110</v>
      </c>
      <c r="DZ8" s="3" t="s">
        <v>110</v>
      </c>
      <c r="EA8" s="3" t="s">
        <v>110</v>
      </c>
      <c r="EB8" s="3" t="s">
        <v>110</v>
      </c>
      <c r="EC8" s="3" t="s">
        <v>110</v>
      </c>
      <c r="ED8" s="3">
        <f t="shared" si="2"/>
        <v>141</v>
      </c>
      <c r="EE8" s="3">
        <f t="shared" si="3"/>
        <v>128</v>
      </c>
      <c r="EF8" s="3">
        <f t="shared" si="4"/>
        <v>1</v>
      </c>
      <c r="EG8" s="3">
        <f t="shared" si="5"/>
        <v>117</v>
      </c>
      <c r="EI8" s="3">
        <f t="shared" si="6"/>
        <v>33</v>
      </c>
      <c r="EJ8" s="3">
        <f t="shared" si="7"/>
        <v>33</v>
      </c>
      <c r="EK8" s="3">
        <f t="shared" si="8"/>
        <v>21</v>
      </c>
      <c r="EL8" s="3">
        <f t="shared" si="9"/>
        <v>33</v>
      </c>
      <c r="EM8" s="3">
        <f t="shared" si="10"/>
        <v>32</v>
      </c>
      <c r="EN8" s="3">
        <f t="shared" si="11"/>
        <v>35</v>
      </c>
      <c r="EO8" s="3">
        <f t="shared" si="12"/>
        <v>11</v>
      </c>
      <c r="EP8" s="3">
        <f t="shared" si="13"/>
        <v>11</v>
      </c>
      <c r="EQ8" s="3">
        <f t="shared" si="14"/>
        <v>7</v>
      </c>
      <c r="ER8" s="3">
        <f t="shared" si="15"/>
        <v>36</v>
      </c>
      <c r="ES8" s="3">
        <f t="shared" si="16"/>
        <v>31</v>
      </c>
      <c r="ET8" s="3">
        <f t="shared" si="17"/>
        <v>25</v>
      </c>
      <c r="EU8" s="3">
        <f t="shared" si="18"/>
        <v>31</v>
      </c>
      <c r="EV8" s="3">
        <f t="shared" si="19"/>
        <v>24</v>
      </c>
      <c r="EW8" s="3">
        <f t="shared" si="25"/>
        <v>23</v>
      </c>
      <c r="EX8" s="3">
        <f t="shared" si="26"/>
        <v>16</v>
      </c>
      <c r="EY8" s="3">
        <f t="shared" si="27"/>
        <v>13</v>
      </c>
      <c r="EZ8" s="3">
        <f t="shared" si="28"/>
        <v>12</v>
      </c>
      <c r="FA8" s="3">
        <f t="shared" si="29"/>
        <v>21</v>
      </c>
      <c r="FB8" s="3">
        <f t="shared" si="30"/>
        <v>21</v>
      </c>
      <c r="FC8" s="3">
        <f t="shared" si="31"/>
        <v>13</v>
      </c>
    </row>
    <row r="9" spans="1:159" ht="16" thickBot="1" x14ac:dyDescent="0.25">
      <c r="A9" s="12">
        <f t="shared" si="0"/>
        <v>94.53125</v>
      </c>
      <c r="B9" s="12">
        <f t="shared" si="20"/>
        <v>100</v>
      </c>
      <c r="C9" s="12">
        <f t="shared" si="1"/>
        <v>100</v>
      </c>
      <c r="D9" s="12">
        <f t="shared" si="21"/>
        <v>100</v>
      </c>
      <c r="E9" s="12">
        <f t="shared" si="22"/>
        <v>100</v>
      </c>
      <c r="F9" s="12">
        <f t="shared" si="23"/>
        <v>75</v>
      </c>
      <c r="G9" s="12">
        <f t="shared" si="32"/>
        <v>81.25</v>
      </c>
      <c r="H9" s="12">
        <f t="shared" si="24"/>
        <v>95.238095238095227</v>
      </c>
      <c r="I9" s="3" t="s">
        <v>105</v>
      </c>
      <c r="J9" s="3" t="s">
        <v>118</v>
      </c>
      <c r="K9" s="3" t="s">
        <v>119</v>
      </c>
      <c r="L9" s="15" t="s">
        <v>120</v>
      </c>
      <c r="M9" s="16" t="s">
        <v>109</v>
      </c>
      <c r="N9" s="3" t="s">
        <v>110</v>
      </c>
      <c r="O9" s="3" t="s">
        <v>110</v>
      </c>
      <c r="P9" s="3" t="s">
        <v>110</v>
      </c>
      <c r="Q9" s="3" t="s">
        <v>110</v>
      </c>
      <c r="R9" s="3" t="s">
        <v>117</v>
      </c>
      <c r="S9" s="3" t="s">
        <v>110</v>
      </c>
      <c r="T9" s="3" t="s">
        <v>111</v>
      </c>
      <c r="U9" s="3" t="s">
        <v>111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117</v>
      </c>
      <c r="AE9" s="3" t="s">
        <v>110</v>
      </c>
      <c r="AF9" s="3" t="s">
        <v>110</v>
      </c>
      <c r="AG9" s="3" t="s">
        <v>110</v>
      </c>
      <c r="AH9" s="3" t="s">
        <v>110</v>
      </c>
      <c r="AI9" s="3" t="s">
        <v>110</v>
      </c>
      <c r="AJ9" s="3" t="s">
        <v>110</v>
      </c>
      <c r="AK9" s="3" t="s">
        <v>110</v>
      </c>
      <c r="AL9" s="3" t="s">
        <v>110</v>
      </c>
      <c r="AM9" s="3" t="s">
        <v>110</v>
      </c>
      <c r="AN9" s="3" t="s">
        <v>110</v>
      </c>
      <c r="AO9" s="3" t="s">
        <v>110</v>
      </c>
      <c r="AP9" s="3" t="s">
        <v>110</v>
      </c>
      <c r="AQ9" s="3" t="s">
        <v>110</v>
      </c>
      <c r="AR9" s="3" t="s">
        <v>117</v>
      </c>
      <c r="AS9" s="3" t="s">
        <v>110</v>
      </c>
      <c r="AT9" s="3" t="s">
        <v>110</v>
      </c>
      <c r="AU9" s="3" t="s">
        <v>110</v>
      </c>
      <c r="AV9" s="3" t="s">
        <v>117</v>
      </c>
      <c r="AW9" s="3" t="s">
        <v>117</v>
      </c>
      <c r="AX9" s="3" t="s">
        <v>110</v>
      </c>
      <c r="AY9" s="3" t="s">
        <v>110</v>
      </c>
      <c r="AZ9" s="3" t="s">
        <v>111</v>
      </c>
      <c r="BA9" s="3" t="s">
        <v>111</v>
      </c>
      <c r="BB9" s="3" t="s">
        <v>110</v>
      </c>
      <c r="BC9" s="3" t="s">
        <v>110</v>
      </c>
      <c r="BD9" s="3" t="s">
        <v>110</v>
      </c>
      <c r="BE9" s="3" t="s">
        <v>110</v>
      </c>
      <c r="BF9" s="3" t="s">
        <v>110</v>
      </c>
      <c r="BG9" s="3" t="s">
        <v>110</v>
      </c>
      <c r="BH9" s="3" t="s">
        <v>110</v>
      </c>
      <c r="BI9" s="3" t="s">
        <v>110</v>
      </c>
      <c r="BJ9" s="3" t="s">
        <v>110</v>
      </c>
      <c r="BK9" s="3" t="s">
        <v>110</v>
      </c>
      <c r="BL9" s="3" t="s">
        <v>111</v>
      </c>
      <c r="BM9" s="3" t="s">
        <v>110</v>
      </c>
      <c r="BN9" s="3" t="s">
        <v>110</v>
      </c>
      <c r="BO9" s="3" t="s">
        <v>110</v>
      </c>
      <c r="BP9" s="3" t="s">
        <v>117</v>
      </c>
      <c r="BQ9" s="3" t="s">
        <v>117</v>
      </c>
      <c r="BR9" s="3" t="s">
        <v>110</v>
      </c>
      <c r="BS9" s="3" t="s">
        <v>110</v>
      </c>
      <c r="BT9" s="3" t="s">
        <v>110</v>
      </c>
      <c r="BU9" s="3" t="s">
        <v>111</v>
      </c>
      <c r="BV9" s="3" t="s">
        <v>110</v>
      </c>
      <c r="BW9" s="3" t="s">
        <v>110</v>
      </c>
      <c r="BX9" s="3" t="s">
        <v>110</v>
      </c>
      <c r="BY9" s="3" t="s">
        <v>110</v>
      </c>
      <c r="BZ9" s="3" t="s">
        <v>110</v>
      </c>
      <c r="CA9" s="3" t="s">
        <v>110</v>
      </c>
      <c r="CB9" s="3" t="s">
        <v>110</v>
      </c>
      <c r="CC9" s="3" t="s">
        <v>110</v>
      </c>
      <c r="CD9" s="3" t="s">
        <v>110</v>
      </c>
      <c r="CE9" s="3" t="s">
        <v>110</v>
      </c>
      <c r="CF9" s="3" t="s">
        <v>110</v>
      </c>
      <c r="CG9" s="3" t="s">
        <v>110</v>
      </c>
      <c r="CH9" s="3" t="s">
        <v>110</v>
      </c>
      <c r="CI9" s="3" t="s">
        <v>110</v>
      </c>
      <c r="CJ9" s="3" t="s">
        <v>110</v>
      </c>
      <c r="CK9" s="3" t="s">
        <v>110</v>
      </c>
      <c r="CL9" s="3" t="s">
        <v>110</v>
      </c>
      <c r="CM9" s="3" t="s">
        <v>110</v>
      </c>
      <c r="CN9" s="3" t="s">
        <v>110</v>
      </c>
      <c r="CO9" s="3" t="s">
        <v>110</v>
      </c>
      <c r="CP9" s="3" t="s">
        <v>110</v>
      </c>
      <c r="CQ9" s="3" t="s">
        <v>110</v>
      </c>
      <c r="CR9" s="3" t="s">
        <v>110</v>
      </c>
      <c r="CS9" s="3" t="s">
        <v>110</v>
      </c>
      <c r="CT9" s="3" t="s">
        <v>110</v>
      </c>
      <c r="CU9" s="3" t="s">
        <v>110</v>
      </c>
      <c r="CV9" s="3" t="s">
        <v>110</v>
      </c>
      <c r="CW9" s="3" t="s">
        <v>110</v>
      </c>
      <c r="CX9" s="3" t="s">
        <v>110</v>
      </c>
      <c r="CY9" s="3" t="s">
        <v>110</v>
      </c>
      <c r="CZ9" s="3" t="s">
        <v>110</v>
      </c>
      <c r="DA9" s="3" t="s">
        <v>110</v>
      </c>
      <c r="DB9" s="3" t="s">
        <v>110</v>
      </c>
      <c r="DC9" s="3" t="s">
        <v>110</v>
      </c>
      <c r="DD9" s="3" t="s">
        <v>110</v>
      </c>
      <c r="DE9" s="3" t="s">
        <v>110</v>
      </c>
      <c r="DF9" s="3" t="s">
        <v>110</v>
      </c>
      <c r="DG9" s="3" t="s">
        <v>110</v>
      </c>
      <c r="DH9" s="3" t="s">
        <v>110</v>
      </c>
      <c r="DI9" s="3" t="s">
        <v>110</v>
      </c>
      <c r="DJ9" s="3" t="s">
        <v>110</v>
      </c>
      <c r="DK9" s="3" t="s">
        <v>110</v>
      </c>
      <c r="DL9" s="3" t="s">
        <v>110</v>
      </c>
      <c r="DM9" s="3" t="s">
        <v>110</v>
      </c>
      <c r="DN9" s="3" t="s">
        <v>110</v>
      </c>
      <c r="DO9" s="3" t="s">
        <v>110</v>
      </c>
      <c r="DP9" s="3" t="s">
        <v>110</v>
      </c>
      <c r="DQ9" s="3" t="s">
        <v>110</v>
      </c>
      <c r="DR9" s="3" t="s">
        <v>110</v>
      </c>
      <c r="DS9" s="3" t="s">
        <v>110</v>
      </c>
      <c r="DT9" s="3" t="s">
        <v>110</v>
      </c>
      <c r="DU9" s="3" t="s">
        <v>110</v>
      </c>
      <c r="DV9" s="3" t="s">
        <v>110</v>
      </c>
      <c r="DW9" s="3" t="s">
        <v>110</v>
      </c>
      <c r="DX9" s="3" t="s">
        <v>110</v>
      </c>
      <c r="DY9" s="3" t="s">
        <v>110</v>
      </c>
      <c r="DZ9" s="3" t="s">
        <v>110</v>
      </c>
      <c r="EA9" s="3" t="s">
        <v>110</v>
      </c>
      <c r="EB9" s="3" t="s">
        <v>110</v>
      </c>
      <c r="EC9" s="3" t="s">
        <v>110</v>
      </c>
      <c r="ED9" s="3">
        <f t="shared" si="2"/>
        <v>128</v>
      </c>
      <c r="EE9" s="3">
        <f t="shared" si="3"/>
        <v>121</v>
      </c>
      <c r="EF9" s="3">
        <f t="shared" si="4"/>
        <v>14</v>
      </c>
      <c r="EG9" s="3">
        <f t="shared" si="5"/>
        <v>117</v>
      </c>
      <c r="EI9" s="3">
        <f t="shared" si="6"/>
        <v>33</v>
      </c>
      <c r="EJ9" s="3">
        <f t="shared" si="7"/>
        <v>33</v>
      </c>
      <c r="EK9" s="3">
        <f t="shared" si="8"/>
        <v>21</v>
      </c>
      <c r="EL9" s="3">
        <f t="shared" si="9"/>
        <v>33</v>
      </c>
      <c r="EM9" s="3">
        <f t="shared" si="10"/>
        <v>33</v>
      </c>
      <c r="EN9" s="3">
        <f t="shared" si="11"/>
        <v>35</v>
      </c>
      <c r="EO9" s="3">
        <f t="shared" si="12"/>
        <v>11</v>
      </c>
      <c r="EP9" s="3">
        <f t="shared" si="13"/>
        <v>11</v>
      </c>
      <c r="EQ9" s="3">
        <f t="shared" si="14"/>
        <v>7</v>
      </c>
      <c r="ER9" s="3">
        <f t="shared" si="15"/>
        <v>26</v>
      </c>
      <c r="ES9" s="3">
        <f t="shared" si="16"/>
        <v>26</v>
      </c>
      <c r="ET9" s="3">
        <f t="shared" si="17"/>
        <v>25</v>
      </c>
      <c r="EU9" s="3">
        <f t="shared" si="18"/>
        <v>28</v>
      </c>
      <c r="EV9" s="3">
        <f t="shared" si="19"/>
        <v>21</v>
      </c>
      <c r="EW9" s="3">
        <f t="shared" si="25"/>
        <v>23</v>
      </c>
      <c r="EX9" s="3">
        <f t="shared" si="26"/>
        <v>16</v>
      </c>
      <c r="EY9" s="3">
        <f t="shared" si="27"/>
        <v>13</v>
      </c>
      <c r="EZ9" s="3">
        <f t="shared" si="28"/>
        <v>12</v>
      </c>
      <c r="FA9" s="3">
        <f t="shared" si="29"/>
        <v>21</v>
      </c>
      <c r="FB9" s="3">
        <f t="shared" si="30"/>
        <v>20</v>
      </c>
      <c r="FC9" s="3">
        <f t="shared" si="31"/>
        <v>13</v>
      </c>
    </row>
    <row r="10" spans="1:159" ht="16" thickBot="1" x14ac:dyDescent="0.25">
      <c r="A10" s="12">
        <f t="shared" si="0"/>
        <v>99.285714285714292</v>
      </c>
      <c r="B10" s="12">
        <f t="shared" si="20"/>
        <v>100</v>
      </c>
      <c r="C10" s="12">
        <f t="shared" si="1"/>
        <v>100</v>
      </c>
      <c r="D10" s="12">
        <f t="shared" si="21"/>
        <v>100</v>
      </c>
      <c r="E10" s="12">
        <f t="shared" si="22"/>
        <v>100</v>
      </c>
      <c r="F10" s="12">
        <f t="shared" si="23"/>
        <v>96.774193548387103</v>
      </c>
      <c r="G10" s="12">
        <f t="shared" si="32"/>
        <v>87.5</v>
      </c>
      <c r="H10" s="12">
        <f t="shared" si="24"/>
        <v>100</v>
      </c>
      <c r="I10" s="3" t="s">
        <v>105</v>
      </c>
      <c r="J10" s="3" t="s">
        <v>121</v>
      </c>
      <c r="K10" s="3" t="s">
        <v>122</v>
      </c>
      <c r="L10" s="15" t="s">
        <v>123</v>
      </c>
      <c r="M10" s="16" t="s">
        <v>109</v>
      </c>
      <c r="N10" s="3" t="s">
        <v>111</v>
      </c>
      <c r="O10" s="3" t="s">
        <v>110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110</v>
      </c>
      <c r="AF10" s="3" t="s">
        <v>110</v>
      </c>
      <c r="AG10" s="3" t="s">
        <v>110</v>
      </c>
      <c r="AH10" s="3" t="s">
        <v>110</v>
      </c>
      <c r="AI10" s="3" t="s">
        <v>110</v>
      </c>
      <c r="AJ10" s="3" t="s">
        <v>110</v>
      </c>
      <c r="AK10" s="3" t="s">
        <v>110</v>
      </c>
      <c r="AL10" s="3" t="s">
        <v>110</v>
      </c>
      <c r="AM10" s="3" t="s">
        <v>110</v>
      </c>
      <c r="AN10" s="3" t="s">
        <v>110</v>
      </c>
      <c r="AO10" s="3" t="s">
        <v>110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117</v>
      </c>
      <c r="AW10" s="3" t="s">
        <v>117</v>
      </c>
      <c r="AX10" s="3" t="s">
        <v>110</v>
      </c>
      <c r="AY10" s="3" t="s">
        <v>110</v>
      </c>
      <c r="AZ10" s="3" t="s">
        <v>110</v>
      </c>
      <c r="BA10" s="3" t="s">
        <v>110</v>
      </c>
      <c r="BB10" s="3" t="s">
        <v>110</v>
      </c>
      <c r="BC10" s="3" t="s">
        <v>110</v>
      </c>
      <c r="BD10" s="3" t="s">
        <v>110</v>
      </c>
      <c r="BE10" s="3" t="s">
        <v>110</v>
      </c>
      <c r="BF10" s="3" t="s">
        <v>110</v>
      </c>
      <c r="BG10" s="3" t="s">
        <v>110</v>
      </c>
      <c r="BH10" s="3" t="s">
        <v>110</v>
      </c>
      <c r="BI10" s="3" t="s">
        <v>110</v>
      </c>
      <c r="BJ10" s="3" t="s">
        <v>110</v>
      </c>
      <c r="BK10" s="3" t="s">
        <v>110</v>
      </c>
      <c r="BL10" s="3" t="s">
        <v>117</v>
      </c>
      <c r="BM10" s="3" t="s">
        <v>110</v>
      </c>
      <c r="BN10" s="3" t="s">
        <v>110</v>
      </c>
      <c r="BO10" s="3" t="s">
        <v>110</v>
      </c>
      <c r="BP10" s="3" t="s">
        <v>110</v>
      </c>
      <c r="BQ10" s="3" t="s">
        <v>110</v>
      </c>
      <c r="BR10" s="3" t="s">
        <v>110</v>
      </c>
      <c r="BS10" s="3" t="s">
        <v>110</v>
      </c>
      <c r="BT10" s="3" t="s">
        <v>110</v>
      </c>
      <c r="BU10" s="3" t="s">
        <v>110</v>
      </c>
      <c r="BV10" s="3" t="s">
        <v>110</v>
      </c>
      <c r="BW10" s="3" t="s">
        <v>110</v>
      </c>
      <c r="BX10" s="3" t="s">
        <v>110</v>
      </c>
      <c r="BY10" s="3" t="s">
        <v>110</v>
      </c>
      <c r="BZ10" s="3" t="s">
        <v>110</v>
      </c>
      <c r="CA10" s="3" t="s">
        <v>110</v>
      </c>
      <c r="CB10" s="3" t="s">
        <v>110</v>
      </c>
      <c r="CC10" s="3" t="s">
        <v>110</v>
      </c>
      <c r="CD10" s="3" t="s">
        <v>110</v>
      </c>
      <c r="CE10" s="3" t="s">
        <v>110</v>
      </c>
      <c r="CF10" s="3" t="s">
        <v>110</v>
      </c>
      <c r="CG10" s="3" t="s">
        <v>111</v>
      </c>
      <c r="CH10" s="3" t="s">
        <v>111</v>
      </c>
      <c r="CI10" s="3" t="s">
        <v>110</v>
      </c>
      <c r="CJ10" s="3" t="s">
        <v>110</v>
      </c>
      <c r="CK10" s="3" t="s">
        <v>110</v>
      </c>
      <c r="CL10" s="3" t="s">
        <v>110</v>
      </c>
      <c r="CM10" s="3" t="s">
        <v>110</v>
      </c>
      <c r="CN10" s="3" t="s">
        <v>110</v>
      </c>
      <c r="CO10" s="3" t="s">
        <v>110</v>
      </c>
      <c r="CP10" s="3" t="s">
        <v>110</v>
      </c>
      <c r="CQ10" s="3" t="s">
        <v>110</v>
      </c>
      <c r="CR10" s="3" t="s">
        <v>110</v>
      </c>
      <c r="CS10" s="3" t="s">
        <v>110</v>
      </c>
      <c r="CT10" s="3" t="s">
        <v>110</v>
      </c>
      <c r="CU10" s="3" t="s">
        <v>110</v>
      </c>
      <c r="CV10" s="3" t="s">
        <v>110</v>
      </c>
      <c r="CW10" s="3" t="s">
        <v>110</v>
      </c>
      <c r="CX10" s="3" t="s">
        <v>110</v>
      </c>
      <c r="CY10" s="3" t="s">
        <v>110</v>
      </c>
      <c r="CZ10" s="3" t="s">
        <v>110</v>
      </c>
      <c r="DA10" s="3" t="s">
        <v>110</v>
      </c>
      <c r="DB10" s="3" t="s">
        <v>110</v>
      </c>
      <c r="DC10" s="3" t="s">
        <v>110</v>
      </c>
      <c r="DD10" s="3" t="s">
        <v>110</v>
      </c>
      <c r="DE10" s="3" t="s">
        <v>110</v>
      </c>
      <c r="DF10" s="3" t="s">
        <v>110</v>
      </c>
      <c r="DG10" s="3" t="s">
        <v>110</v>
      </c>
      <c r="DH10" s="3" t="s">
        <v>110</v>
      </c>
      <c r="DI10" s="3" t="s">
        <v>110</v>
      </c>
      <c r="DJ10" s="3" t="s">
        <v>110</v>
      </c>
      <c r="DK10" s="3" t="s">
        <v>110</v>
      </c>
      <c r="DL10" s="3" t="s">
        <v>110</v>
      </c>
      <c r="DM10" s="3" t="s">
        <v>110</v>
      </c>
      <c r="DN10" s="3" t="s">
        <v>110</v>
      </c>
      <c r="DO10" s="3" t="s">
        <v>110</v>
      </c>
      <c r="DP10" s="3" t="s">
        <v>110</v>
      </c>
      <c r="DQ10" s="3" t="s">
        <v>110</v>
      </c>
      <c r="DR10" s="3" t="s">
        <v>110</v>
      </c>
      <c r="DS10" s="3" t="s">
        <v>110</v>
      </c>
      <c r="DT10" s="3" t="s">
        <v>110</v>
      </c>
      <c r="DU10" s="3" t="s">
        <v>110</v>
      </c>
      <c r="DV10" s="3" t="s">
        <v>110</v>
      </c>
      <c r="DW10" s="3" t="s">
        <v>110</v>
      </c>
      <c r="DX10" s="3" t="s">
        <v>110</v>
      </c>
      <c r="DY10" s="3" t="s">
        <v>110</v>
      </c>
      <c r="DZ10" s="3" t="s">
        <v>110</v>
      </c>
      <c r="EA10" s="3" t="s">
        <v>110</v>
      </c>
      <c r="EB10" s="3" t="s">
        <v>110</v>
      </c>
      <c r="EC10" s="3" t="s">
        <v>110</v>
      </c>
      <c r="ED10" s="3">
        <f t="shared" si="2"/>
        <v>140</v>
      </c>
      <c r="EE10" s="3">
        <f t="shared" si="3"/>
        <v>139</v>
      </c>
      <c r="EF10" s="3">
        <f t="shared" si="4"/>
        <v>2</v>
      </c>
      <c r="EG10" s="3">
        <f t="shared" si="5"/>
        <v>117</v>
      </c>
      <c r="EI10" s="3">
        <f t="shared" si="6"/>
        <v>33</v>
      </c>
      <c r="EJ10" s="3">
        <f t="shared" si="7"/>
        <v>33</v>
      </c>
      <c r="EK10" s="3">
        <f t="shared" si="8"/>
        <v>21</v>
      </c>
      <c r="EL10" s="3">
        <f t="shared" si="9"/>
        <v>33</v>
      </c>
      <c r="EM10" s="3">
        <f t="shared" si="10"/>
        <v>33</v>
      </c>
      <c r="EN10" s="3">
        <f t="shared" si="11"/>
        <v>35</v>
      </c>
      <c r="EO10" s="3">
        <f t="shared" si="12"/>
        <v>11</v>
      </c>
      <c r="EP10" s="3">
        <f t="shared" si="13"/>
        <v>11</v>
      </c>
      <c r="EQ10" s="3">
        <f t="shared" si="14"/>
        <v>7</v>
      </c>
      <c r="ER10" s="3">
        <f t="shared" si="15"/>
        <v>35</v>
      </c>
      <c r="ES10" s="3">
        <f t="shared" si="16"/>
        <v>35</v>
      </c>
      <c r="ET10" s="3">
        <f t="shared" si="17"/>
        <v>25</v>
      </c>
      <c r="EU10" s="3">
        <f t="shared" si="18"/>
        <v>31</v>
      </c>
      <c r="EV10" s="3">
        <f t="shared" si="19"/>
        <v>30</v>
      </c>
      <c r="EW10" s="3">
        <f t="shared" si="25"/>
        <v>23</v>
      </c>
      <c r="EX10" s="3">
        <f t="shared" si="26"/>
        <v>16</v>
      </c>
      <c r="EY10" s="3">
        <f t="shared" si="27"/>
        <v>14</v>
      </c>
      <c r="EZ10" s="3">
        <f t="shared" si="28"/>
        <v>12</v>
      </c>
      <c r="FA10" s="3">
        <f t="shared" si="29"/>
        <v>16</v>
      </c>
      <c r="FB10" s="3">
        <f t="shared" si="30"/>
        <v>16</v>
      </c>
      <c r="FC10" s="3">
        <f t="shared" si="31"/>
        <v>13</v>
      </c>
    </row>
    <row r="11" spans="1:159" ht="16" thickBot="1" x14ac:dyDescent="0.25">
      <c r="A11" s="12">
        <f t="shared" si="0"/>
        <v>90.579710144927532</v>
      </c>
      <c r="B11" s="12">
        <f t="shared" si="20"/>
        <v>100</v>
      </c>
      <c r="C11" s="12">
        <f t="shared" si="1"/>
        <v>96.969696969696969</v>
      </c>
      <c r="D11" s="12">
        <f t="shared" si="21"/>
        <v>100</v>
      </c>
      <c r="E11" s="12">
        <f t="shared" si="22"/>
        <v>83.333333333333343</v>
      </c>
      <c r="F11" s="12">
        <f t="shared" si="23"/>
        <v>80</v>
      </c>
      <c r="G11" s="12">
        <f t="shared" si="32"/>
        <v>81.25</v>
      </c>
      <c r="H11" s="12">
        <f t="shared" si="24"/>
        <v>100</v>
      </c>
      <c r="I11" s="3" t="s">
        <v>105</v>
      </c>
      <c r="J11" s="3" t="s">
        <v>124</v>
      </c>
      <c r="K11" s="3" t="s">
        <v>125</v>
      </c>
      <c r="L11" s="15" t="s">
        <v>126</v>
      </c>
      <c r="M11" s="16" t="s">
        <v>109</v>
      </c>
      <c r="N11" s="3" t="s">
        <v>110</v>
      </c>
      <c r="O11" s="3" t="s">
        <v>110</v>
      </c>
      <c r="P11" s="3" t="s">
        <v>110</v>
      </c>
      <c r="Q11" s="3" t="s">
        <v>110</v>
      </c>
      <c r="R11" s="3" t="s">
        <v>110</v>
      </c>
      <c r="S11" s="3" t="s">
        <v>110</v>
      </c>
      <c r="T11" s="3" t="s">
        <v>117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110</v>
      </c>
      <c r="Z11" s="3" t="s">
        <v>110</v>
      </c>
      <c r="AA11" s="3" t="s">
        <v>110</v>
      </c>
      <c r="AB11" s="3" t="s">
        <v>110</v>
      </c>
      <c r="AC11" s="3" t="s">
        <v>110</v>
      </c>
      <c r="AD11" s="3" t="s">
        <v>110</v>
      </c>
      <c r="AE11" s="3" t="s">
        <v>110</v>
      </c>
      <c r="AF11" s="3" t="s">
        <v>110</v>
      </c>
      <c r="AG11" s="3" t="s">
        <v>110</v>
      </c>
      <c r="AH11" s="3" t="s">
        <v>110</v>
      </c>
      <c r="AI11" s="3" t="s">
        <v>110</v>
      </c>
      <c r="AJ11" s="3" t="s">
        <v>110</v>
      </c>
      <c r="AK11" s="3" t="s">
        <v>110</v>
      </c>
      <c r="AL11" s="3" t="s">
        <v>110</v>
      </c>
      <c r="AM11" s="3" t="s">
        <v>110</v>
      </c>
      <c r="AN11" s="3" t="s">
        <v>110</v>
      </c>
      <c r="AO11" s="3" t="s">
        <v>110</v>
      </c>
      <c r="AP11" s="3" t="s">
        <v>110</v>
      </c>
      <c r="AQ11" s="3" t="s">
        <v>110</v>
      </c>
      <c r="AR11" s="3" t="s">
        <v>117</v>
      </c>
      <c r="AS11" s="3" t="s">
        <v>110</v>
      </c>
      <c r="AT11" s="3" t="s">
        <v>110</v>
      </c>
      <c r="AU11" s="3" t="s">
        <v>110</v>
      </c>
      <c r="AV11" s="3" t="s">
        <v>117</v>
      </c>
      <c r="AW11" s="3" t="s">
        <v>117</v>
      </c>
      <c r="AX11" s="3" t="s">
        <v>110</v>
      </c>
      <c r="AY11" s="3" t="s">
        <v>110</v>
      </c>
      <c r="AZ11" s="3" t="s">
        <v>117</v>
      </c>
      <c r="BA11" s="3" t="s">
        <v>117</v>
      </c>
      <c r="BB11" s="3" t="s">
        <v>110</v>
      </c>
      <c r="BC11" s="3" t="s">
        <v>110</v>
      </c>
      <c r="BD11" s="3" t="s">
        <v>110</v>
      </c>
      <c r="BE11" s="3" t="s">
        <v>110</v>
      </c>
      <c r="BF11" s="3" t="s">
        <v>110</v>
      </c>
      <c r="BG11" s="3" t="s">
        <v>110</v>
      </c>
      <c r="BH11" s="3" t="s">
        <v>117</v>
      </c>
      <c r="BI11" s="3" t="s">
        <v>110</v>
      </c>
      <c r="BJ11" s="3" t="s">
        <v>110</v>
      </c>
      <c r="BK11" s="3" t="s">
        <v>110</v>
      </c>
      <c r="BL11" s="3" t="s">
        <v>111</v>
      </c>
      <c r="BM11" s="3" t="s">
        <v>110</v>
      </c>
      <c r="BN11" s="3" t="s">
        <v>110</v>
      </c>
      <c r="BO11" s="3" t="s">
        <v>110</v>
      </c>
      <c r="BP11" s="3" t="s">
        <v>117</v>
      </c>
      <c r="BQ11" s="3" t="s">
        <v>110</v>
      </c>
      <c r="BR11" s="3" t="s">
        <v>117</v>
      </c>
      <c r="BS11" s="3" t="s">
        <v>110</v>
      </c>
      <c r="BT11" s="3" t="s">
        <v>117</v>
      </c>
      <c r="BU11" s="3" t="s">
        <v>111</v>
      </c>
      <c r="BV11" s="3" t="s">
        <v>110</v>
      </c>
      <c r="BW11" s="3" t="s">
        <v>110</v>
      </c>
      <c r="BX11" s="3" t="s">
        <v>110</v>
      </c>
      <c r="BY11" s="3" t="s">
        <v>110</v>
      </c>
      <c r="BZ11" s="3" t="s">
        <v>110</v>
      </c>
      <c r="CA11" s="3" t="s">
        <v>110</v>
      </c>
      <c r="CB11" s="3" t="s">
        <v>110</v>
      </c>
      <c r="CC11" s="3" t="s">
        <v>110</v>
      </c>
      <c r="CD11" s="3" t="s">
        <v>110</v>
      </c>
      <c r="CE11" s="3" t="s">
        <v>110</v>
      </c>
      <c r="CF11" s="3" t="s">
        <v>110</v>
      </c>
      <c r="CG11" s="3" t="s">
        <v>110</v>
      </c>
      <c r="CH11" s="3" t="s">
        <v>110</v>
      </c>
      <c r="CI11" s="3" t="s">
        <v>110</v>
      </c>
      <c r="CJ11" s="3" t="s">
        <v>117</v>
      </c>
      <c r="CK11" s="3" t="s">
        <v>110</v>
      </c>
      <c r="CL11" s="3" t="s">
        <v>110</v>
      </c>
      <c r="CM11" s="3" t="s">
        <v>110</v>
      </c>
      <c r="CN11" s="3" t="s">
        <v>110</v>
      </c>
      <c r="CO11" s="3" t="s">
        <v>110</v>
      </c>
      <c r="CP11" s="3" t="s">
        <v>110</v>
      </c>
      <c r="CQ11" s="3" t="s">
        <v>110</v>
      </c>
      <c r="CR11" s="3" t="s">
        <v>110</v>
      </c>
      <c r="CS11" s="3" t="s">
        <v>110</v>
      </c>
      <c r="CT11" s="3" t="s">
        <v>110</v>
      </c>
      <c r="CU11" s="3" t="s">
        <v>110</v>
      </c>
      <c r="CV11" s="3" t="s">
        <v>110</v>
      </c>
      <c r="CW11" s="3" t="s">
        <v>110</v>
      </c>
      <c r="CX11" s="3" t="s">
        <v>110</v>
      </c>
      <c r="CY11" s="3" t="s">
        <v>110</v>
      </c>
      <c r="CZ11" s="3" t="s">
        <v>110</v>
      </c>
      <c r="DA11" s="3" t="s">
        <v>110</v>
      </c>
      <c r="DB11" s="3" t="s">
        <v>110</v>
      </c>
      <c r="DC11" s="3" t="s">
        <v>110</v>
      </c>
      <c r="DD11" s="3" t="s">
        <v>110</v>
      </c>
      <c r="DE11" s="3" t="s">
        <v>110</v>
      </c>
      <c r="DF11" s="3" t="s">
        <v>117</v>
      </c>
      <c r="DG11" s="3" t="s">
        <v>110</v>
      </c>
      <c r="DH11" s="3" t="s">
        <v>110</v>
      </c>
      <c r="DI11" s="3" t="s">
        <v>110</v>
      </c>
      <c r="DJ11" s="3" t="s">
        <v>110</v>
      </c>
      <c r="DK11" s="3" t="s">
        <v>110</v>
      </c>
      <c r="DL11" s="3" t="s">
        <v>110</v>
      </c>
      <c r="DM11" s="3" t="s">
        <v>110</v>
      </c>
      <c r="DN11" s="3" t="s">
        <v>110</v>
      </c>
      <c r="DO11" s="3" t="s">
        <v>110</v>
      </c>
      <c r="DP11" s="3" t="s">
        <v>111</v>
      </c>
      <c r="DQ11" s="3" t="s">
        <v>110</v>
      </c>
      <c r="DR11" s="3" t="s">
        <v>111</v>
      </c>
      <c r="DS11" s="3" t="s">
        <v>110</v>
      </c>
      <c r="DT11" s="3" t="s">
        <v>110</v>
      </c>
      <c r="DU11" s="3" t="s">
        <v>110</v>
      </c>
      <c r="DV11" s="3" t="s">
        <v>110</v>
      </c>
      <c r="DW11" s="3" t="s">
        <v>110</v>
      </c>
      <c r="DX11" s="3" t="s">
        <v>110</v>
      </c>
      <c r="DY11" s="3" t="s">
        <v>110</v>
      </c>
      <c r="DZ11" s="3" t="s">
        <v>110</v>
      </c>
      <c r="EA11" s="3" t="s">
        <v>110</v>
      </c>
      <c r="EB11" s="3" t="s">
        <v>110</v>
      </c>
      <c r="EC11" s="3" t="s">
        <v>110</v>
      </c>
      <c r="ED11" s="3">
        <f t="shared" si="2"/>
        <v>138</v>
      </c>
      <c r="EE11" s="3">
        <f t="shared" si="3"/>
        <v>125</v>
      </c>
      <c r="EF11" s="3">
        <f t="shared" si="4"/>
        <v>4</v>
      </c>
      <c r="EG11" s="3">
        <f t="shared" si="5"/>
        <v>117</v>
      </c>
      <c r="EI11" s="3">
        <f t="shared" si="6"/>
        <v>31</v>
      </c>
      <c r="EJ11" s="3">
        <f t="shared" si="7"/>
        <v>31</v>
      </c>
      <c r="EK11" s="3">
        <f t="shared" si="8"/>
        <v>21</v>
      </c>
      <c r="EL11" s="3">
        <f t="shared" si="9"/>
        <v>33</v>
      </c>
      <c r="EM11" s="3">
        <f t="shared" si="10"/>
        <v>32</v>
      </c>
      <c r="EN11" s="3">
        <f t="shared" si="11"/>
        <v>35</v>
      </c>
      <c r="EO11" s="3">
        <f t="shared" si="12"/>
        <v>11</v>
      </c>
      <c r="EP11" s="3">
        <f t="shared" si="13"/>
        <v>11</v>
      </c>
      <c r="EQ11" s="3">
        <f t="shared" si="14"/>
        <v>7</v>
      </c>
      <c r="ER11" s="3">
        <f t="shared" si="15"/>
        <v>36</v>
      </c>
      <c r="ES11" s="3">
        <f t="shared" si="16"/>
        <v>30</v>
      </c>
      <c r="ET11" s="3">
        <f t="shared" si="17"/>
        <v>25</v>
      </c>
      <c r="EU11" s="3">
        <f t="shared" si="18"/>
        <v>30</v>
      </c>
      <c r="EV11" s="3">
        <f t="shared" si="19"/>
        <v>24</v>
      </c>
      <c r="EW11" s="3">
        <f t="shared" si="25"/>
        <v>23</v>
      </c>
      <c r="EX11" s="3">
        <f t="shared" si="26"/>
        <v>16</v>
      </c>
      <c r="EY11" s="3">
        <f t="shared" si="27"/>
        <v>13</v>
      </c>
      <c r="EZ11" s="3">
        <f t="shared" si="28"/>
        <v>12</v>
      </c>
      <c r="FA11" s="3">
        <f t="shared" si="29"/>
        <v>21</v>
      </c>
      <c r="FB11" s="3">
        <f t="shared" si="30"/>
        <v>21</v>
      </c>
      <c r="FC11" s="3">
        <f t="shared" si="31"/>
        <v>13</v>
      </c>
    </row>
    <row r="12" spans="1:159" ht="16" thickBot="1" x14ac:dyDescent="0.25">
      <c r="A12" s="12">
        <f t="shared" si="0"/>
        <v>79.136690647482013</v>
      </c>
      <c r="B12" s="12">
        <f t="shared" si="20"/>
        <v>87.878787878787875</v>
      </c>
      <c r="C12" s="12">
        <f t="shared" si="1"/>
        <v>96.969696969696969</v>
      </c>
      <c r="D12" s="12">
        <f t="shared" si="21"/>
        <v>100</v>
      </c>
      <c r="E12" s="12">
        <f t="shared" si="22"/>
        <v>65.714285714285708</v>
      </c>
      <c r="F12" s="12">
        <f t="shared" si="23"/>
        <v>60</v>
      </c>
      <c r="G12" s="12">
        <f t="shared" si="32"/>
        <v>57.142857142857139</v>
      </c>
      <c r="H12" s="12">
        <f t="shared" si="24"/>
        <v>95</v>
      </c>
      <c r="I12" s="3" t="s">
        <v>105</v>
      </c>
      <c r="J12" s="3" t="s">
        <v>127</v>
      </c>
      <c r="K12" s="3" t="s">
        <v>128</v>
      </c>
      <c r="L12" s="15" t="s">
        <v>129</v>
      </c>
      <c r="M12" s="16" t="s">
        <v>109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117</v>
      </c>
      <c r="S12" s="3" t="s">
        <v>117</v>
      </c>
      <c r="T12" s="3" t="s">
        <v>117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110</v>
      </c>
      <c r="Z12" s="3" t="s">
        <v>110</v>
      </c>
      <c r="AA12" s="3" t="s">
        <v>110</v>
      </c>
      <c r="AB12" s="3" t="s">
        <v>110</v>
      </c>
      <c r="AC12" s="3" t="s">
        <v>110</v>
      </c>
      <c r="AD12" s="3" t="s">
        <v>117</v>
      </c>
      <c r="AE12" s="3" t="s">
        <v>110</v>
      </c>
      <c r="AF12" s="3" t="s">
        <v>110</v>
      </c>
      <c r="AG12" s="3" t="s">
        <v>110</v>
      </c>
      <c r="AH12" s="3" t="s">
        <v>110</v>
      </c>
      <c r="AI12" s="3" t="s">
        <v>110</v>
      </c>
      <c r="AJ12" s="3" t="s">
        <v>110</v>
      </c>
      <c r="AK12" s="3" t="s">
        <v>110</v>
      </c>
      <c r="AL12" s="3" t="s">
        <v>110</v>
      </c>
      <c r="AM12" s="3" t="s">
        <v>110</v>
      </c>
      <c r="AN12" s="3" t="s">
        <v>111</v>
      </c>
      <c r="AO12" s="3" t="s">
        <v>117</v>
      </c>
      <c r="AP12" s="3" t="s">
        <v>110</v>
      </c>
      <c r="AQ12" s="3" t="s">
        <v>117</v>
      </c>
      <c r="AR12" s="3" t="s">
        <v>117</v>
      </c>
      <c r="AS12" s="3" t="s">
        <v>111</v>
      </c>
      <c r="AT12" s="3" t="s">
        <v>111</v>
      </c>
      <c r="AU12" s="3" t="s">
        <v>110</v>
      </c>
      <c r="AV12" s="3" t="s">
        <v>117</v>
      </c>
      <c r="AW12" s="3" t="s">
        <v>117</v>
      </c>
      <c r="AX12" s="3" t="s">
        <v>110</v>
      </c>
      <c r="AY12" s="3" t="s">
        <v>117</v>
      </c>
      <c r="AZ12" s="3" t="s">
        <v>117</v>
      </c>
      <c r="BA12" s="3" t="s">
        <v>117</v>
      </c>
      <c r="BB12" s="3" t="s">
        <v>110</v>
      </c>
      <c r="BC12" s="3" t="s">
        <v>110</v>
      </c>
      <c r="BD12" s="3" t="s">
        <v>110</v>
      </c>
      <c r="BE12" s="3" t="s">
        <v>110</v>
      </c>
      <c r="BF12" s="3" t="s">
        <v>110</v>
      </c>
      <c r="BG12" s="3" t="s">
        <v>110</v>
      </c>
      <c r="BH12" s="3" t="s">
        <v>117</v>
      </c>
      <c r="BI12" s="3" t="s">
        <v>110</v>
      </c>
      <c r="BJ12" s="3" t="s">
        <v>110</v>
      </c>
      <c r="BK12" s="3" t="s">
        <v>110</v>
      </c>
      <c r="BL12" s="3" t="s">
        <v>111</v>
      </c>
      <c r="BM12" s="3" t="s">
        <v>110</v>
      </c>
      <c r="BN12" s="3" t="s">
        <v>110</v>
      </c>
      <c r="BO12" s="3" t="s">
        <v>110</v>
      </c>
      <c r="BP12" s="3" t="s">
        <v>117</v>
      </c>
      <c r="BQ12" s="3" t="s">
        <v>117</v>
      </c>
      <c r="BR12" s="3" t="s">
        <v>117</v>
      </c>
      <c r="BS12" s="3" t="s">
        <v>110</v>
      </c>
      <c r="BT12" s="3" t="s">
        <v>117</v>
      </c>
      <c r="BU12" s="3" t="s">
        <v>111</v>
      </c>
      <c r="BV12" s="3" t="s">
        <v>111</v>
      </c>
      <c r="BW12" s="3" t="s">
        <v>117</v>
      </c>
      <c r="BX12" s="3" t="s">
        <v>110</v>
      </c>
      <c r="BY12" s="3" t="s">
        <v>110</v>
      </c>
      <c r="BZ12" s="3" t="s">
        <v>110</v>
      </c>
      <c r="CA12" s="3" t="s">
        <v>110</v>
      </c>
      <c r="CB12" s="3" t="s">
        <v>110</v>
      </c>
      <c r="CC12" s="3" t="s">
        <v>110</v>
      </c>
      <c r="CD12" s="3" t="s">
        <v>110</v>
      </c>
      <c r="CE12" s="3" t="s">
        <v>110</v>
      </c>
      <c r="CF12" s="3" t="s">
        <v>110</v>
      </c>
      <c r="CG12" s="3" t="s">
        <v>110</v>
      </c>
      <c r="CH12" s="3" t="s">
        <v>110</v>
      </c>
      <c r="CI12" s="3" t="s">
        <v>110</v>
      </c>
      <c r="CJ12" s="3" t="s">
        <v>117</v>
      </c>
      <c r="CK12" s="3" t="s">
        <v>110</v>
      </c>
      <c r="CL12" s="3" t="s">
        <v>110</v>
      </c>
      <c r="CM12" s="3" t="s">
        <v>110</v>
      </c>
      <c r="CN12" s="3" t="s">
        <v>110</v>
      </c>
      <c r="CO12" s="3" t="s">
        <v>110</v>
      </c>
      <c r="CP12" s="3" t="s">
        <v>110</v>
      </c>
      <c r="CQ12" s="3" t="s">
        <v>110</v>
      </c>
      <c r="CR12" s="3" t="s">
        <v>110</v>
      </c>
      <c r="CS12" s="3" t="s">
        <v>110</v>
      </c>
      <c r="CT12" s="3" t="s">
        <v>110</v>
      </c>
      <c r="CU12" s="3" t="s">
        <v>110</v>
      </c>
      <c r="CV12" s="3" t="s">
        <v>110</v>
      </c>
      <c r="CW12" s="3" t="s">
        <v>110</v>
      </c>
      <c r="CX12" s="3" t="s">
        <v>110</v>
      </c>
      <c r="CY12" s="3" t="s">
        <v>110</v>
      </c>
      <c r="CZ12" s="3" t="s">
        <v>117</v>
      </c>
      <c r="DA12" s="3" t="s">
        <v>110</v>
      </c>
      <c r="DB12" s="3" t="s">
        <v>110</v>
      </c>
      <c r="DC12" s="3" t="s">
        <v>110</v>
      </c>
      <c r="DD12" s="3" t="s">
        <v>110</v>
      </c>
      <c r="DE12" s="3" t="s">
        <v>110</v>
      </c>
      <c r="DF12" s="3" t="s">
        <v>110</v>
      </c>
      <c r="DG12" s="3" t="s">
        <v>110</v>
      </c>
      <c r="DH12" s="3" t="s">
        <v>110</v>
      </c>
      <c r="DI12" s="3" t="s">
        <v>110</v>
      </c>
      <c r="DJ12" s="3" t="s">
        <v>117</v>
      </c>
      <c r="DK12" s="3" t="s">
        <v>117</v>
      </c>
      <c r="DL12" s="3" t="s">
        <v>117</v>
      </c>
      <c r="DM12" s="3" t="s">
        <v>110</v>
      </c>
      <c r="DN12" s="3" t="s">
        <v>110</v>
      </c>
      <c r="DO12" s="3" t="s">
        <v>110</v>
      </c>
      <c r="DP12" s="3" t="s">
        <v>110</v>
      </c>
      <c r="DQ12" s="3" t="s">
        <v>110</v>
      </c>
      <c r="DR12" s="3" t="s">
        <v>110</v>
      </c>
      <c r="DS12" s="3" t="s">
        <v>110</v>
      </c>
      <c r="DT12" s="3" t="s">
        <v>110</v>
      </c>
      <c r="DU12" s="3" t="s">
        <v>110</v>
      </c>
      <c r="DV12" s="3" t="s">
        <v>110</v>
      </c>
      <c r="DW12" s="3" t="s">
        <v>117</v>
      </c>
      <c r="DX12" s="3" t="s">
        <v>110</v>
      </c>
      <c r="DY12" s="3" t="s">
        <v>110</v>
      </c>
      <c r="DZ12" s="3" t="s">
        <v>110</v>
      </c>
      <c r="EA12" s="3" t="s">
        <v>110</v>
      </c>
      <c r="EB12" s="3" t="s">
        <v>110</v>
      </c>
      <c r="EC12" s="3" t="s">
        <v>110</v>
      </c>
      <c r="ED12" s="3">
        <f t="shared" si="2"/>
        <v>139</v>
      </c>
      <c r="EE12" s="3">
        <f t="shared" si="3"/>
        <v>110</v>
      </c>
      <c r="EF12" s="3">
        <f t="shared" si="4"/>
        <v>3</v>
      </c>
      <c r="EG12" s="3">
        <f t="shared" si="5"/>
        <v>117</v>
      </c>
      <c r="EI12" s="3">
        <f t="shared" si="6"/>
        <v>33</v>
      </c>
      <c r="EJ12" s="3">
        <f t="shared" si="7"/>
        <v>29</v>
      </c>
      <c r="EK12" s="3">
        <f t="shared" si="8"/>
        <v>21</v>
      </c>
      <c r="EL12" s="3">
        <f t="shared" si="9"/>
        <v>33</v>
      </c>
      <c r="EM12" s="3">
        <f t="shared" si="10"/>
        <v>32</v>
      </c>
      <c r="EN12" s="3">
        <f t="shared" si="11"/>
        <v>35</v>
      </c>
      <c r="EO12" s="3">
        <f t="shared" si="12"/>
        <v>11</v>
      </c>
      <c r="EP12" s="3">
        <f t="shared" si="13"/>
        <v>11</v>
      </c>
      <c r="EQ12" s="3">
        <f t="shared" si="14"/>
        <v>7</v>
      </c>
      <c r="ER12" s="3">
        <f t="shared" si="15"/>
        <v>35</v>
      </c>
      <c r="ES12" s="3">
        <f t="shared" si="16"/>
        <v>23</v>
      </c>
      <c r="ET12" s="3">
        <f t="shared" si="17"/>
        <v>25</v>
      </c>
      <c r="EU12" s="3">
        <f t="shared" si="18"/>
        <v>30</v>
      </c>
      <c r="EV12" s="3">
        <f t="shared" si="19"/>
        <v>18</v>
      </c>
      <c r="EW12" s="3">
        <f t="shared" si="25"/>
        <v>23</v>
      </c>
      <c r="EX12" s="3">
        <f t="shared" si="26"/>
        <v>14</v>
      </c>
      <c r="EY12" s="3">
        <f t="shared" si="27"/>
        <v>8</v>
      </c>
      <c r="EZ12" s="3">
        <f t="shared" si="28"/>
        <v>12</v>
      </c>
      <c r="FA12" s="3">
        <f t="shared" si="29"/>
        <v>20</v>
      </c>
      <c r="FB12" s="3">
        <f t="shared" si="30"/>
        <v>19</v>
      </c>
      <c r="FC12" s="3">
        <f t="shared" si="31"/>
        <v>13</v>
      </c>
    </row>
    <row r="13" spans="1:159" ht="16" thickBot="1" x14ac:dyDescent="0.25">
      <c r="A13" s="12">
        <f t="shared" si="0"/>
        <v>82.608695652173907</v>
      </c>
      <c r="B13" s="12">
        <f t="shared" si="20"/>
        <v>100</v>
      </c>
      <c r="C13" s="12">
        <f t="shared" si="1"/>
        <v>96.969696969696969</v>
      </c>
      <c r="D13" s="12">
        <f t="shared" si="21"/>
        <v>100</v>
      </c>
      <c r="E13" s="12">
        <f t="shared" si="22"/>
        <v>63.888888888888886</v>
      </c>
      <c r="F13" s="12">
        <f t="shared" si="23"/>
        <v>64.285714285714292</v>
      </c>
      <c r="G13" s="12">
        <f t="shared" si="32"/>
        <v>68.75</v>
      </c>
      <c r="H13" s="12">
        <f t="shared" si="24"/>
        <v>100</v>
      </c>
      <c r="I13" s="3" t="s">
        <v>105</v>
      </c>
      <c r="J13" s="3" t="s">
        <v>130</v>
      </c>
      <c r="K13" s="3" t="s">
        <v>131</v>
      </c>
      <c r="L13" s="15" t="s">
        <v>132</v>
      </c>
      <c r="M13" s="16" t="s">
        <v>109</v>
      </c>
      <c r="N13" s="3" t="s">
        <v>110</v>
      </c>
      <c r="O13" s="3" t="s">
        <v>110</v>
      </c>
      <c r="P13" s="3" t="s">
        <v>110</v>
      </c>
      <c r="Q13" s="3" t="s">
        <v>110</v>
      </c>
      <c r="R13" s="3" t="s">
        <v>117</v>
      </c>
      <c r="S13" s="3" t="s">
        <v>117</v>
      </c>
      <c r="T13" s="3" t="s">
        <v>117</v>
      </c>
      <c r="U13" s="3" t="s">
        <v>110</v>
      </c>
      <c r="V13" s="3" t="s">
        <v>110</v>
      </c>
      <c r="W13" s="3" t="s">
        <v>110</v>
      </c>
      <c r="X13" s="3" t="s">
        <v>110</v>
      </c>
      <c r="Y13" s="3" t="s">
        <v>110</v>
      </c>
      <c r="Z13" s="3" t="s">
        <v>110</v>
      </c>
      <c r="AA13" s="3" t="s">
        <v>110</v>
      </c>
      <c r="AB13" s="3" t="s">
        <v>110</v>
      </c>
      <c r="AC13" s="3" t="s">
        <v>110</v>
      </c>
      <c r="AD13" s="3" t="s">
        <v>110</v>
      </c>
      <c r="AE13" s="3" t="s">
        <v>110</v>
      </c>
      <c r="AF13" s="3" t="s">
        <v>110</v>
      </c>
      <c r="AG13" s="3" t="s">
        <v>110</v>
      </c>
      <c r="AH13" s="3" t="s">
        <v>110</v>
      </c>
      <c r="AI13" s="3" t="s">
        <v>110</v>
      </c>
      <c r="AJ13" s="3" t="s">
        <v>110</v>
      </c>
      <c r="AK13" s="3" t="s">
        <v>110</v>
      </c>
      <c r="AL13" s="3" t="s">
        <v>110</v>
      </c>
      <c r="AM13" s="3" t="s">
        <v>110</v>
      </c>
      <c r="AN13" s="3" t="s">
        <v>110</v>
      </c>
      <c r="AO13" s="3" t="s">
        <v>117</v>
      </c>
      <c r="AP13" s="3" t="s">
        <v>110</v>
      </c>
      <c r="AQ13" s="3" t="s">
        <v>117</v>
      </c>
      <c r="AR13" s="3" t="s">
        <v>117</v>
      </c>
      <c r="AS13" s="3" t="s">
        <v>110</v>
      </c>
      <c r="AT13" s="3" t="s">
        <v>110</v>
      </c>
      <c r="AU13" s="3" t="s">
        <v>110</v>
      </c>
      <c r="AV13" s="3" t="s">
        <v>117</v>
      </c>
      <c r="AW13" s="3" t="s">
        <v>117</v>
      </c>
      <c r="AX13" s="3" t="s">
        <v>110</v>
      </c>
      <c r="AY13" s="3" t="s">
        <v>110</v>
      </c>
      <c r="AZ13" s="3" t="s">
        <v>117</v>
      </c>
      <c r="BA13" s="3" t="s">
        <v>117</v>
      </c>
      <c r="BB13" s="3" t="s">
        <v>110</v>
      </c>
      <c r="BC13" s="3" t="s">
        <v>110</v>
      </c>
      <c r="BD13" s="3" t="s">
        <v>110</v>
      </c>
      <c r="BE13" s="3" t="s">
        <v>110</v>
      </c>
      <c r="BF13" s="3" t="s">
        <v>110</v>
      </c>
      <c r="BG13" s="3" t="s">
        <v>110</v>
      </c>
      <c r="BH13" s="3" t="s">
        <v>117</v>
      </c>
      <c r="BI13" s="3" t="s">
        <v>110</v>
      </c>
      <c r="BJ13" s="3" t="s">
        <v>110</v>
      </c>
      <c r="BK13" s="3" t="s">
        <v>110</v>
      </c>
      <c r="BL13" s="3" t="s">
        <v>111</v>
      </c>
      <c r="BM13" s="3" t="s">
        <v>110</v>
      </c>
      <c r="BN13" s="3" t="s">
        <v>110</v>
      </c>
      <c r="BO13" s="3" t="s">
        <v>110</v>
      </c>
      <c r="BP13" s="3" t="s">
        <v>111</v>
      </c>
      <c r="BQ13" s="3" t="s">
        <v>117</v>
      </c>
      <c r="BR13" s="3" t="s">
        <v>117</v>
      </c>
      <c r="BS13" s="3" t="s">
        <v>110</v>
      </c>
      <c r="BT13" s="3" t="s">
        <v>111</v>
      </c>
      <c r="BU13" s="3" t="s">
        <v>111</v>
      </c>
      <c r="BV13" s="3" t="s">
        <v>117</v>
      </c>
      <c r="BW13" s="3" t="s">
        <v>117</v>
      </c>
      <c r="BX13" s="3" t="s">
        <v>110</v>
      </c>
      <c r="BY13" s="3" t="s">
        <v>110</v>
      </c>
      <c r="BZ13" s="3" t="s">
        <v>110</v>
      </c>
      <c r="CA13" s="3" t="s">
        <v>110</v>
      </c>
      <c r="CB13" s="3" t="s">
        <v>110</v>
      </c>
      <c r="CC13" s="3" t="s">
        <v>110</v>
      </c>
      <c r="CD13" s="3" t="s">
        <v>110</v>
      </c>
      <c r="CE13" s="3" t="s">
        <v>110</v>
      </c>
      <c r="CF13" s="3" t="s">
        <v>110</v>
      </c>
      <c r="CG13" s="3" t="s">
        <v>110</v>
      </c>
      <c r="CH13" s="3" t="s">
        <v>110</v>
      </c>
      <c r="CI13" s="3" t="s">
        <v>110</v>
      </c>
      <c r="CJ13" s="3" t="s">
        <v>117</v>
      </c>
      <c r="CK13" s="3" t="s">
        <v>110</v>
      </c>
      <c r="CL13" s="3" t="s">
        <v>110</v>
      </c>
      <c r="CM13" s="3" t="s">
        <v>110</v>
      </c>
      <c r="CN13" s="3" t="s">
        <v>110</v>
      </c>
      <c r="CO13" s="3" t="s">
        <v>110</v>
      </c>
      <c r="CP13" s="3" t="s">
        <v>110</v>
      </c>
      <c r="CQ13" s="3" t="s">
        <v>110</v>
      </c>
      <c r="CR13" s="3" t="s">
        <v>110</v>
      </c>
      <c r="CS13" s="3" t="s">
        <v>110</v>
      </c>
      <c r="CT13" s="3" t="s">
        <v>110</v>
      </c>
      <c r="CU13" s="3" t="s">
        <v>110</v>
      </c>
      <c r="CV13" s="3" t="s">
        <v>110</v>
      </c>
      <c r="CW13" s="3" t="s">
        <v>110</v>
      </c>
      <c r="CX13" s="3" t="s">
        <v>110</v>
      </c>
      <c r="CY13" s="3" t="s">
        <v>110</v>
      </c>
      <c r="CZ13" s="3" t="s">
        <v>117</v>
      </c>
      <c r="DA13" s="3" t="s">
        <v>110</v>
      </c>
      <c r="DB13" s="3" t="s">
        <v>110</v>
      </c>
      <c r="DC13" s="3" t="s">
        <v>110</v>
      </c>
      <c r="DD13" s="3" t="s">
        <v>110</v>
      </c>
      <c r="DE13" s="3" t="s">
        <v>110</v>
      </c>
      <c r="DF13" s="3" t="s">
        <v>110</v>
      </c>
      <c r="DG13" s="3" t="s">
        <v>110</v>
      </c>
      <c r="DH13" s="3" t="s">
        <v>110</v>
      </c>
      <c r="DI13" s="3" t="s">
        <v>110</v>
      </c>
      <c r="DJ13" s="3" t="s">
        <v>110</v>
      </c>
      <c r="DK13" s="3" t="s">
        <v>110</v>
      </c>
      <c r="DL13" s="3" t="s">
        <v>110</v>
      </c>
      <c r="DM13" s="3" t="s">
        <v>110</v>
      </c>
      <c r="DN13" s="3" t="s">
        <v>110</v>
      </c>
      <c r="DO13" s="3" t="s">
        <v>110</v>
      </c>
      <c r="DP13" s="3" t="s">
        <v>110</v>
      </c>
      <c r="DQ13" s="3" t="s">
        <v>110</v>
      </c>
      <c r="DR13" s="3" t="s">
        <v>110</v>
      </c>
      <c r="DS13" s="3" t="s">
        <v>110</v>
      </c>
      <c r="DT13" s="3" t="s">
        <v>110</v>
      </c>
      <c r="DU13" s="3" t="s">
        <v>110</v>
      </c>
      <c r="DV13" s="3" t="s">
        <v>110</v>
      </c>
      <c r="DW13" s="3" t="s">
        <v>110</v>
      </c>
      <c r="DX13" s="3" t="s">
        <v>110</v>
      </c>
      <c r="DY13" s="3" t="s">
        <v>110</v>
      </c>
      <c r="DZ13" s="3" t="s">
        <v>110</v>
      </c>
      <c r="EA13" s="3" t="s">
        <v>110</v>
      </c>
      <c r="EB13" s="3" t="s">
        <v>110</v>
      </c>
      <c r="EC13" s="3" t="s">
        <v>110</v>
      </c>
      <c r="ED13" s="3">
        <f t="shared" si="2"/>
        <v>138</v>
      </c>
      <c r="EE13" s="3">
        <f t="shared" si="3"/>
        <v>114</v>
      </c>
      <c r="EF13" s="3">
        <f t="shared" si="4"/>
        <v>4</v>
      </c>
      <c r="EG13" s="3">
        <f t="shared" si="5"/>
        <v>117</v>
      </c>
      <c r="EI13" s="3">
        <f t="shared" si="6"/>
        <v>33</v>
      </c>
      <c r="EJ13" s="3">
        <f t="shared" si="7"/>
        <v>33</v>
      </c>
      <c r="EK13" s="3">
        <f t="shared" si="8"/>
        <v>21</v>
      </c>
      <c r="EL13" s="3">
        <f t="shared" si="9"/>
        <v>33</v>
      </c>
      <c r="EM13" s="3">
        <f t="shared" si="10"/>
        <v>32</v>
      </c>
      <c r="EN13" s="3">
        <f t="shared" si="11"/>
        <v>35</v>
      </c>
      <c r="EO13" s="3">
        <f t="shared" si="12"/>
        <v>11</v>
      </c>
      <c r="EP13" s="3">
        <f t="shared" si="13"/>
        <v>11</v>
      </c>
      <c r="EQ13" s="3">
        <f t="shared" si="14"/>
        <v>7</v>
      </c>
      <c r="ER13" s="3">
        <f t="shared" si="15"/>
        <v>36</v>
      </c>
      <c r="ES13" s="3">
        <f t="shared" si="16"/>
        <v>23</v>
      </c>
      <c r="ET13" s="3">
        <f t="shared" si="17"/>
        <v>25</v>
      </c>
      <c r="EU13" s="3">
        <f t="shared" si="18"/>
        <v>28</v>
      </c>
      <c r="EV13" s="3">
        <f t="shared" si="19"/>
        <v>18</v>
      </c>
      <c r="EW13" s="3">
        <f t="shared" si="25"/>
        <v>23</v>
      </c>
      <c r="EX13" s="3">
        <f t="shared" si="26"/>
        <v>16</v>
      </c>
      <c r="EY13" s="3">
        <f t="shared" si="27"/>
        <v>11</v>
      </c>
      <c r="EZ13" s="3">
        <f t="shared" si="28"/>
        <v>12</v>
      </c>
      <c r="FA13" s="3">
        <f t="shared" si="29"/>
        <v>21</v>
      </c>
      <c r="FB13" s="3">
        <f t="shared" si="30"/>
        <v>21</v>
      </c>
      <c r="FC13" s="3">
        <f t="shared" si="31"/>
        <v>13</v>
      </c>
    </row>
    <row r="14" spans="1:159" ht="16" thickBot="1" x14ac:dyDescent="0.25">
      <c r="A14" s="12">
        <f t="shared" si="0"/>
        <v>24.647887323943664</v>
      </c>
      <c r="B14" s="12">
        <f t="shared" si="20"/>
        <v>9.0909090909090917</v>
      </c>
      <c r="C14" s="12">
        <f t="shared" si="1"/>
        <v>30.303030303030305</v>
      </c>
      <c r="D14" s="12">
        <f t="shared" si="21"/>
        <v>45.454545454545453</v>
      </c>
      <c r="E14" s="12">
        <f t="shared" si="22"/>
        <v>24.324324324324326</v>
      </c>
      <c r="F14" s="12">
        <f t="shared" si="23"/>
        <v>25.806451612903224</v>
      </c>
      <c r="G14" s="12">
        <f t="shared" si="32"/>
        <v>0</v>
      </c>
      <c r="H14" s="12">
        <f t="shared" si="24"/>
        <v>47.619047619047613</v>
      </c>
      <c r="I14" s="3" t="s">
        <v>105</v>
      </c>
      <c r="J14" s="3" t="s">
        <v>133</v>
      </c>
      <c r="K14" s="3" t="s">
        <v>134</v>
      </c>
      <c r="L14" s="15" t="s">
        <v>135</v>
      </c>
      <c r="M14" s="16" t="s">
        <v>109</v>
      </c>
      <c r="N14" s="3" t="s">
        <v>110</v>
      </c>
      <c r="O14" s="3" t="s">
        <v>110</v>
      </c>
      <c r="P14" s="3" t="s">
        <v>117</v>
      </c>
      <c r="Q14" s="3" t="s">
        <v>110</v>
      </c>
      <c r="R14" s="3" t="s">
        <v>117</v>
      </c>
      <c r="S14" s="3" t="s">
        <v>117</v>
      </c>
      <c r="T14" s="3" t="s">
        <v>117</v>
      </c>
      <c r="U14" s="3" t="s">
        <v>110</v>
      </c>
      <c r="V14" s="3" t="s">
        <v>110</v>
      </c>
      <c r="W14" s="40" t="s">
        <v>117</v>
      </c>
      <c r="X14" s="3" t="s">
        <v>110</v>
      </c>
      <c r="Y14" s="3" t="s">
        <v>117</v>
      </c>
      <c r="Z14" s="3" t="s">
        <v>117</v>
      </c>
      <c r="AA14" s="3" t="s">
        <v>117</v>
      </c>
      <c r="AB14" s="3" t="s">
        <v>117</v>
      </c>
      <c r="AC14" s="3" t="s">
        <v>117</v>
      </c>
      <c r="AD14" s="3" t="s">
        <v>117</v>
      </c>
      <c r="AE14" s="3" t="s">
        <v>117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117</v>
      </c>
      <c r="AL14" s="3" t="s">
        <v>117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117</v>
      </c>
      <c r="AR14" s="3" t="s">
        <v>117</v>
      </c>
      <c r="AS14" s="3" t="s">
        <v>117</v>
      </c>
      <c r="AT14" s="3" t="s">
        <v>117</v>
      </c>
      <c r="AU14" s="3" t="s">
        <v>117</v>
      </c>
      <c r="AV14" s="3" t="s">
        <v>117</v>
      </c>
      <c r="AW14" s="3" t="s">
        <v>117</v>
      </c>
      <c r="AX14" s="3" t="s">
        <v>117</v>
      </c>
      <c r="AY14" s="3" t="s">
        <v>117</v>
      </c>
      <c r="AZ14" s="3" t="s">
        <v>117</v>
      </c>
      <c r="BA14" s="3" t="s">
        <v>117</v>
      </c>
      <c r="BB14" s="3" t="s">
        <v>110</v>
      </c>
      <c r="BC14" s="3" t="s">
        <v>110</v>
      </c>
      <c r="BD14" s="3" t="s">
        <v>117</v>
      </c>
      <c r="BE14" s="3" t="s">
        <v>117</v>
      </c>
      <c r="BF14" s="3" t="s">
        <v>117</v>
      </c>
      <c r="BG14" s="3" t="s">
        <v>117</v>
      </c>
      <c r="BH14" s="3" t="s">
        <v>117</v>
      </c>
      <c r="BI14" s="3" t="s">
        <v>117</v>
      </c>
      <c r="BJ14" s="3" t="s">
        <v>117</v>
      </c>
      <c r="BK14" s="3" t="s">
        <v>117</v>
      </c>
      <c r="BL14" s="3" t="s">
        <v>117</v>
      </c>
      <c r="BM14" s="3" t="s">
        <v>117</v>
      </c>
      <c r="BN14" s="3" t="s">
        <v>117</v>
      </c>
      <c r="BO14" s="3" t="s">
        <v>110</v>
      </c>
      <c r="BP14" s="3" t="s">
        <v>117</v>
      </c>
      <c r="BQ14" s="3" t="s">
        <v>117</v>
      </c>
      <c r="BR14" s="3" t="s">
        <v>117</v>
      </c>
      <c r="BS14" s="3" t="s">
        <v>117</v>
      </c>
      <c r="BT14" s="3" t="s">
        <v>117</v>
      </c>
      <c r="BU14" s="3" t="s">
        <v>117</v>
      </c>
      <c r="BV14" s="3" t="s">
        <v>117</v>
      </c>
      <c r="BW14" s="3" t="s">
        <v>117</v>
      </c>
      <c r="BX14" s="3" t="s">
        <v>110</v>
      </c>
      <c r="BY14" s="3" t="s">
        <v>117</v>
      </c>
      <c r="BZ14" s="3" t="s">
        <v>117</v>
      </c>
      <c r="CA14" s="3" t="s">
        <v>117</v>
      </c>
      <c r="CB14" s="3" t="s">
        <v>117</v>
      </c>
      <c r="CC14" s="3" t="s">
        <v>117</v>
      </c>
      <c r="CD14" s="3" t="s">
        <v>117</v>
      </c>
      <c r="CE14" s="3" t="s">
        <v>110</v>
      </c>
      <c r="CF14" s="3" t="s">
        <v>110</v>
      </c>
      <c r="CG14" s="3" t="s">
        <v>117</v>
      </c>
      <c r="CH14" s="3" t="s">
        <v>110</v>
      </c>
      <c r="CI14" s="3" t="s">
        <v>117</v>
      </c>
      <c r="CJ14" s="3" t="s">
        <v>117</v>
      </c>
      <c r="CK14" s="3" t="s">
        <v>117</v>
      </c>
      <c r="CL14" s="3" t="s">
        <v>117</v>
      </c>
      <c r="CM14" s="3" t="s">
        <v>117</v>
      </c>
      <c r="CN14" s="3" t="s">
        <v>117</v>
      </c>
      <c r="CO14" s="40" t="s">
        <v>117</v>
      </c>
      <c r="CP14" s="40" t="s">
        <v>117</v>
      </c>
      <c r="CQ14" s="40" t="s">
        <v>117</v>
      </c>
      <c r="CR14" s="3" t="s">
        <v>117</v>
      </c>
      <c r="CS14" s="3" t="s">
        <v>117</v>
      </c>
      <c r="CT14" s="3" t="s">
        <v>110</v>
      </c>
      <c r="CU14" s="3" t="s">
        <v>110</v>
      </c>
      <c r="CV14" s="3" t="s">
        <v>110</v>
      </c>
      <c r="CW14" s="3" t="s">
        <v>117</v>
      </c>
      <c r="CX14" s="3" t="s">
        <v>110</v>
      </c>
      <c r="CY14" s="3" t="s">
        <v>117</v>
      </c>
      <c r="CZ14" s="3" t="s">
        <v>117</v>
      </c>
      <c r="DA14" s="3" t="s">
        <v>117</v>
      </c>
      <c r="DB14" s="3" t="s">
        <v>117</v>
      </c>
      <c r="DC14" s="3" t="s">
        <v>117</v>
      </c>
      <c r="DD14" s="3" t="s">
        <v>110</v>
      </c>
      <c r="DE14" s="3" t="s">
        <v>117</v>
      </c>
      <c r="DF14" s="3" t="s">
        <v>117</v>
      </c>
      <c r="DG14" s="3" t="s">
        <v>117</v>
      </c>
      <c r="DH14" s="3" t="s">
        <v>110</v>
      </c>
      <c r="DI14" s="3" t="s">
        <v>117</v>
      </c>
      <c r="DJ14" s="3" t="s">
        <v>117</v>
      </c>
      <c r="DK14" s="3" t="s">
        <v>117</v>
      </c>
      <c r="DL14" s="3" t="s">
        <v>117</v>
      </c>
      <c r="DM14" s="3" t="s">
        <v>117</v>
      </c>
      <c r="DN14" s="3" t="s">
        <v>117</v>
      </c>
      <c r="DO14" s="3" t="s">
        <v>110</v>
      </c>
      <c r="DP14" s="3" t="s">
        <v>117</v>
      </c>
      <c r="DQ14" s="3" t="s">
        <v>110</v>
      </c>
      <c r="DR14" s="3" t="s">
        <v>117</v>
      </c>
      <c r="DS14" s="3" t="s">
        <v>117</v>
      </c>
      <c r="DT14" s="3" t="s">
        <v>117</v>
      </c>
      <c r="DU14" s="3" t="s">
        <v>117</v>
      </c>
      <c r="DV14" s="3" t="s">
        <v>117</v>
      </c>
      <c r="DW14" s="3" t="s">
        <v>117</v>
      </c>
      <c r="DX14" s="3" t="s">
        <v>117</v>
      </c>
      <c r="DY14" s="3" t="s">
        <v>110</v>
      </c>
      <c r="DZ14" s="3" t="s">
        <v>110</v>
      </c>
      <c r="EA14" s="3" t="s">
        <v>110</v>
      </c>
      <c r="EB14" s="3" t="s">
        <v>110</v>
      </c>
      <c r="EC14" s="3" t="s">
        <v>110</v>
      </c>
      <c r="ED14" s="3">
        <f t="shared" si="2"/>
        <v>142</v>
      </c>
      <c r="EE14" s="3">
        <f t="shared" si="3"/>
        <v>35</v>
      </c>
      <c r="EF14" s="3">
        <f t="shared" si="4"/>
        <v>0</v>
      </c>
      <c r="EG14" s="3">
        <f t="shared" si="5"/>
        <v>117</v>
      </c>
      <c r="EI14" s="3">
        <f t="shared" si="6"/>
        <v>33</v>
      </c>
      <c r="EJ14" s="3">
        <f t="shared" si="7"/>
        <v>3</v>
      </c>
      <c r="EK14" s="3">
        <f t="shared" si="8"/>
        <v>21</v>
      </c>
      <c r="EL14" s="3">
        <f t="shared" si="9"/>
        <v>33</v>
      </c>
      <c r="EM14" s="3">
        <f t="shared" si="10"/>
        <v>10</v>
      </c>
      <c r="EN14" s="3">
        <f t="shared" si="11"/>
        <v>35</v>
      </c>
      <c r="EO14" s="3">
        <f t="shared" si="12"/>
        <v>11</v>
      </c>
      <c r="EP14" s="3">
        <f t="shared" si="13"/>
        <v>5</v>
      </c>
      <c r="EQ14" s="3">
        <f t="shared" si="14"/>
        <v>7</v>
      </c>
      <c r="ER14" s="3">
        <f t="shared" si="15"/>
        <v>37</v>
      </c>
      <c r="ES14" s="3">
        <f t="shared" si="16"/>
        <v>9</v>
      </c>
      <c r="ET14" s="3">
        <f t="shared" si="17"/>
        <v>25</v>
      </c>
      <c r="EU14" s="3">
        <f t="shared" si="18"/>
        <v>31</v>
      </c>
      <c r="EV14" s="3">
        <f t="shared" si="19"/>
        <v>8</v>
      </c>
      <c r="EW14" s="3">
        <f t="shared" si="25"/>
        <v>23</v>
      </c>
      <c r="EX14" s="3">
        <f t="shared" si="26"/>
        <v>16</v>
      </c>
      <c r="EY14" s="3">
        <f t="shared" si="27"/>
        <v>0</v>
      </c>
      <c r="EZ14" s="3">
        <f t="shared" si="28"/>
        <v>12</v>
      </c>
      <c r="FA14" s="3">
        <f t="shared" si="29"/>
        <v>21</v>
      </c>
      <c r="FB14" s="3">
        <f t="shared" si="30"/>
        <v>10</v>
      </c>
      <c r="FC14" s="3">
        <f t="shared" si="31"/>
        <v>13</v>
      </c>
    </row>
    <row r="15" spans="1:159" ht="16" thickBot="1" x14ac:dyDescent="0.25">
      <c r="A15" s="12">
        <f t="shared" si="0"/>
        <v>77.857142857142861</v>
      </c>
      <c r="B15" s="12">
        <f t="shared" si="20"/>
        <v>87.878787878787875</v>
      </c>
      <c r="C15" s="12">
        <f t="shared" si="1"/>
        <v>96.969696969696969</v>
      </c>
      <c r="D15" s="12">
        <f t="shared" si="21"/>
        <v>100</v>
      </c>
      <c r="E15" s="12">
        <f t="shared" si="22"/>
        <v>63.888888888888886</v>
      </c>
      <c r="F15" s="12">
        <f t="shared" si="23"/>
        <v>56.666666666666664</v>
      </c>
      <c r="G15" s="12">
        <f t="shared" si="32"/>
        <v>75</v>
      </c>
      <c r="H15" s="12">
        <f t="shared" si="24"/>
        <v>100</v>
      </c>
      <c r="I15" s="3" t="s">
        <v>105</v>
      </c>
      <c r="J15" s="3" t="s">
        <v>136</v>
      </c>
      <c r="K15" s="3" t="s">
        <v>107</v>
      </c>
      <c r="L15" s="15" t="s">
        <v>137</v>
      </c>
      <c r="M15" s="16" t="s">
        <v>109</v>
      </c>
      <c r="N15" s="3" t="s">
        <v>110</v>
      </c>
      <c r="O15" s="3" t="s">
        <v>110</v>
      </c>
      <c r="P15" s="3" t="s">
        <v>110</v>
      </c>
      <c r="Q15" s="3" t="s">
        <v>110</v>
      </c>
      <c r="R15" s="3" t="s">
        <v>117</v>
      </c>
      <c r="S15" s="3" t="s">
        <v>117</v>
      </c>
      <c r="T15" s="3" t="s">
        <v>117</v>
      </c>
      <c r="U15" s="3" t="s">
        <v>110</v>
      </c>
      <c r="V15" s="3" t="s">
        <v>110</v>
      </c>
      <c r="W15" s="3" t="s">
        <v>110</v>
      </c>
      <c r="X15" s="3" t="s">
        <v>110</v>
      </c>
      <c r="Y15" s="3" t="s">
        <v>110</v>
      </c>
      <c r="Z15" s="3" t="s">
        <v>110</v>
      </c>
      <c r="AA15" s="3" t="s">
        <v>110</v>
      </c>
      <c r="AB15" s="3" t="s">
        <v>110</v>
      </c>
      <c r="AC15" s="3" t="s">
        <v>110</v>
      </c>
      <c r="AD15" s="3" t="s">
        <v>110</v>
      </c>
      <c r="AE15" s="3" t="s">
        <v>110</v>
      </c>
      <c r="AF15" s="3" t="s">
        <v>110</v>
      </c>
      <c r="AG15" s="3" t="s">
        <v>110</v>
      </c>
      <c r="AH15" s="3" t="s">
        <v>110</v>
      </c>
      <c r="AI15" s="3" t="s">
        <v>110</v>
      </c>
      <c r="AJ15" s="3" t="s">
        <v>110</v>
      </c>
      <c r="AK15" s="3" t="s">
        <v>110</v>
      </c>
      <c r="AL15" s="3" t="s">
        <v>110</v>
      </c>
      <c r="AM15" s="3" t="s">
        <v>110</v>
      </c>
      <c r="AN15" s="3" t="s">
        <v>110</v>
      </c>
      <c r="AO15" s="3" t="s">
        <v>110</v>
      </c>
      <c r="AP15" s="3" t="s">
        <v>110</v>
      </c>
      <c r="AQ15" s="3" t="s">
        <v>110</v>
      </c>
      <c r="AR15" s="3" t="s">
        <v>117</v>
      </c>
      <c r="AS15" s="3" t="s">
        <v>110</v>
      </c>
      <c r="AT15" s="3" t="s">
        <v>110</v>
      </c>
      <c r="AU15" s="3" t="s">
        <v>110</v>
      </c>
      <c r="AV15" s="3" t="s">
        <v>117</v>
      </c>
      <c r="AW15" s="3" t="s">
        <v>117</v>
      </c>
      <c r="AX15" s="3" t="s">
        <v>110</v>
      </c>
      <c r="AY15" s="3" t="s">
        <v>117</v>
      </c>
      <c r="AZ15" s="3" t="s">
        <v>117</v>
      </c>
      <c r="BA15" s="3" t="s">
        <v>117</v>
      </c>
      <c r="BB15" s="3" t="s">
        <v>110</v>
      </c>
      <c r="BC15" s="3" t="s">
        <v>110</v>
      </c>
      <c r="BD15" s="3" t="s">
        <v>110</v>
      </c>
      <c r="BE15" s="3" t="s">
        <v>110</v>
      </c>
      <c r="BF15" s="3" t="s">
        <v>110</v>
      </c>
      <c r="BG15" s="3" t="s">
        <v>110</v>
      </c>
      <c r="BH15" s="3" t="s">
        <v>117</v>
      </c>
      <c r="BI15" s="3" t="s">
        <v>117</v>
      </c>
      <c r="BJ15" s="3" t="s">
        <v>110</v>
      </c>
      <c r="BK15" s="3" t="s">
        <v>110</v>
      </c>
      <c r="BL15" s="3" t="s">
        <v>111</v>
      </c>
      <c r="BM15" s="3" t="s">
        <v>110</v>
      </c>
      <c r="BN15" s="3" t="s">
        <v>110</v>
      </c>
      <c r="BO15" s="3" t="s">
        <v>110</v>
      </c>
      <c r="BP15" s="3" t="s">
        <v>117</v>
      </c>
      <c r="BQ15" s="3" t="s">
        <v>117</v>
      </c>
      <c r="BR15" s="3" t="s">
        <v>117</v>
      </c>
      <c r="BS15" s="3" t="s">
        <v>110</v>
      </c>
      <c r="BT15" s="3" t="s">
        <v>117</v>
      </c>
      <c r="BU15" s="3" t="s">
        <v>111</v>
      </c>
      <c r="BV15" s="3" t="s">
        <v>117</v>
      </c>
      <c r="BW15" s="3" t="s">
        <v>117</v>
      </c>
      <c r="BX15" s="3" t="s">
        <v>110</v>
      </c>
      <c r="BY15" s="3" t="s">
        <v>110</v>
      </c>
      <c r="BZ15" s="3" t="s">
        <v>110</v>
      </c>
      <c r="CA15" s="3" t="s">
        <v>110</v>
      </c>
      <c r="CB15" s="3" t="s">
        <v>110</v>
      </c>
      <c r="CC15" s="3" t="s">
        <v>110</v>
      </c>
      <c r="CD15" s="3" t="s">
        <v>110</v>
      </c>
      <c r="CE15" s="3" t="s">
        <v>110</v>
      </c>
      <c r="CF15" s="3" t="s">
        <v>110</v>
      </c>
      <c r="CG15" s="3" t="s">
        <v>110</v>
      </c>
      <c r="CH15" s="3" t="s">
        <v>110</v>
      </c>
      <c r="CI15" s="3" t="s">
        <v>110</v>
      </c>
      <c r="CJ15" s="3" t="s">
        <v>117</v>
      </c>
      <c r="CK15" s="3" t="s">
        <v>110</v>
      </c>
      <c r="CL15" s="3" t="s">
        <v>110</v>
      </c>
      <c r="CM15" s="3" t="s">
        <v>110</v>
      </c>
      <c r="CN15" s="3" t="s">
        <v>110</v>
      </c>
      <c r="CO15" s="3" t="s">
        <v>110</v>
      </c>
      <c r="CP15" s="3" t="s">
        <v>110</v>
      </c>
      <c r="CQ15" s="3" t="s">
        <v>110</v>
      </c>
      <c r="CR15" s="3" t="s">
        <v>110</v>
      </c>
      <c r="CS15" s="3" t="s">
        <v>110</v>
      </c>
      <c r="CT15" s="3" t="s">
        <v>110</v>
      </c>
      <c r="CU15" s="3" t="s">
        <v>110</v>
      </c>
      <c r="CV15" s="3" t="s">
        <v>110</v>
      </c>
      <c r="CW15" s="3" t="s">
        <v>110</v>
      </c>
      <c r="CX15" s="3" t="s">
        <v>110</v>
      </c>
      <c r="CY15" s="3" t="s">
        <v>110</v>
      </c>
      <c r="CZ15" s="3" t="s">
        <v>117</v>
      </c>
      <c r="DA15" s="3" t="s">
        <v>110</v>
      </c>
      <c r="DB15" s="3" t="s">
        <v>110</v>
      </c>
      <c r="DC15" s="3" t="s">
        <v>110</v>
      </c>
      <c r="DD15" s="3" t="s">
        <v>110</v>
      </c>
      <c r="DE15" s="3" t="s">
        <v>110</v>
      </c>
      <c r="DF15" s="3" t="s">
        <v>110</v>
      </c>
      <c r="DG15" s="3" t="s">
        <v>110</v>
      </c>
      <c r="DH15" s="3" t="s">
        <v>110</v>
      </c>
      <c r="DI15" s="3" t="s">
        <v>110</v>
      </c>
      <c r="DJ15" s="3" t="s">
        <v>117</v>
      </c>
      <c r="DK15" s="3" t="s">
        <v>117</v>
      </c>
      <c r="DL15" s="3" t="s">
        <v>117</v>
      </c>
      <c r="DM15" s="3" t="s">
        <v>110</v>
      </c>
      <c r="DN15" s="3" t="s">
        <v>110</v>
      </c>
      <c r="DO15" s="3" t="s">
        <v>110</v>
      </c>
      <c r="DP15" s="3" t="s">
        <v>110</v>
      </c>
      <c r="DQ15" s="3" t="s">
        <v>110</v>
      </c>
      <c r="DR15" s="3" t="s">
        <v>110</v>
      </c>
      <c r="DS15" s="3" t="s">
        <v>110</v>
      </c>
      <c r="DT15" s="3" t="s">
        <v>110</v>
      </c>
      <c r="DU15" s="3" t="s">
        <v>110</v>
      </c>
      <c r="DV15" s="3" t="s">
        <v>110</v>
      </c>
      <c r="DW15" s="3" t="s">
        <v>117</v>
      </c>
      <c r="DX15" s="3" t="s">
        <v>110</v>
      </c>
      <c r="DY15" s="3" t="s">
        <v>110</v>
      </c>
      <c r="DZ15" s="3" t="s">
        <v>110</v>
      </c>
      <c r="EA15" s="3" t="s">
        <v>110</v>
      </c>
      <c r="EB15" s="3" t="s">
        <v>110</v>
      </c>
      <c r="EC15" s="3" t="s">
        <v>110</v>
      </c>
      <c r="ED15" s="3">
        <f t="shared" si="2"/>
        <v>140</v>
      </c>
      <c r="EE15" s="3">
        <f t="shared" si="3"/>
        <v>109</v>
      </c>
      <c r="EF15" s="3">
        <f t="shared" si="4"/>
        <v>2</v>
      </c>
      <c r="EG15" s="3">
        <f t="shared" si="5"/>
        <v>117</v>
      </c>
      <c r="EI15" s="3">
        <f t="shared" si="6"/>
        <v>33</v>
      </c>
      <c r="EJ15" s="3">
        <f t="shared" si="7"/>
        <v>29</v>
      </c>
      <c r="EK15" s="3">
        <f t="shared" si="8"/>
        <v>21</v>
      </c>
      <c r="EL15" s="3">
        <f t="shared" si="9"/>
        <v>33</v>
      </c>
      <c r="EM15" s="3">
        <f t="shared" si="10"/>
        <v>32</v>
      </c>
      <c r="EN15" s="3">
        <f t="shared" si="11"/>
        <v>35</v>
      </c>
      <c r="EO15" s="3">
        <f t="shared" si="12"/>
        <v>11</v>
      </c>
      <c r="EP15" s="3">
        <f t="shared" si="13"/>
        <v>11</v>
      </c>
      <c r="EQ15" s="3">
        <f t="shared" si="14"/>
        <v>7</v>
      </c>
      <c r="ER15" s="3">
        <f t="shared" si="15"/>
        <v>36</v>
      </c>
      <c r="ES15" s="3">
        <f t="shared" si="16"/>
        <v>23</v>
      </c>
      <c r="ET15" s="3">
        <f t="shared" si="17"/>
        <v>25</v>
      </c>
      <c r="EU15" s="3">
        <f t="shared" si="18"/>
        <v>30</v>
      </c>
      <c r="EV15" s="3">
        <f t="shared" si="19"/>
        <v>17</v>
      </c>
      <c r="EW15" s="3">
        <f t="shared" si="25"/>
        <v>23</v>
      </c>
      <c r="EX15" s="3">
        <f t="shared" si="26"/>
        <v>16</v>
      </c>
      <c r="EY15" s="3">
        <f t="shared" si="27"/>
        <v>12</v>
      </c>
      <c r="EZ15" s="3">
        <f t="shared" si="28"/>
        <v>12</v>
      </c>
      <c r="FA15" s="3">
        <f t="shared" si="29"/>
        <v>21</v>
      </c>
      <c r="FB15" s="3">
        <f t="shared" si="30"/>
        <v>21</v>
      </c>
      <c r="FC15" s="3">
        <f t="shared" si="31"/>
        <v>13</v>
      </c>
    </row>
    <row r="16" spans="1:159" ht="16" thickBot="1" x14ac:dyDescent="0.25">
      <c r="A16" s="12">
        <f t="shared" si="0"/>
        <v>90.441176470588232</v>
      </c>
      <c r="B16" s="12">
        <f t="shared" si="20"/>
        <v>100</v>
      </c>
      <c r="C16" s="12">
        <f t="shared" si="1"/>
        <v>96.428571428571431</v>
      </c>
      <c r="D16" s="12">
        <f t="shared" si="21"/>
        <v>100</v>
      </c>
      <c r="E16" s="12">
        <f t="shared" si="22"/>
        <v>86.486486486486484</v>
      </c>
      <c r="F16" s="12">
        <f t="shared" si="23"/>
        <v>77.41935483870968</v>
      </c>
      <c r="G16" s="12">
        <f t="shared" si="32"/>
        <v>81.25</v>
      </c>
      <c r="H16" s="12">
        <f t="shared" si="24"/>
        <v>100</v>
      </c>
      <c r="I16" s="3" t="s">
        <v>105</v>
      </c>
      <c r="J16" s="3" t="s">
        <v>138</v>
      </c>
      <c r="K16" s="3" t="s">
        <v>139</v>
      </c>
      <c r="L16" s="15" t="s">
        <v>116</v>
      </c>
      <c r="M16" s="16" t="s">
        <v>109</v>
      </c>
      <c r="N16" s="3" t="s">
        <v>110</v>
      </c>
      <c r="O16" s="3" t="s">
        <v>110</v>
      </c>
      <c r="P16" s="3" t="s">
        <v>110</v>
      </c>
      <c r="Q16" s="3" t="s">
        <v>110</v>
      </c>
      <c r="R16" s="3" t="s">
        <v>110</v>
      </c>
      <c r="S16" s="3" t="s">
        <v>110</v>
      </c>
      <c r="T16" s="3" t="s">
        <v>117</v>
      </c>
      <c r="U16" s="3" t="s">
        <v>110</v>
      </c>
      <c r="V16" s="3" t="s">
        <v>110</v>
      </c>
      <c r="W16" s="3" t="s">
        <v>110</v>
      </c>
      <c r="X16" s="3" t="s">
        <v>110</v>
      </c>
      <c r="Y16" s="3" t="s">
        <v>111</v>
      </c>
      <c r="Z16" s="3" t="s">
        <v>110</v>
      </c>
      <c r="AA16" s="3" t="s">
        <v>110</v>
      </c>
      <c r="AB16" s="3" t="s">
        <v>110</v>
      </c>
      <c r="AC16" s="3" t="s">
        <v>110</v>
      </c>
      <c r="AD16" s="3" t="s">
        <v>111</v>
      </c>
      <c r="AE16" s="3" t="s">
        <v>110</v>
      </c>
      <c r="AF16" s="3" t="s">
        <v>111</v>
      </c>
      <c r="AG16" s="3" t="s">
        <v>110</v>
      </c>
      <c r="AH16" s="3" t="s">
        <v>110</v>
      </c>
      <c r="AI16" s="3" t="s">
        <v>110</v>
      </c>
      <c r="AJ16" s="3" t="s">
        <v>110</v>
      </c>
      <c r="AK16" s="3" t="s">
        <v>110</v>
      </c>
      <c r="AL16" s="3" t="s">
        <v>110</v>
      </c>
      <c r="AM16" s="3" t="s">
        <v>110</v>
      </c>
      <c r="AN16" s="3" t="s">
        <v>110</v>
      </c>
      <c r="AO16" s="3" t="s">
        <v>110</v>
      </c>
      <c r="AP16" s="3" t="s">
        <v>110</v>
      </c>
      <c r="AQ16" s="3" t="s">
        <v>110</v>
      </c>
      <c r="AR16" s="3" t="s">
        <v>117</v>
      </c>
      <c r="AS16" s="3" t="s">
        <v>110</v>
      </c>
      <c r="AT16" s="3" t="s">
        <v>110</v>
      </c>
      <c r="AU16" s="3" t="s">
        <v>110</v>
      </c>
      <c r="AV16" s="3" t="s">
        <v>117</v>
      </c>
      <c r="AW16" s="3" t="s">
        <v>117</v>
      </c>
      <c r="AX16" s="3" t="s">
        <v>110</v>
      </c>
      <c r="AY16" s="3" t="s">
        <v>110</v>
      </c>
      <c r="AZ16" s="3" t="s">
        <v>117</v>
      </c>
      <c r="BA16" s="3" t="s">
        <v>117</v>
      </c>
      <c r="BB16" s="3" t="s">
        <v>110</v>
      </c>
      <c r="BC16" s="3" t="s">
        <v>110</v>
      </c>
      <c r="BD16" s="3" t="s">
        <v>110</v>
      </c>
      <c r="BE16" s="3" t="s">
        <v>110</v>
      </c>
      <c r="BF16" s="3" t="s">
        <v>110</v>
      </c>
      <c r="BG16" s="3" t="s">
        <v>110</v>
      </c>
      <c r="BH16" s="3" t="s">
        <v>117</v>
      </c>
      <c r="BI16" s="3" t="s">
        <v>110</v>
      </c>
      <c r="BJ16" s="3" t="s">
        <v>110</v>
      </c>
      <c r="BK16" s="3" t="s">
        <v>110</v>
      </c>
      <c r="BL16" s="3" t="s">
        <v>117</v>
      </c>
      <c r="BM16" s="3" t="s">
        <v>110</v>
      </c>
      <c r="BN16" s="3" t="s">
        <v>110</v>
      </c>
      <c r="BO16" s="3" t="s">
        <v>110</v>
      </c>
      <c r="BP16" s="3" t="s">
        <v>117</v>
      </c>
      <c r="BQ16" s="3" t="s">
        <v>110</v>
      </c>
      <c r="BR16" s="3" t="s">
        <v>117</v>
      </c>
      <c r="BS16" s="3" t="s">
        <v>110</v>
      </c>
      <c r="BT16" s="3" t="s">
        <v>117</v>
      </c>
      <c r="BU16" s="3" t="s">
        <v>110</v>
      </c>
      <c r="BV16" s="3" t="s">
        <v>110</v>
      </c>
      <c r="BW16" s="3" t="s">
        <v>110</v>
      </c>
      <c r="BX16" s="3" t="s">
        <v>110</v>
      </c>
      <c r="BY16" s="3" t="s">
        <v>110</v>
      </c>
      <c r="BZ16" s="3" t="s">
        <v>110</v>
      </c>
      <c r="CA16" s="3" t="s">
        <v>110</v>
      </c>
      <c r="CB16" s="3" t="s">
        <v>110</v>
      </c>
      <c r="CC16" s="3" t="s">
        <v>110</v>
      </c>
      <c r="CD16" s="3" t="s">
        <v>110</v>
      </c>
      <c r="CE16" s="3" t="s">
        <v>110</v>
      </c>
      <c r="CF16" s="3" t="s">
        <v>110</v>
      </c>
      <c r="CG16" s="3" t="s">
        <v>110</v>
      </c>
      <c r="CH16" s="3" t="s">
        <v>110</v>
      </c>
      <c r="CI16" s="3" t="s">
        <v>110</v>
      </c>
      <c r="CJ16" s="3" t="s">
        <v>110</v>
      </c>
      <c r="CK16" s="3" t="s">
        <v>110</v>
      </c>
      <c r="CL16" s="3" t="s">
        <v>110</v>
      </c>
      <c r="CM16" s="3" t="s">
        <v>110</v>
      </c>
      <c r="CN16" s="3" t="s">
        <v>110</v>
      </c>
      <c r="CO16" s="3" t="s">
        <v>110</v>
      </c>
      <c r="CP16" s="3" t="s">
        <v>110</v>
      </c>
      <c r="CQ16" s="3" t="s">
        <v>110</v>
      </c>
      <c r="CR16" s="3" t="s">
        <v>110</v>
      </c>
      <c r="CS16" s="3" t="s">
        <v>111</v>
      </c>
      <c r="CT16" s="3" t="s">
        <v>110</v>
      </c>
      <c r="CU16" s="3" t="s">
        <v>110</v>
      </c>
      <c r="CV16" s="3" t="s">
        <v>110</v>
      </c>
      <c r="CW16" s="3" t="s">
        <v>110</v>
      </c>
      <c r="CX16" s="3" t="s">
        <v>110</v>
      </c>
      <c r="CY16" s="3" t="s">
        <v>110</v>
      </c>
      <c r="CZ16" s="3" t="s">
        <v>110</v>
      </c>
      <c r="DA16" s="3" t="s">
        <v>110</v>
      </c>
      <c r="DB16" s="3" t="s">
        <v>110</v>
      </c>
      <c r="DC16" s="3" t="s">
        <v>110</v>
      </c>
      <c r="DD16" s="3" t="s">
        <v>110</v>
      </c>
      <c r="DE16" s="3" t="s">
        <v>110</v>
      </c>
      <c r="DF16" s="3" t="s">
        <v>117</v>
      </c>
      <c r="DG16" s="3" t="s">
        <v>110</v>
      </c>
      <c r="DH16" s="3" t="s">
        <v>110</v>
      </c>
      <c r="DI16" s="3" t="s">
        <v>110</v>
      </c>
      <c r="DJ16" s="3" t="s">
        <v>110</v>
      </c>
      <c r="DK16" s="3" t="s">
        <v>110</v>
      </c>
      <c r="DL16" s="3" t="s">
        <v>110</v>
      </c>
      <c r="DM16" s="3" t="s">
        <v>110</v>
      </c>
      <c r="DN16" s="3" t="s">
        <v>110</v>
      </c>
      <c r="DO16" s="3" t="s">
        <v>110</v>
      </c>
      <c r="DP16" s="3" t="s">
        <v>110</v>
      </c>
      <c r="DQ16" s="3" t="s">
        <v>110</v>
      </c>
      <c r="DR16" s="3" t="s">
        <v>110</v>
      </c>
      <c r="DS16" s="3" t="s">
        <v>110</v>
      </c>
      <c r="DT16" s="3" t="s">
        <v>110</v>
      </c>
      <c r="DU16" s="3" t="s">
        <v>110</v>
      </c>
      <c r="DV16" s="3" t="s">
        <v>110</v>
      </c>
      <c r="DW16" s="3" t="s">
        <v>110</v>
      </c>
      <c r="DX16" s="3" t="s">
        <v>110</v>
      </c>
      <c r="DY16" s="3" t="s">
        <v>110</v>
      </c>
      <c r="DZ16" s="3" t="s">
        <v>110</v>
      </c>
      <c r="EA16" s="3" t="s">
        <v>110</v>
      </c>
      <c r="EB16" s="3" t="s">
        <v>110</v>
      </c>
      <c r="EC16" s="3" t="s">
        <v>110</v>
      </c>
      <c r="ED16" s="3">
        <f t="shared" si="2"/>
        <v>136</v>
      </c>
      <c r="EE16" s="3">
        <f t="shared" si="3"/>
        <v>123</v>
      </c>
      <c r="EF16" s="3">
        <f t="shared" si="4"/>
        <v>6</v>
      </c>
      <c r="EG16" s="3">
        <f t="shared" si="5"/>
        <v>117</v>
      </c>
      <c r="EI16" s="3">
        <f t="shared" si="6"/>
        <v>33</v>
      </c>
      <c r="EJ16" s="3">
        <f t="shared" si="7"/>
        <v>33</v>
      </c>
      <c r="EK16" s="3">
        <f t="shared" si="8"/>
        <v>21</v>
      </c>
      <c r="EL16" s="3">
        <f t="shared" si="9"/>
        <v>28</v>
      </c>
      <c r="EM16" s="3">
        <f t="shared" si="10"/>
        <v>27</v>
      </c>
      <c r="EN16" s="3">
        <f t="shared" si="11"/>
        <v>35</v>
      </c>
      <c r="EO16" s="3">
        <f t="shared" si="12"/>
        <v>10</v>
      </c>
      <c r="EP16" s="3">
        <f t="shared" si="13"/>
        <v>10</v>
      </c>
      <c r="EQ16" s="3">
        <f t="shared" si="14"/>
        <v>7</v>
      </c>
      <c r="ER16" s="3">
        <f t="shared" si="15"/>
        <v>37</v>
      </c>
      <c r="ES16" s="3">
        <f t="shared" si="16"/>
        <v>32</v>
      </c>
      <c r="ET16" s="3">
        <f t="shared" si="17"/>
        <v>25</v>
      </c>
      <c r="EU16" s="3">
        <f t="shared" si="18"/>
        <v>31</v>
      </c>
      <c r="EV16" s="3">
        <f t="shared" si="19"/>
        <v>24</v>
      </c>
      <c r="EW16" s="3">
        <f t="shared" si="25"/>
        <v>23</v>
      </c>
      <c r="EX16" s="3">
        <f t="shared" si="26"/>
        <v>16</v>
      </c>
      <c r="EY16" s="3">
        <f t="shared" si="27"/>
        <v>13</v>
      </c>
      <c r="EZ16" s="3">
        <f t="shared" si="28"/>
        <v>12</v>
      </c>
      <c r="FA16" s="3">
        <f t="shared" si="29"/>
        <v>19</v>
      </c>
      <c r="FB16" s="3">
        <f t="shared" si="30"/>
        <v>19</v>
      </c>
      <c r="FC16" s="3">
        <f t="shared" si="31"/>
        <v>13</v>
      </c>
    </row>
    <row r="17" spans="1:159" ht="16" thickBot="1" x14ac:dyDescent="0.25">
      <c r="A17" s="12">
        <f t="shared" si="0"/>
        <v>87.121212121212125</v>
      </c>
      <c r="B17" s="12">
        <f t="shared" si="20"/>
        <v>100</v>
      </c>
      <c r="C17" s="12">
        <f t="shared" si="1"/>
        <v>100</v>
      </c>
      <c r="D17" s="12">
        <f t="shared" si="21"/>
        <v>100</v>
      </c>
      <c r="E17" s="12">
        <f t="shared" si="22"/>
        <v>80.645161290322577</v>
      </c>
      <c r="F17" s="12">
        <f t="shared" si="23"/>
        <v>62.068965517241381</v>
      </c>
      <c r="G17" s="12">
        <f t="shared" si="32"/>
        <v>62.5</v>
      </c>
      <c r="H17" s="12">
        <f t="shared" si="24"/>
        <v>90.476190476190482</v>
      </c>
      <c r="I17" s="3" t="s">
        <v>105</v>
      </c>
      <c r="J17" s="3" t="s">
        <v>140</v>
      </c>
      <c r="K17" s="3" t="s">
        <v>141</v>
      </c>
      <c r="L17" s="15" t="s">
        <v>142</v>
      </c>
      <c r="M17" s="16" t="s">
        <v>109</v>
      </c>
      <c r="N17" s="3" t="s">
        <v>110</v>
      </c>
      <c r="O17" s="3" t="s">
        <v>110</v>
      </c>
      <c r="P17" s="3" t="s">
        <v>110</v>
      </c>
      <c r="Q17" s="3" t="s">
        <v>110</v>
      </c>
      <c r="R17" s="3" t="s">
        <v>117</v>
      </c>
      <c r="S17" s="3" t="s">
        <v>110</v>
      </c>
      <c r="T17" s="3" t="s">
        <v>117</v>
      </c>
      <c r="U17" s="3" t="s">
        <v>110</v>
      </c>
      <c r="V17" s="3" t="s">
        <v>110</v>
      </c>
      <c r="W17" s="3" t="s">
        <v>110</v>
      </c>
      <c r="X17" s="3" t="s">
        <v>110</v>
      </c>
      <c r="Y17" s="3" t="s">
        <v>110</v>
      </c>
      <c r="Z17" s="3" t="s">
        <v>110</v>
      </c>
      <c r="AA17" s="3" t="s">
        <v>110</v>
      </c>
      <c r="AB17" s="3" t="s">
        <v>110</v>
      </c>
      <c r="AC17" s="3" t="s">
        <v>110</v>
      </c>
      <c r="AD17" s="3" t="s">
        <v>117</v>
      </c>
      <c r="AE17" s="3" t="s">
        <v>110</v>
      </c>
      <c r="AF17" s="3" t="s">
        <v>110</v>
      </c>
      <c r="AG17" s="3" t="s">
        <v>117</v>
      </c>
      <c r="AH17" s="3" t="s">
        <v>110</v>
      </c>
      <c r="AI17" s="3" t="s">
        <v>110</v>
      </c>
      <c r="AJ17" s="3" t="s">
        <v>110</v>
      </c>
      <c r="AK17" s="3" t="s">
        <v>110</v>
      </c>
      <c r="AL17" s="3" t="s">
        <v>110</v>
      </c>
      <c r="AM17" s="3" t="s">
        <v>110</v>
      </c>
      <c r="AN17" s="3" t="s">
        <v>110</v>
      </c>
      <c r="AO17" s="3" t="s">
        <v>117</v>
      </c>
      <c r="AP17" s="3" t="s">
        <v>110</v>
      </c>
      <c r="AQ17" s="3" t="s">
        <v>117</v>
      </c>
      <c r="AR17" s="3" t="s">
        <v>117</v>
      </c>
      <c r="AS17" s="3" t="s">
        <v>117</v>
      </c>
      <c r="AT17" s="3" t="s">
        <v>110</v>
      </c>
      <c r="AU17" s="3" t="s">
        <v>110</v>
      </c>
      <c r="AV17" s="3" t="s">
        <v>117</v>
      </c>
      <c r="AW17" s="3" t="s">
        <v>117</v>
      </c>
      <c r="AX17" s="3" t="s">
        <v>110</v>
      </c>
      <c r="AY17" s="3" t="s">
        <v>110</v>
      </c>
      <c r="AZ17" s="3" t="s">
        <v>117</v>
      </c>
      <c r="BA17" s="3" t="s">
        <v>111</v>
      </c>
      <c r="BB17" s="3" t="s">
        <v>110</v>
      </c>
      <c r="BC17" s="3" t="s">
        <v>110</v>
      </c>
      <c r="BD17" s="3" t="s">
        <v>110</v>
      </c>
      <c r="BE17" s="3" t="s">
        <v>110</v>
      </c>
      <c r="BF17" s="3" t="s">
        <v>110</v>
      </c>
      <c r="BG17" s="3" t="s">
        <v>110</v>
      </c>
      <c r="BH17" s="3" t="s">
        <v>117</v>
      </c>
      <c r="BI17" s="3" t="s">
        <v>110</v>
      </c>
      <c r="BJ17" s="3" t="s">
        <v>110</v>
      </c>
      <c r="BK17" s="3" t="s">
        <v>110</v>
      </c>
      <c r="BL17" s="3" t="s">
        <v>111</v>
      </c>
      <c r="BM17" s="3" t="s">
        <v>110</v>
      </c>
      <c r="BN17" s="3" t="s">
        <v>110</v>
      </c>
      <c r="BO17" s="3" t="s">
        <v>110</v>
      </c>
      <c r="BP17" s="3" t="s">
        <v>117</v>
      </c>
      <c r="BQ17" s="3" t="s">
        <v>117</v>
      </c>
      <c r="BR17" s="3" t="s">
        <v>117</v>
      </c>
      <c r="BS17" s="3" t="s">
        <v>110</v>
      </c>
      <c r="BT17" s="3" t="s">
        <v>117</v>
      </c>
      <c r="BU17" s="3" t="s">
        <v>111</v>
      </c>
      <c r="BV17" s="3" t="s">
        <v>111</v>
      </c>
      <c r="BW17" s="3" t="s">
        <v>111</v>
      </c>
      <c r="BX17" s="3" t="s">
        <v>110</v>
      </c>
      <c r="BY17" s="3" t="s">
        <v>111</v>
      </c>
      <c r="BZ17" s="3" t="s">
        <v>110</v>
      </c>
      <c r="CA17" s="3" t="s">
        <v>110</v>
      </c>
      <c r="CB17" s="3" t="s">
        <v>110</v>
      </c>
      <c r="CC17" s="3" t="s">
        <v>110</v>
      </c>
      <c r="CD17" s="3" t="s">
        <v>111</v>
      </c>
      <c r="CE17" s="3" t="s">
        <v>111</v>
      </c>
      <c r="CF17" s="3" t="s">
        <v>110</v>
      </c>
      <c r="CG17" s="3" t="s">
        <v>110</v>
      </c>
      <c r="CH17" s="3" t="s">
        <v>110</v>
      </c>
      <c r="CI17" s="3" t="s">
        <v>110</v>
      </c>
      <c r="CJ17" s="3" t="s">
        <v>117</v>
      </c>
      <c r="CK17" s="3" t="s">
        <v>110</v>
      </c>
      <c r="CL17" s="3" t="s">
        <v>110</v>
      </c>
      <c r="CM17" s="3" t="s">
        <v>110</v>
      </c>
      <c r="CN17" s="3" t="s">
        <v>110</v>
      </c>
      <c r="CO17" s="3" t="s">
        <v>110</v>
      </c>
      <c r="CP17" s="3" t="s">
        <v>110</v>
      </c>
      <c r="CQ17" s="3" t="s">
        <v>110</v>
      </c>
      <c r="CR17" s="3" t="s">
        <v>110</v>
      </c>
      <c r="CS17" s="3" t="s">
        <v>110</v>
      </c>
      <c r="CT17" s="3" t="s">
        <v>110</v>
      </c>
      <c r="CU17" s="3" t="s">
        <v>110</v>
      </c>
      <c r="CV17" s="3" t="s">
        <v>110</v>
      </c>
      <c r="CW17" s="3" t="s">
        <v>110</v>
      </c>
      <c r="CX17" s="3" t="s">
        <v>110</v>
      </c>
      <c r="CY17" s="3" t="s">
        <v>110</v>
      </c>
      <c r="CZ17" s="3" t="s">
        <v>110</v>
      </c>
      <c r="DA17" s="3" t="s">
        <v>110</v>
      </c>
      <c r="DB17" s="3" t="s">
        <v>110</v>
      </c>
      <c r="DC17" s="3" t="s">
        <v>111</v>
      </c>
      <c r="DD17" s="3" t="s">
        <v>110</v>
      </c>
      <c r="DE17" s="3" t="s">
        <v>110</v>
      </c>
      <c r="DF17" s="3" t="s">
        <v>110</v>
      </c>
      <c r="DG17" s="3" t="s">
        <v>110</v>
      </c>
      <c r="DH17" s="3" t="s">
        <v>111</v>
      </c>
      <c r="DI17" s="3" t="s">
        <v>110</v>
      </c>
      <c r="DJ17" s="3" t="s">
        <v>110</v>
      </c>
      <c r="DK17" s="3" t="s">
        <v>110</v>
      </c>
      <c r="DL17" s="3" t="s">
        <v>110</v>
      </c>
      <c r="DM17" s="3" t="s">
        <v>110</v>
      </c>
      <c r="DN17" s="3" t="s">
        <v>110</v>
      </c>
      <c r="DO17" s="3" t="s">
        <v>110</v>
      </c>
      <c r="DP17" s="3" t="s">
        <v>110</v>
      </c>
      <c r="DQ17" s="3" t="s">
        <v>110</v>
      </c>
      <c r="DR17" s="3" t="s">
        <v>110</v>
      </c>
      <c r="DS17" s="3" t="s">
        <v>110</v>
      </c>
      <c r="DT17" s="3" t="s">
        <v>110</v>
      </c>
      <c r="DU17" s="3" t="s">
        <v>110</v>
      </c>
      <c r="DV17" s="3" t="s">
        <v>110</v>
      </c>
      <c r="DW17" s="3" t="s">
        <v>110</v>
      </c>
      <c r="DX17" s="3" t="s">
        <v>110</v>
      </c>
      <c r="DY17" s="3" t="s">
        <v>110</v>
      </c>
      <c r="DZ17" s="3" t="s">
        <v>110</v>
      </c>
      <c r="EA17" s="3" t="s">
        <v>110</v>
      </c>
      <c r="EB17" s="3" t="s">
        <v>110</v>
      </c>
      <c r="EC17" s="3" t="s">
        <v>110</v>
      </c>
      <c r="ED17" s="3">
        <f t="shared" si="2"/>
        <v>132</v>
      </c>
      <c r="EE17" s="3">
        <f t="shared" si="3"/>
        <v>115</v>
      </c>
      <c r="EF17" s="3">
        <f t="shared" si="4"/>
        <v>10</v>
      </c>
      <c r="EG17" s="3">
        <f t="shared" si="5"/>
        <v>117</v>
      </c>
      <c r="EI17" s="3">
        <f t="shared" si="6"/>
        <v>32</v>
      </c>
      <c r="EJ17" s="3">
        <f t="shared" si="7"/>
        <v>32</v>
      </c>
      <c r="EK17" s="3">
        <f t="shared" si="8"/>
        <v>21</v>
      </c>
      <c r="EL17" s="3">
        <f t="shared" si="9"/>
        <v>32</v>
      </c>
      <c r="EM17" s="3">
        <f t="shared" si="10"/>
        <v>32</v>
      </c>
      <c r="EN17" s="3">
        <f t="shared" si="11"/>
        <v>35</v>
      </c>
      <c r="EO17" s="3">
        <f t="shared" si="12"/>
        <v>11</v>
      </c>
      <c r="EP17" s="3">
        <f t="shared" si="13"/>
        <v>11</v>
      </c>
      <c r="EQ17" s="3">
        <f t="shared" si="14"/>
        <v>7</v>
      </c>
      <c r="ER17" s="3">
        <f t="shared" si="15"/>
        <v>31</v>
      </c>
      <c r="ES17" s="3">
        <f t="shared" si="16"/>
        <v>25</v>
      </c>
      <c r="ET17" s="3">
        <f t="shared" si="17"/>
        <v>25</v>
      </c>
      <c r="EU17" s="3">
        <f t="shared" si="18"/>
        <v>29</v>
      </c>
      <c r="EV17" s="3">
        <f t="shared" si="19"/>
        <v>18</v>
      </c>
      <c r="EW17" s="3">
        <f t="shared" si="25"/>
        <v>23</v>
      </c>
      <c r="EX17" s="3">
        <f t="shared" si="26"/>
        <v>16</v>
      </c>
      <c r="EY17" s="3">
        <f t="shared" si="27"/>
        <v>10</v>
      </c>
      <c r="EZ17" s="3">
        <f t="shared" si="28"/>
        <v>12</v>
      </c>
      <c r="FA17" s="3">
        <f t="shared" si="29"/>
        <v>21</v>
      </c>
      <c r="FB17" s="3">
        <f t="shared" si="30"/>
        <v>19</v>
      </c>
      <c r="FC17" s="3">
        <f t="shared" si="31"/>
        <v>13</v>
      </c>
    </row>
    <row r="18" spans="1:159" ht="16" thickBot="1" x14ac:dyDescent="0.25">
      <c r="A18" s="12">
        <f t="shared" si="0"/>
        <v>95.967741935483872</v>
      </c>
      <c r="B18" s="12">
        <f t="shared" si="20"/>
        <v>100</v>
      </c>
      <c r="C18" s="12">
        <f t="shared" si="1"/>
        <v>100</v>
      </c>
      <c r="D18" s="12">
        <f t="shared" si="21"/>
        <v>100</v>
      </c>
      <c r="E18" s="12">
        <f t="shared" si="22"/>
        <v>100</v>
      </c>
      <c r="F18" s="12">
        <f t="shared" si="23"/>
        <v>79.166666666666657</v>
      </c>
      <c r="G18" s="12">
        <f t="shared" si="32"/>
        <v>61.53846153846154</v>
      </c>
      <c r="H18" s="12">
        <f t="shared" si="24"/>
        <v>100</v>
      </c>
      <c r="I18" s="3" t="s">
        <v>105</v>
      </c>
      <c r="J18" s="3" t="s">
        <v>143</v>
      </c>
      <c r="K18" s="3" t="s">
        <v>119</v>
      </c>
      <c r="L18" s="15" t="s">
        <v>144</v>
      </c>
      <c r="M18" s="16" t="s">
        <v>109</v>
      </c>
      <c r="N18" s="3" t="s">
        <v>110</v>
      </c>
      <c r="O18" s="3" t="s">
        <v>110</v>
      </c>
      <c r="P18" s="3" t="s">
        <v>110</v>
      </c>
      <c r="Q18" s="3" t="s">
        <v>110</v>
      </c>
      <c r="R18" s="3" t="s">
        <v>111</v>
      </c>
      <c r="S18" s="3" t="s">
        <v>110</v>
      </c>
      <c r="T18" s="3" t="s">
        <v>110</v>
      </c>
      <c r="U18" s="3" t="s">
        <v>110</v>
      </c>
      <c r="V18" s="3" t="s">
        <v>110</v>
      </c>
      <c r="W18" s="3" t="s">
        <v>110</v>
      </c>
      <c r="X18" s="3" t="s">
        <v>110</v>
      </c>
      <c r="Y18" s="3" t="s">
        <v>110</v>
      </c>
      <c r="Z18" s="3" t="s">
        <v>110</v>
      </c>
      <c r="AA18" s="3" t="s">
        <v>111</v>
      </c>
      <c r="AB18" s="3" t="s">
        <v>110</v>
      </c>
      <c r="AC18" s="3" t="s">
        <v>110</v>
      </c>
      <c r="AD18" s="3" t="s">
        <v>110</v>
      </c>
      <c r="AE18" s="3" t="s">
        <v>110</v>
      </c>
      <c r="AF18" s="3" t="s">
        <v>110</v>
      </c>
      <c r="AG18" s="3" t="s">
        <v>110</v>
      </c>
      <c r="AH18" s="3" t="s">
        <v>110</v>
      </c>
      <c r="AI18" s="3" t="s">
        <v>110</v>
      </c>
      <c r="AJ18" s="3" t="s">
        <v>111</v>
      </c>
      <c r="AK18" s="3" t="s">
        <v>110</v>
      </c>
      <c r="AL18" s="3" t="s">
        <v>110</v>
      </c>
      <c r="AM18" s="3" t="s">
        <v>110</v>
      </c>
      <c r="AN18" s="3" t="s">
        <v>110</v>
      </c>
      <c r="AO18" s="3" t="s">
        <v>117</v>
      </c>
      <c r="AP18" s="3" t="s">
        <v>110</v>
      </c>
      <c r="AQ18" s="3" t="s">
        <v>117</v>
      </c>
      <c r="AR18" s="3" t="s">
        <v>111</v>
      </c>
      <c r="AS18" s="3" t="s">
        <v>111</v>
      </c>
      <c r="AT18" s="3" t="s">
        <v>111</v>
      </c>
      <c r="AU18" s="3" t="s">
        <v>110</v>
      </c>
      <c r="AV18" s="3" t="s">
        <v>117</v>
      </c>
      <c r="AW18" s="3" t="s">
        <v>117</v>
      </c>
      <c r="AX18" s="3" t="s">
        <v>110</v>
      </c>
      <c r="AY18" s="3" t="s">
        <v>117</v>
      </c>
      <c r="AZ18" s="3" t="s">
        <v>117</v>
      </c>
      <c r="BA18" s="3" t="s">
        <v>117</v>
      </c>
      <c r="BB18" s="3" t="s">
        <v>110</v>
      </c>
      <c r="BC18" s="3" t="s">
        <v>110</v>
      </c>
      <c r="BD18" s="3" t="s">
        <v>110</v>
      </c>
      <c r="BE18" s="3" t="s">
        <v>110</v>
      </c>
      <c r="BF18" s="3" t="s">
        <v>110</v>
      </c>
      <c r="BG18" s="3" t="s">
        <v>110</v>
      </c>
      <c r="BH18" s="3" t="s">
        <v>110</v>
      </c>
      <c r="BI18" s="3" t="s">
        <v>111</v>
      </c>
      <c r="BJ18" s="3" t="s">
        <v>111</v>
      </c>
      <c r="BK18" s="3" t="s">
        <v>110</v>
      </c>
      <c r="BL18" s="3" t="s">
        <v>117</v>
      </c>
      <c r="BM18" s="3" t="s">
        <v>110</v>
      </c>
      <c r="BN18" s="3" t="s">
        <v>110</v>
      </c>
      <c r="BO18" s="3" t="s">
        <v>110</v>
      </c>
      <c r="BP18" s="3" t="s">
        <v>117</v>
      </c>
      <c r="BQ18" s="3" t="s">
        <v>110</v>
      </c>
      <c r="BR18" s="3" t="s">
        <v>110</v>
      </c>
      <c r="BS18" s="3" t="s">
        <v>110</v>
      </c>
      <c r="BT18" s="3" t="s">
        <v>117</v>
      </c>
      <c r="BU18" s="3" t="s">
        <v>110</v>
      </c>
      <c r="BV18" s="3" t="s">
        <v>110</v>
      </c>
      <c r="BW18" s="3" t="s">
        <v>110</v>
      </c>
      <c r="BX18" s="3" t="s">
        <v>110</v>
      </c>
      <c r="BY18" s="3" t="s">
        <v>110</v>
      </c>
      <c r="BZ18" s="3" t="s">
        <v>110</v>
      </c>
      <c r="CA18" s="3" t="s">
        <v>110</v>
      </c>
      <c r="CB18" s="3" t="s">
        <v>110</v>
      </c>
      <c r="CC18" s="3" t="s">
        <v>110</v>
      </c>
      <c r="CD18" s="3" t="s">
        <v>110</v>
      </c>
      <c r="CE18" s="3" t="s">
        <v>110</v>
      </c>
      <c r="CF18" s="3" t="s">
        <v>110</v>
      </c>
      <c r="CG18" s="3" t="s">
        <v>110</v>
      </c>
      <c r="CH18" s="3" t="s">
        <v>110</v>
      </c>
      <c r="CI18" s="3" t="s">
        <v>110</v>
      </c>
      <c r="CJ18" s="3" t="s">
        <v>110</v>
      </c>
      <c r="CK18" s="3" t="s">
        <v>110</v>
      </c>
      <c r="CL18" s="3" t="s">
        <v>110</v>
      </c>
      <c r="CM18" s="3" t="s">
        <v>110</v>
      </c>
      <c r="CN18" s="3" t="s">
        <v>110</v>
      </c>
      <c r="CO18" s="3" t="s">
        <v>110</v>
      </c>
      <c r="CP18" s="3" t="s">
        <v>110</v>
      </c>
      <c r="CQ18" s="3" t="s">
        <v>110</v>
      </c>
      <c r="CR18" s="3" t="s">
        <v>110</v>
      </c>
      <c r="CS18" s="3" t="s">
        <v>110</v>
      </c>
      <c r="CT18" s="3" t="s">
        <v>110</v>
      </c>
      <c r="CU18" s="3" t="s">
        <v>110</v>
      </c>
      <c r="CV18" s="3" t="s">
        <v>110</v>
      </c>
      <c r="CW18" s="3" t="s">
        <v>110</v>
      </c>
      <c r="CX18" s="3" t="s">
        <v>110</v>
      </c>
      <c r="CY18" s="3" t="s">
        <v>110</v>
      </c>
      <c r="CZ18" s="3" t="s">
        <v>110</v>
      </c>
      <c r="DA18" s="3" t="s">
        <v>110</v>
      </c>
      <c r="DB18" s="3" t="s">
        <v>110</v>
      </c>
      <c r="DC18" s="3" t="s">
        <v>110</v>
      </c>
      <c r="DD18" s="3" t="s">
        <v>110</v>
      </c>
      <c r="DE18" s="3" t="s">
        <v>110</v>
      </c>
      <c r="DF18" s="3" t="s">
        <v>110</v>
      </c>
      <c r="DG18" s="3" t="s">
        <v>110</v>
      </c>
      <c r="DH18" s="3" t="s">
        <v>110</v>
      </c>
      <c r="DI18" s="3" t="s">
        <v>110</v>
      </c>
      <c r="DJ18" s="3" t="s">
        <v>110</v>
      </c>
      <c r="DK18" s="3" t="s">
        <v>110</v>
      </c>
      <c r="DL18" s="3" t="s">
        <v>110</v>
      </c>
      <c r="DM18" s="3" t="s">
        <v>111</v>
      </c>
      <c r="DN18" s="3" t="s">
        <v>111</v>
      </c>
      <c r="DO18" s="3" t="s">
        <v>111</v>
      </c>
      <c r="DP18" s="3" t="s">
        <v>111</v>
      </c>
      <c r="DQ18" s="3" t="s">
        <v>111</v>
      </c>
      <c r="DR18" s="3" t="s">
        <v>111</v>
      </c>
      <c r="DS18" s="3" t="s">
        <v>110</v>
      </c>
      <c r="DT18" s="3" t="s">
        <v>110</v>
      </c>
      <c r="DU18" s="3" t="s">
        <v>110</v>
      </c>
      <c r="DV18" s="3" t="s">
        <v>110</v>
      </c>
      <c r="DW18" s="3" t="s">
        <v>110</v>
      </c>
      <c r="DX18" s="3" t="s">
        <v>110</v>
      </c>
      <c r="DY18" s="3" t="s">
        <v>110</v>
      </c>
      <c r="DZ18" s="3" t="s">
        <v>110</v>
      </c>
      <c r="EA18" s="3" t="s">
        <v>110</v>
      </c>
      <c r="EB18" s="3" t="s">
        <v>110</v>
      </c>
      <c r="EC18" s="3" t="s">
        <v>110</v>
      </c>
      <c r="ED18" s="3">
        <f t="shared" si="2"/>
        <v>124</v>
      </c>
      <c r="EE18" s="3">
        <f t="shared" si="3"/>
        <v>119</v>
      </c>
      <c r="EF18" s="3">
        <f t="shared" si="4"/>
        <v>18</v>
      </c>
      <c r="EG18" s="3">
        <f t="shared" si="5"/>
        <v>117</v>
      </c>
      <c r="EI18" s="3">
        <f t="shared" si="6"/>
        <v>22</v>
      </c>
      <c r="EJ18" s="3">
        <f t="shared" si="7"/>
        <v>22</v>
      </c>
      <c r="EK18" s="3">
        <f t="shared" si="8"/>
        <v>21</v>
      </c>
      <c r="EL18" s="3">
        <f t="shared" si="9"/>
        <v>33</v>
      </c>
      <c r="EM18" s="3">
        <f t="shared" si="10"/>
        <v>33</v>
      </c>
      <c r="EN18" s="3">
        <f t="shared" si="11"/>
        <v>35</v>
      </c>
      <c r="EO18" s="3">
        <f t="shared" si="12"/>
        <v>11</v>
      </c>
      <c r="EP18" s="3">
        <f t="shared" si="13"/>
        <v>11</v>
      </c>
      <c r="EQ18" s="3">
        <f t="shared" si="14"/>
        <v>7</v>
      </c>
      <c r="ER18" s="3">
        <f t="shared" si="15"/>
        <v>37</v>
      </c>
      <c r="ES18" s="3">
        <f t="shared" si="16"/>
        <v>37</v>
      </c>
      <c r="ET18" s="3">
        <f t="shared" si="17"/>
        <v>25</v>
      </c>
      <c r="EU18" s="3">
        <f t="shared" si="18"/>
        <v>24</v>
      </c>
      <c r="EV18" s="3">
        <f t="shared" si="19"/>
        <v>19</v>
      </c>
      <c r="EW18" s="3">
        <f t="shared" si="25"/>
        <v>23</v>
      </c>
      <c r="EX18" s="3">
        <f t="shared" si="26"/>
        <v>13</v>
      </c>
      <c r="EY18" s="3">
        <f t="shared" si="27"/>
        <v>8</v>
      </c>
      <c r="EZ18" s="3">
        <f t="shared" si="28"/>
        <v>12</v>
      </c>
      <c r="FA18" s="3">
        <f t="shared" si="29"/>
        <v>20</v>
      </c>
      <c r="FB18" s="3">
        <f t="shared" si="30"/>
        <v>20</v>
      </c>
      <c r="FC18" s="3">
        <f t="shared" si="31"/>
        <v>13</v>
      </c>
    </row>
    <row r="19" spans="1:159" ht="16" thickBot="1" x14ac:dyDescent="0.25">
      <c r="A19" s="12">
        <f t="shared" si="0"/>
        <v>91.472868217054256</v>
      </c>
      <c r="B19" s="12">
        <f t="shared" si="20"/>
        <v>100</v>
      </c>
      <c r="C19" s="12">
        <f t="shared" si="1"/>
        <v>100</v>
      </c>
      <c r="D19" s="12">
        <f t="shared" si="21"/>
        <v>100</v>
      </c>
      <c r="E19" s="12">
        <f t="shared" si="22"/>
        <v>82.142857142857139</v>
      </c>
      <c r="F19" s="12">
        <f t="shared" si="23"/>
        <v>79.310344827586206</v>
      </c>
      <c r="G19" s="12">
        <f t="shared" si="32"/>
        <v>81.25</v>
      </c>
      <c r="H19" s="12">
        <f t="shared" si="24"/>
        <v>100</v>
      </c>
      <c r="I19" s="3" t="s">
        <v>105</v>
      </c>
      <c r="J19" s="3" t="s">
        <v>145</v>
      </c>
      <c r="K19" s="3" t="s">
        <v>125</v>
      </c>
      <c r="L19" s="15" t="s">
        <v>137</v>
      </c>
      <c r="M19" s="16" t="s">
        <v>109</v>
      </c>
      <c r="N19" s="3" t="s">
        <v>110</v>
      </c>
      <c r="O19" s="3" t="s">
        <v>111</v>
      </c>
      <c r="P19" s="3" t="s">
        <v>110</v>
      </c>
      <c r="Q19" s="3" t="s">
        <v>110</v>
      </c>
      <c r="R19" s="3" t="s">
        <v>110</v>
      </c>
      <c r="S19" s="3" t="s">
        <v>111</v>
      </c>
      <c r="T19" s="3" t="s">
        <v>117</v>
      </c>
      <c r="U19" s="3" t="s">
        <v>110</v>
      </c>
      <c r="V19" s="3" t="s">
        <v>110</v>
      </c>
      <c r="W19" s="3" t="s">
        <v>110</v>
      </c>
      <c r="X19" s="3" t="s">
        <v>110</v>
      </c>
      <c r="Y19" s="3" t="s">
        <v>110</v>
      </c>
      <c r="Z19" s="3" t="s">
        <v>110</v>
      </c>
      <c r="AA19" s="3" t="s">
        <v>110</v>
      </c>
      <c r="AB19" s="3" t="s">
        <v>110</v>
      </c>
      <c r="AC19" s="3" t="s">
        <v>110</v>
      </c>
      <c r="AD19" s="3" t="s">
        <v>110</v>
      </c>
      <c r="AE19" s="3" t="s">
        <v>110</v>
      </c>
      <c r="AF19" s="3" t="s">
        <v>110</v>
      </c>
      <c r="AG19" s="3" t="s">
        <v>110</v>
      </c>
      <c r="AH19" s="3" t="s">
        <v>110</v>
      </c>
      <c r="AI19" s="3" t="s">
        <v>110</v>
      </c>
      <c r="AJ19" s="3" t="s">
        <v>110</v>
      </c>
      <c r="AK19" s="3" t="s">
        <v>110</v>
      </c>
      <c r="AL19" s="3" t="s">
        <v>110</v>
      </c>
      <c r="AM19" s="3" t="s">
        <v>110</v>
      </c>
      <c r="AN19" s="3" t="s">
        <v>110</v>
      </c>
      <c r="AO19" s="3" t="s">
        <v>110</v>
      </c>
      <c r="AP19" s="3" t="s">
        <v>110</v>
      </c>
      <c r="AQ19" s="3" t="s">
        <v>110</v>
      </c>
      <c r="AR19" s="3" t="s">
        <v>117</v>
      </c>
      <c r="AS19" s="3" t="s">
        <v>110</v>
      </c>
      <c r="AT19" s="3" t="s">
        <v>110</v>
      </c>
      <c r="AU19" s="3" t="s">
        <v>110</v>
      </c>
      <c r="AV19" s="3" t="s">
        <v>117</v>
      </c>
      <c r="AW19" s="3" t="s">
        <v>117</v>
      </c>
      <c r="AX19" s="3" t="s">
        <v>110</v>
      </c>
      <c r="AY19" s="3" t="s">
        <v>110</v>
      </c>
      <c r="AZ19" s="3" t="s">
        <v>117</v>
      </c>
      <c r="BA19" s="3" t="s">
        <v>117</v>
      </c>
      <c r="BB19" s="3" t="s">
        <v>110</v>
      </c>
      <c r="BC19" s="3" t="s">
        <v>110</v>
      </c>
      <c r="BD19" s="3" t="s">
        <v>110</v>
      </c>
      <c r="BE19" s="3" t="s">
        <v>110</v>
      </c>
      <c r="BF19" s="3" t="s">
        <v>110</v>
      </c>
      <c r="BG19" s="3" t="s">
        <v>110</v>
      </c>
      <c r="BH19" s="3" t="s">
        <v>117</v>
      </c>
      <c r="BI19" s="3" t="s">
        <v>110</v>
      </c>
      <c r="BJ19" s="3" t="s">
        <v>110</v>
      </c>
      <c r="BK19" s="3" t="s">
        <v>110</v>
      </c>
      <c r="BL19" s="3" t="s">
        <v>111</v>
      </c>
      <c r="BM19" s="3" t="s">
        <v>111</v>
      </c>
      <c r="BN19" s="3" t="s">
        <v>110</v>
      </c>
      <c r="BO19" s="3" t="s">
        <v>110</v>
      </c>
      <c r="BP19" s="3" t="s">
        <v>117</v>
      </c>
      <c r="BQ19" s="3" t="s">
        <v>110</v>
      </c>
      <c r="BR19" s="3" t="s">
        <v>117</v>
      </c>
      <c r="BS19" s="3" t="s">
        <v>110</v>
      </c>
      <c r="BT19" s="3" t="s">
        <v>117</v>
      </c>
      <c r="BU19" s="3" t="s">
        <v>111</v>
      </c>
      <c r="BV19" s="3" t="s">
        <v>110</v>
      </c>
      <c r="BW19" s="3" t="s">
        <v>110</v>
      </c>
      <c r="BX19" s="3" t="s">
        <v>110</v>
      </c>
      <c r="BY19" s="3" t="s">
        <v>110</v>
      </c>
      <c r="BZ19" s="3" t="s">
        <v>111</v>
      </c>
      <c r="CA19" s="3" t="s">
        <v>111</v>
      </c>
      <c r="CB19" s="3" t="s">
        <v>110</v>
      </c>
      <c r="CC19" s="3" t="s">
        <v>110</v>
      </c>
      <c r="CD19" s="3" t="s">
        <v>110</v>
      </c>
      <c r="CE19" s="3" t="s">
        <v>110</v>
      </c>
      <c r="CF19" s="3" t="s">
        <v>110</v>
      </c>
      <c r="CG19" s="3" t="s">
        <v>110</v>
      </c>
      <c r="CH19" s="3" t="s">
        <v>110</v>
      </c>
      <c r="CI19" s="3" t="s">
        <v>110</v>
      </c>
      <c r="CJ19" s="3" t="s">
        <v>110</v>
      </c>
      <c r="CK19" s="3" t="s">
        <v>110</v>
      </c>
      <c r="CL19" s="3" t="s">
        <v>110</v>
      </c>
      <c r="CM19" s="3" t="s">
        <v>110</v>
      </c>
      <c r="CN19" s="3" t="s">
        <v>110</v>
      </c>
      <c r="CO19" s="3" t="s">
        <v>110</v>
      </c>
      <c r="CP19" s="40" t="s">
        <v>111</v>
      </c>
      <c r="CQ19" s="3" t="s">
        <v>110</v>
      </c>
      <c r="CR19" s="3" t="s">
        <v>110</v>
      </c>
      <c r="CS19" s="3" t="s">
        <v>110</v>
      </c>
      <c r="CT19" s="3" t="s">
        <v>110</v>
      </c>
      <c r="CU19" s="3" t="s">
        <v>110</v>
      </c>
      <c r="CV19" s="3" t="s">
        <v>110</v>
      </c>
      <c r="CW19" s="3" t="s">
        <v>110</v>
      </c>
      <c r="CX19" s="3" t="s">
        <v>110</v>
      </c>
      <c r="CY19" s="3" t="s">
        <v>110</v>
      </c>
      <c r="CZ19" s="3" t="s">
        <v>111</v>
      </c>
      <c r="DA19" s="3" t="s">
        <v>110</v>
      </c>
      <c r="DB19" s="3" t="s">
        <v>110</v>
      </c>
      <c r="DC19" s="3" t="s">
        <v>110</v>
      </c>
      <c r="DD19" s="3" t="s">
        <v>110</v>
      </c>
      <c r="DE19" s="3" t="s">
        <v>110</v>
      </c>
      <c r="DF19" s="3" t="s">
        <v>110</v>
      </c>
      <c r="DG19" s="3" t="s">
        <v>110</v>
      </c>
      <c r="DH19" s="3" t="s">
        <v>111</v>
      </c>
      <c r="DI19" s="3" t="s">
        <v>110</v>
      </c>
      <c r="DJ19" s="3" t="s">
        <v>110</v>
      </c>
      <c r="DK19" s="3" t="s">
        <v>110</v>
      </c>
      <c r="DL19" s="3" t="s">
        <v>110</v>
      </c>
      <c r="DM19" s="3" t="s">
        <v>110</v>
      </c>
      <c r="DN19" s="3" t="s">
        <v>110</v>
      </c>
      <c r="DO19" s="3" t="s">
        <v>110</v>
      </c>
      <c r="DP19" s="3" t="s">
        <v>110</v>
      </c>
      <c r="DQ19" s="3" t="s">
        <v>110</v>
      </c>
      <c r="DR19" s="3" t="s">
        <v>110</v>
      </c>
      <c r="DS19" s="3" t="s">
        <v>110</v>
      </c>
      <c r="DT19" s="3" t="s">
        <v>110</v>
      </c>
      <c r="DU19" s="3" t="s">
        <v>110</v>
      </c>
      <c r="DV19" s="3" t="s">
        <v>110</v>
      </c>
      <c r="DW19" s="3" t="s">
        <v>110</v>
      </c>
      <c r="DX19" s="3" t="s">
        <v>110</v>
      </c>
      <c r="DY19" s="3" t="s">
        <v>110</v>
      </c>
      <c r="DZ19" s="3" t="s">
        <v>110</v>
      </c>
      <c r="EA19" s="3" t="s">
        <v>110</v>
      </c>
      <c r="EB19" s="3" t="s">
        <v>110</v>
      </c>
      <c r="EC19" s="3" t="s">
        <v>110</v>
      </c>
      <c r="ED19" s="3">
        <f t="shared" si="2"/>
        <v>129</v>
      </c>
      <c r="EE19" s="3">
        <f t="shared" si="3"/>
        <v>118</v>
      </c>
      <c r="EF19" s="3">
        <f t="shared" si="4"/>
        <v>13</v>
      </c>
      <c r="EG19" s="3">
        <f t="shared" si="5"/>
        <v>117</v>
      </c>
      <c r="EI19" s="3">
        <f t="shared" si="6"/>
        <v>32</v>
      </c>
      <c r="EJ19" s="3">
        <f t="shared" si="7"/>
        <v>32</v>
      </c>
      <c r="EK19" s="3">
        <f t="shared" si="8"/>
        <v>21</v>
      </c>
      <c r="EL19" s="3">
        <f t="shared" si="9"/>
        <v>32</v>
      </c>
      <c r="EM19" s="3">
        <f t="shared" si="10"/>
        <v>32</v>
      </c>
      <c r="EN19" s="3">
        <f t="shared" si="11"/>
        <v>35</v>
      </c>
      <c r="EO19" s="3">
        <f t="shared" si="12"/>
        <v>10</v>
      </c>
      <c r="EP19" s="3">
        <f t="shared" si="13"/>
        <v>10</v>
      </c>
      <c r="EQ19" s="3">
        <f t="shared" si="14"/>
        <v>7</v>
      </c>
      <c r="ER19" s="3">
        <f t="shared" si="15"/>
        <v>28</v>
      </c>
      <c r="ES19" s="3">
        <f t="shared" si="16"/>
        <v>23</v>
      </c>
      <c r="ET19" s="3">
        <f t="shared" si="17"/>
        <v>25</v>
      </c>
      <c r="EU19" s="3">
        <f t="shared" si="18"/>
        <v>29</v>
      </c>
      <c r="EV19" s="3">
        <f t="shared" si="19"/>
        <v>23</v>
      </c>
      <c r="EW19" s="3">
        <f t="shared" si="25"/>
        <v>23</v>
      </c>
      <c r="EX19" s="3">
        <f t="shared" si="26"/>
        <v>16</v>
      </c>
      <c r="EY19" s="3">
        <f t="shared" si="27"/>
        <v>13</v>
      </c>
      <c r="EZ19" s="3">
        <f t="shared" si="28"/>
        <v>12</v>
      </c>
      <c r="FA19" s="3">
        <f t="shared" si="29"/>
        <v>16</v>
      </c>
      <c r="FB19" s="3">
        <f t="shared" si="30"/>
        <v>16</v>
      </c>
      <c r="FC19" s="3">
        <f t="shared" si="31"/>
        <v>13</v>
      </c>
    </row>
    <row r="20" spans="1:159" ht="16" thickBot="1" x14ac:dyDescent="0.25">
      <c r="A20" s="12">
        <f t="shared" si="0"/>
        <v>96.376811594202891</v>
      </c>
      <c r="B20" s="12">
        <f t="shared" si="20"/>
        <v>100</v>
      </c>
      <c r="C20" s="12">
        <f t="shared" si="1"/>
        <v>100</v>
      </c>
      <c r="D20" s="12">
        <f t="shared" si="21"/>
        <v>100</v>
      </c>
      <c r="E20" s="12">
        <f t="shared" si="22"/>
        <v>100</v>
      </c>
      <c r="F20" s="12">
        <f t="shared" si="23"/>
        <v>83.333333333333343</v>
      </c>
      <c r="G20" s="12">
        <f t="shared" si="32"/>
        <v>75</v>
      </c>
      <c r="H20" s="12">
        <f t="shared" si="24"/>
        <v>100</v>
      </c>
      <c r="I20" s="3" t="s">
        <v>105</v>
      </c>
      <c r="J20" s="3" t="s">
        <v>146</v>
      </c>
      <c r="K20" s="3" t="s">
        <v>147</v>
      </c>
      <c r="L20" s="15" t="s">
        <v>148</v>
      </c>
      <c r="M20" s="16" t="s">
        <v>109</v>
      </c>
      <c r="N20" s="3" t="s">
        <v>110</v>
      </c>
      <c r="O20" s="3" t="s">
        <v>110</v>
      </c>
      <c r="P20" s="3" t="s">
        <v>110</v>
      </c>
      <c r="Q20" s="3" t="s">
        <v>110</v>
      </c>
      <c r="R20" s="3" t="s">
        <v>110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 t="s">
        <v>110</v>
      </c>
      <c r="Y20" s="3" t="s">
        <v>110</v>
      </c>
      <c r="Z20" s="3" t="s">
        <v>110</v>
      </c>
      <c r="AA20" s="3" t="s">
        <v>110</v>
      </c>
      <c r="AB20" s="3" t="s">
        <v>110</v>
      </c>
      <c r="AC20" s="3" t="s">
        <v>110</v>
      </c>
      <c r="AD20" s="3" t="s">
        <v>110</v>
      </c>
      <c r="AE20" s="3" t="s">
        <v>110</v>
      </c>
      <c r="AF20" s="3" t="s">
        <v>110</v>
      </c>
      <c r="AG20" s="3" t="s">
        <v>110</v>
      </c>
      <c r="AH20" s="3" t="s">
        <v>110</v>
      </c>
      <c r="AI20" s="3" t="s">
        <v>110</v>
      </c>
      <c r="AJ20" s="3" t="s">
        <v>110</v>
      </c>
      <c r="AK20" s="3" t="s">
        <v>110</v>
      </c>
      <c r="AL20" s="3" t="s">
        <v>110</v>
      </c>
      <c r="AM20" s="3" t="s">
        <v>110</v>
      </c>
      <c r="AN20" s="3" t="s">
        <v>111</v>
      </c>
      <c r="AO20" s="3" t="s">
        <v>110</v>
      </c>
      <c r="AP20" s="3" t="s">
        <v>110</v>
      </c>
      <c r="AQ20" s="3" t="s">
        <v>117</v>
      </c>
      <c r="AR20" s="3" t="s">
        <v>117</v>
      </c>
      <c r="AS20" s="3" t="s">
        <v>110</v>
      </c>
      <c r="AT20" s="3" t="s">
        <v>110</v>
      </c>
      <c r="AU20" s="3" t="s">
        <v>110</v>
      </c>
      <c r="AV20" s="3" t="s">
        <v>117</v>
      </c>
      <c r="AW20" s="3" t="s">
        <v>117</v>
      </c>
      <c r="AX20" s="3" t="s">
        <v>110</v>
      </c>
      <c r="AY20" s="3" t="s">
        <v>110</v>
      </c>
      <c r="AZ20" s="3" t="s">
        <v>117</v>
      </c>
      <c r="BA20" s="3" t="s">
        <v>117</v>
      </c>
      <c r="BB20" s="3" t="s">
        <v>110</v>
      </c>
      <c r="BC20" s="3" t="s">
        <v>110</v>
      </c>
      <c r="BD20" s="3" t="s">
        <v>110</v>
      </c>
      <c r="BE20" s="3" t="s">
        <v>110</v>
      </c>
      <c r="BF20" s="3" t="s">
        <v>110</v>
      </c>
      <c r="BG20" s="3" t="s">
        <v>110</v>
      </c>
      <c r="BH20" s="3" t="s">
        <v>110</v>
      </c>
      <c r="BI20" s="3" t="s">
        <v>110</v>
      </c>
      <c r="BJ20" s="3" t="s">
        <v>110</v>
      </c>
      <c r="BK20" s="3" t="s">
        <v>110</v>
      </c>
      <c r="BL20" s="3" t="s">
        <v>111</v>
      </c>
      <c r="BM20" s="3" t="s">
        <v>110</v>
      </c>
      <c r="BN20" s="3" t="s">
        <v>110</v>
      </c>
      <c r="BO20" s="3" t="s">
        <v>110</v>
      </c>
      <c r="BP20" s="3" t="s">
        <v>117</v>
      </c>
      <c r="BQ20" s="3" t="s">
        <v>110</v>
      </c>
      <c r="BR20" s="3" t="s">
        <v>117</v>
      </c>
      <c r="BS20" s="3" t="s">
        <v>110</v>
      </c>
      <c r="BT20" s="3" t="s">
        <v>117</v>
      </c>
      <c r="BU20" s="3" t="s">
        <v>111</v>
      </c>
      <c r="BV20" s="3" t="s">
        <v>111</v>
      </c>
      <c r="BW20" s="3" t="s">
        <v>111</v>
      </c>
      <c r="BX20" s="3" t="s">
        <v>110</v>
      </c>
      <c r="BY20" s="3" t="s">
        <v>110</v>
      </c>
      <c r="BZ20" s="3" t="s">
        <v>110</v>
      </c>
      <c r="CA20" s="3" t="s">
        <v>110</v>
      </c>
      <c r="CB20" s="3" t="s">
        <v>110</v>
      </c>
      <c r="CC20" s="3" t="s">
        <v>110</v>
      </c>
      <c r="CD20" s="3" t="s">
        <v>110</v>
      </c>
      <c r="CE20" s="3" t="s">
        <v>110</v>
      </c>
      <c r="CF20" s="3" t="s">
        <v>110</v>
      </c>
      <c r="CG20" s="3" t="s">
        <v>110</v>
      </c>
      <c r="CH20" s="3" t="s">
        <v>110</v>
      </c>
      <c r="CI20" s="3" t="s">
        <v>110</v>
      </c>
      <c r="CJ20" s="3" t="s">
        <v>110</v>
      </c>
      <c r="CK20" s="3" t="s">
        <v>110</v>
      </c>
      <c r="CL20" s="3" t="s">
        <v>110</v>
      </c>
      <c r="CM20" s="3" t="s">
        <v>110</v>
      </c>
      <c r="CN20" s="3" t="s">
        <v>110</v>
      </c>
      <c r="CO20" s="3" t="s">
        <v>110</v>
      </c>
      <c r="CP20" s="3" t="s">
        <v>110</v>
      </c>
      <c r="CQ20" s="3" t="s">
        <v>110</v>
      </c>
      <c r="CR20" s="3" t="s">
        <v>110</v>
      </c>
      <c r="CS20" s="3" t="s">
        <v>110</v>
      </c>
      <c r="CT20" s="3" t="s">
        <v>110</v>
      </c>
      <c r="CU20" s="3" t="s">
        <v>110</v>
      </c>
      <c r="CV20" s="3" t="s">
        <v>110</v>
      </c>
      <c r="CW20" s="3" t="s">
        <v>110</v>
      </c>
      <c r="CX20" s="3" t="s">
        <v>110</v>
      </c>
      <c r="CY20" s="3" t="s">
        <v>110</v>
      </c>
      <c r="CZ20" s="3" t="s">
        <v>110</v>
      </c>
      <c r="DA20" s="3" t="s">
        <v>110</v>
      </c>
      <c r="DB20" s="3" t="s">
        <v>110</v>
      </c>
      <c r="DC20" s="3" t="s">
        <v>110</v>
      </c>
      <c r="DD20" s="3" t="s">
        <v>110</v>
      </c>
      <c r="DE20" s="3" t="s">
        <v>110</v>
      </c>
      <c r="DF20" s="3" t="s">
        <v>110</v>
      </c>
      <c r="DG20" s="3" t="s">
        <v>110</v>
      </c>
      <c r="DH20" s="3" t="s">
        <v>110</v>
      </c>
      <c r="DI20" s="3" t="s">
        <v>110</v>
      </c>
      <c r="DJ20" s="3" t="s">
        <v>110</v>
      </c>
      <c r="DK20" s="3" t="s">
        <v>110</v>
      </c>
      <c r="DL20" s="3" t="s">
        <v>110</v>
      </c>
      <c r="DM20" s="3" t="s">
        <v>110</v>
      </c>
      <c r="DN20" s="3" t="s">
        <v>110</v>
      </c>
      <c r="DO20" s="3" t="s">
        <v>110</v>
      </c>
      <c r="DP20" s="3" t="s">
        <v>110</v>
      </c>
      <c r="DQ20" s="3" t="s">
        <v>110</v>
      </c>
      <c r="DR20" s="3" t="s">
        <v>110</v>
      </c>
      <c r="DS20" s="3" t="s">
        <v>110</v>
      </c>
      <c r="DT20" s="3" t="s">
        <v>110</v>
      </c>
      <c r="DU20" s="3" t="s">
        <v>110</v>
      </c>
      <c r="DV20" s="3" t="s">
        <v>110</v>
      </c>
      <c r="DW20" s="3" t="s">
        <v>110</v>
      </c>
      <c r="DX20" s="3" t="s">
        <v>110</v>
      </c>
      <c r="DY20" s="3" t="s">
        <v>110</v>
      </c>
      <c r="DZ20" s="3" t="s">
        <v>110</v>
      </c>
      <c r="EA20" s="3" t="s">
        <v>110</v>
      </c>
      <c r="EB20" s="3" t="s">
        <v>110</v>
      </c>
      <c r="EC20" s="3" t="s">
        <v>110</v>
      </c>
      <c r="ED20" s="3">
        <f t="shared" si="2"/>
        <v>138</v>
      </c>
      <c r="EE20" s="3">
        <f t="shared" si="3"/>
        <v>133</v>
      </c>
      <c r="EF20" s="3">
        <f t="shared" si="4"/>
        <v>4</v>
      </c>
      <c r="EG20" s="3">
        <f t="shared" si="5"/>
        <v>117</v>
      </c>
      <c r="EI20" s="3">
        <f t="shared" si="6"/>
        <v>33</v>
      </c>
      <c r="EJ20" s="3">
        <f t="shared" si="7"/>
        <v>33</v>
      </c>
      <c r="EK20" s="3">
        <f t="shared" si="8"/>
        <v>21</v>
      </c>
      <c r="EL20" s="3">
        <f t="shared" si="9"/>
        <v>33</v>
      </c>
      <c r="EM20" s="3">
        <f t="shared" si="10"/>
        <v>33</v>
      </c>
      <c r="EN20" s="3">
        <f t="shared" si="11"/>
        <v>35</v>
      </c>
      <c r="EO20" s="3">
        <f t="shared" si="12"/>
        <v>11</v>
      </c>
      <c r="EP20" s="3">
        <f t="shared" si="13"/>
        <v>11</v>
      </c>
      <c r="EQ20" s="3">
        <f t="shared" si="14"/>
        <v>7</v>
      </c>
      <c r="ER20" s="3">
        <f t="shared" si="15"/>
        <v>34</v>
      </c>
      <c r="ES20" s="3">
        <f t="shared" si="16"/>
        <v>34</v>
      </c>
      <c r="ET20" s="3">
        <f t="shared" si="17"/>
        <v>25</v>
      </c>
      <c r="EU20" s="3">
        <f t="shared" si="18"/>
        <v>30</v>
      </c>
      <c r="EV20" s="3">
        <f t="shared" si="19"/>
        <v>25</v>
      </c>
      <c r="EW20" s="3">
        <f t="shared" si="25"/>
        <v>23</v>
      </c>
      <c r="EX20" s="3">
        <f t="shared" si="26"/>
        <v>16</v>
      </c>
      <c r="EY20" s="3">
        <f t="shared" si="27"/>
        <v>12</v>
      </c>
      <c r="EZ20" s="3">
        <f t="shared" si="28"/>
        <v>12</v>
      </c>
      <c r="FA20" s="3">
        <f t="shared" si="29"/>
        <v>20</v>
      </c>
      <c r="FB20" s="3">
        <f t="shared" si="30"/>
        <v>20</v>
      </c>
      <c r="FC20" s="3">
        <f t="shared" si="31"/>
        <v>13</v>
      </c>
    </row>
    <row r="21" spans="1:159" ht="15.75" customHeight="1" thickBot="1" x14ac:dyDescent="0.25">
      <c r="A21" s="12">
        <f t="shared" si="0"/>
        <v>82.35294117647058</v>
      </c>
      <c r="B21" s="12">
        <f t="shared" si="20"/>
        <v>100</v>
      </c>
      <c r="C21" s="12">
        <f t="shared" si="1"/>
        <v>100</v>
      </c>
      <c r="D21" s="12">
        <f t="shared" si="21"/>
        <v>100</v>
      </c>
      <c r="E21" s="12">
        <f t="shared" si="22"/>
        <v>69.444444444444443</v>
      </c>
      <c r="F21" s="12">
        <f t="shared" si="23"/>
        <v>58.064516129032263</v>
      </c>
      <c r="G21" s="12">
        <f t="shared" si="32"/>
        <v>75</v>
      </c>
      <c r="H21" s="12">
        <f t="shared" si="24"/>
        <v>100</v>
      </c>
      <c r="I21" s="3" t="s">
        <v>105</v>
      </c>
      <c r="J21" s="3" t="s">
        <v>149</v>
      </c>
      <c r="K21" s="3" t="s">
        <v>150</v>
      </c>
      <c r="L21" s="15" t="s">
        <v>151</v>
      </c>
      <c r="M21" s="16" t="s">
        <v>109</v>
      </c>
      <c r="N21" s="3" t="s">
        <v>110</v>
      </c>
      <c r="O21" s="3" t="s">
        <v>110</v>
      </c>
      <c r="P21" s="3" t="s">
        <v>110</v>
      </c>
      <c r="Q21" s="3" t="s">
        <v>110</v>
      </c>
      <c r="R21" s="3" t="s">
        <v>117</v>
      </c>
      <c r="S21" s="3" t="s">
        <v>117</v>
      </c>
      <c r="T21" s="3" t="s">
        <v>117</v>
      </c>
      <c r="U21" s="3" t="s">
        <v>110</v>
      </c>
      <c r="V21" s="3" t="s">
        <v>110</v>
      </c>
      <c r="W21" s="3" t="s">
        <v>110</v>
      </c>
      <c r="X21" s="3" t="s">
        <v>111</v>
      </c>
      <c r="Y21" s="3" t="s">
        <v>110</v>
      </c>
      <c r="Z21" s="3" t="s">
        <v>110</v>
      </c>
      <c r="AA21" s="3" t="s">
        <v>110</v>
      </c>
      <c r="AB21" s="3" t="s">
        <v>110</v>
      </c>
      <c r="AC21" s="3" t="s">
        <v>110</v>
      </c>
      <c r="AD21" s="3" t="s">
        <v>110</v>
      </c>
      <c r="AE21" s="3" t="s">
        <v>110</v>
      </c>
      <c r="AF21" s="3" t="s">
        <v>110</v>
      </c>
      <c r="AG21" s="3" t="s">
        <v>111</v>
      </c>
      <c r="AH21" s="3" t="s">
        <v>110</v>
      </c>
      <c r="AI21" s="3" t="s">
        <v>110</v>
      </c>
      <c r="AJ21" s="3" t="s">
        <v>110</v>
      </c>
      <c r="AK21" s="3" t="s">
        <v>110</v>
      </c>
      <c r="AL21" s="3" t="s">
        <v>110</v>
      </c>
      <c r="AM21" s="3" t="s">
        <v>110</v>
      </c>
      <c r="AN21" s="3" t="s">
        <v>110</v>
      </c>
      <c r="AO21" s="3" t="s">
        <v>110</v>
      </c>
      <c r="AP21" s="3" t="s">
        <v>110</v>
      </c>
      <c r="AQ21" s="3" t="s">
        <v>110</v>
      </c>
      <c r="AR21" s="3" t="s">
        <v>117</v>
      </c>
      <c r="AS21" s="3" t="s">
        <v>110</v>
      </c>
      <c r="AT21" s="3" t="s">
        <v>110</v>
      </c>
      <c r="AU21" s="3" t="s">
        <v>110</v>
      </c>
      <c r="AV21" s="3" t="s">
        <v>117</v>
      </c>
      <c r="AW21" s="3" t="s">
        <v>117</v>
      </c>
      <c r="AX21" s="3" t="s">
        <v>110</v>
      </c>
      <c r="AY21" s="3" t="s">
        <v>117</v>
      </c>
      <c r="AZ21" s="3" t="s">
        <v>117</v>
      </c>
      <c r="BA21" s="3" t="s">
        <v>117</v>
      </c>
      <c r="BB21" s="3" t="s">
        <v>110</v>
      </c>
      <c r="BC21" s="3" t="s">
        <v>110</v>
      </c>
      <c r="BD21" s="3" t="s">
        <v>110</v>
      </c>
      <c r="BE21" s="3" t="s">
        <v>110</v>
      </c>
      <c r="BF21" s="3" t="s">
        <v>110</v>
      </c>
      <c r="BG21" s="3" t="s">
        <v>110</v>
      </c>
      <c r="BH21" s="3" t="s">
        <v>117</v>
      </c>
      <c r="BI21" s="3" t="s">
        <v>117</v>
      </c>
      <c r="BJ21" s="3" t="s">
        <v>110</v>
      </c>
      <c r="BK21" s="3" t="s">
        <v>110</v>
      </c>
      <c r="BL21" s="3" t="s">
        <v>117</v>
      </c>
      <c r="BM21" s="3" t="s">
        <v>110</v>
      </c>
      <c r="BN21" s="3" t="s">
        <v>110</v>
      </c>
      <c r="BO21" s="3" t="s">
        <v>110</v>
      </c>
      <c r="BP21" s="3" t="s">
        <v>117</v>
      </c>
      <c r="BQ21" s="3" t="s">
        <v>110</v>
      </c>
      <c r="BR21" s="3" t="s">
        <v>117</v>
      </c>
      <c r="BS21" s="3" t="s">
        <v>110</v>
      </c>
      <c r="BT21" s="3" t="s">
        <v>117</v>
      </c>
      <c r="BU21" s="3" t="s">
        <v>111</v>
      </c>
      <c r="BV21" s="3" t="s">
        <v>110</v>
      </c>
      <c r="BW21" s="3" t="s">
        <v>117</v>
      </c>
      <c r="BX21" s="3" t="s">
        <v>110</v>
      </c>
      <c r="BY21" s="3" t="s">
        <v>110</v>
      </c>
      <c r="BZ21" s="3" t="s">
        <v>110</v>
      </c>
      <c r="CA21" s="3" t="s">
        <v>110</v>
      </c>
      <c r="CB21" s="3" t="s">
        <v>110</v>
      </c>
      <c r="CC21" s="3" t="s">
        <v>110</v>
      </c>
      <c r="CD21" s="3" t="s">
        <v>110</v>
      </c>
      <c r="CE21" s="3" t="s">
        <v>110</v>
      </c>
      <c r="CF21" s="3" t="s">
        <v>110</v>
      </c>
      <c r="CG21" s="3" t="s">
        <v>110</v>
      </c>
      <c r="CH21" s="3" t="s">
        <v>110</v>
      </c>
      <c r="CI21" s="3" t="s">
        <v>110</v>
      </c>
      <c r="CJ21" s="3" t="s">
        <v>110</v>
      </c>
      <c r="CK21" s="3" t="s">
        <v>110</v>
      </c>
      <c r="CL21" s="3" t="s">
        <v>110</v>
      </c>
      <c r="CM21" s="3" t="s">
        <v>110</v>
      </c>
      <c r="CN21" s="3" t="s">
        <v>110</v>
      </c>
      <c r="CO21" s="3" t="s">
        <v>110</v>
      </c>
      <c r="CP21" s="3" t="s">
        <v>110</v>
      </c>
      <c r="CQ21" s="3" t="s">
        <v>110</v>
      </c>
      <c r="CR21" s="3" t="s">
        <v>110</v>
      </c>
      <c r="CS21" s="3" t="s">
        <v>110</v>
      </c>
      <c r="CT21" s="3" t="s">
        <v>110</v>
      </c>
      <c r="CU21" s="3" t="s">
        <v>110</v>
      </c>
      <c r="CV21" s="3" t="s">
        <v>110</v>
      </c>
      <c r="CW21" s="3" t="s">
        <v>110</v>
      </c>
      <c r="CX21" s="3" t="s">
        <v>110</v>
      </c>
      <c r="CY21" s="3" t="s">
        <v>110</v>
      </c>
      <c r="CZ21" s="3" t="s">
        <v>110</v>
      </c>
      <c r="DA21" s="3" t="s">
        <v>110</v>
      </c>
      <c r="DB21" s="3" t="s">
        <v>110</v>
      </c>
      <c r="DC21" s="3" t="s">
        <v>110</v>
      </c>
      <c r="DD21" s="3" t="s">
        <v>110</v>
      </c>
      <c r="DE21" s="3" t="s">
        <v>110</v>
      </c>
      <c r="DF21" s="3" t="s">
        <v>110</v>
      </c>
      <c r="DG21" s="3" t="s">
        <v>110</v>
      </c>
      <c r="DH21" s="3" t="s">
        <v>110</v>
      </c>
      <c r="DI21" s="3" t="s">
        <v>110</v>
      </c>
      <c r="DJ21" s="3" t="s">
        <v>110</v>
      </c>
      <c r="DK21" s="3" t="s">
        <v>110</v>
      </c>
      <c r="DL21" s="3" t="s">
        <v>110</v>
      </c>
      <c r="DM21" s="3" t="s">
        <v>110</v>
      </c>
      <c r="DN21" s="3" t="s">
        <v>110</v>
      </c>
      <c r="DO21" s="3" t="s">
        <v>110</v>
      </c>
      <c r="DP21" s="3" t="s">
        <v>110</v>
      </c>
      <c r="DQ21" s="3" t="s">
        <v>110</v>
      </c>
      <c r="DR21" s="3" t="s">
        <v>110</v>
      </c>
      <c r="DS21" s="3" t="s">
        <v>110</v>
      </c>
      <c r="DT21" s="3" t="s">
        <v>110</v>
      </c>
      <c r="DU21" s="3" t="s">
        <v>110</v>
      </c>
      <c r="DV21" s="3" t="s">
        <v>110</v>
      </c>
      <c r="DW21" s="3" t="s">
        <v>110</v>
      </c>
      <c r="DX21" s="3" t="s">
        <v>110</v>
      </c>
      <c r="DY21" s="3" t="s">
        <v>110</v>
      </c>
      <c r="DZ21" s="3" t="s">
        <v>110</v>
      </c>
      <c r="EA21" s="3" t="s">
        <v>110</v>
      </c>
      <c r="EB21" s="3" t="s">
        <v>110</v>
      </c>
      <c r="EC21" s="3" t="s">
        <v>110</v>
      </c>
      <c r="ED21" s="3">
        <f t="shared" si="2"/>
        <v>136</v>
      </c>
      <c r="EE21" s="3">
        <f t="shared" si="3"/>
        <v>112</v>
      </c>
      <c r="EF21" s="3">
        <f t="shared" si="4"/>
        <v>6</v>
      </c>
      <c r="EG21" s="3">
        <f t="shared" si="5"/>
        <v>117</v>
      </c>
      <c r="EI21" s="3">
        <f t="shared" si="6"/>
        <v>33</v>
      </c>
      <c r="EJ21" s="3">
        <f t="shared" si="7"/>
        <v>33</v>
      </c>
      <c r="EK21" s="3">
        <f t="shared" si="8"/>
        <v>21</v>
      </c>
      <c r="EL21" s="3">
        <f t="shared" si="9"/>
        <v>28</v>
      </c>
      <c r="EM21" s="3">
        <f t="shared" si="10"/>
        <v>28</v>
      </c>
      <c r="EN21" s="3">
        <f t="shared" si="11"/>
        <v>35</v>
      </c>
      <c r="EO21" s="3">
        <f t="shared" si="12"/>
        <v>11</v>
      </c>
      <c r="EP21" s="3">
        <f t="shared" si="13"/>
        <v>11</v>
      </c>
      <c r="EQ21" s="3">
        <f t="shared" si="14"/>
        <v>7</v>
      </c>
      <c r="ER21" s="3">
        <f t="shared" si="15"/>
        <v>36</v>
      </c>
      <c r="ES21" s="3">
        <f t="shared" si="16"/>
        <v>25</v>
      </c>
      <c r="ET21" s="3">
        <f t="shared" si="17"/>
        <v>25</v>
      </c>
      <c r="EU21" s="3">
        <f t="shared" si="18"/>
        <v>31</v>
      </c>
      <c r="EV21" s="3">
        <f t="shared" si="19"/>
        <v>18</v>
      </c>
      <c r="EW21" s="3">
        <f t="shared" si="25"/>
        <v>23</v>
      </c>
      <c r="EX21" s="3">
        <f t="shared" si="26"/>
        <v>16</v>
      </c>
      <c r="EY21" s="3">
        <f t="shared" si="27"/>
        <v>12</v>
      </c>
      <c r="EZ21" s="3">
        <f t="shared" si="28"/>
        <v>12</v>
      </c>
      <c r="FA21" s="3">
        <f t="shared" si="29"/>
        <v>20</v>
      </c>
      <c r="FB21" s="3">
        <f t="shared" si="30"/>
        <v>20</v>
      </c>
      <c r="FC21" s="3">
        <f t="shared" si="31"/>
        <v>13</v>
      </c>
    </row>
    <row r="22" spans="1:159" ht="15.75" customHeight="1" thickBot="1" x14ac:dyDescent="0.25">
      <c r="A22" s="12">
        <f t="shared" si="0"/>
        <v>92.142857142857139</v>
      </c>
      <c r="B22" s="12">
        <f t="shared" si="20"/>
        <v>100</v>
      </c>
      <c r="C22" s="12">
        <f t="shared" si="1"/>
        <v>100</v>
      </c>
      <c r="D22" s="12">
        <f t="shared" si="21"/>
        <v>100</v>
      </c>
      <c r="E22" s="12">
        <f t="shared" si="22"/>
        <v>85.714285714285708</v>
      </c>
      <c r="F22" s="12">
        <f t="shared" si="23"/>
        <v>80.645161290322577</v>
      </c>
      <c r="G22" s="12">
        <f t="shared" si="32"/>
        <v>75</v>
      </c>
      <c r="H22" s="12">
        <f t="shared" si="24"/>
        <v>100</v>
      </c>
      <c r="I22" s="3" t="s">
        <v>105</v>
      </c>
      <c r="J22" s="3" t="s">
        <v>152</v>
      </c>
      <c r="K22" s="3" t="s">
        <v>153</v>
      </c>
      <c r="L22" s="15" t="s">
        <v>154</v>
      </c>
      <c r="M22" s="16" t="s">
        <v>109</v>
      </c>
      <c r="N22" s="3" t="s">
        <v>110</v>
      </c>
      <c r="O22" s="3" t="s">
        <v>110</v>
      </c>
      <c r="P22" s="3" t="s">
        <v>110</v>
      </c>
      <c r="Q22" s="3" t="s">
        <v>110</v>
      </c>
      <c r="R22" s="3" t="s">
        <v>110</v>
      </c>
      <c r="S22" s="3" t="s">
        <v>110</v>
      </c>
      <c r="T22" s="3" t="s">
        <v>117</v>
      </c>
      <c r="U22" s="3" t="s">
        <v>110</v>
      </c>
      <c r="V22" s="3" t="s">
        <v>110</v>
      </c>
      <c r="W22" s="3" t="s">
        <v>110</v>
      </c>
      <c r="X22" s="3" t="s">
        <v>110</v>
      </c>
      <c r="Y22" s="3" t="s">
        <v>110</v>
      </c>
      <c r="Z22" s="3" t="s">
        <v>110</v>
      </c>
      <c r="AA22" s="3" t="s">
        <v>110</v>
      </c>
      <c r="AB22" s="3" t="s">
        <v>110</v>
      </c>
      <c r="AC22" s="3" t="s">
        <v>110</v>
      </c>
      <c r="AD22" s="3" t="s">
        <v>110</v>
      </c>
      <c r="AE22" s="3" t="s">
        <v>110</v>
      </c>
      <c r="AF22" s="3" t="s">
        <v>110</v>
      </c>
      <c r="AG22" s="3" t="s">
        <v>110</v>
      </c>
      <c r="AH22" s="3" t="s">
        <v>110</v>
      </c>
      <c r="AI22" s="3" t="s">
        <v>110</v>
      </c>
      <c r="AJ22" s="3" t="s">
        <v>110</v>
      </c>
      <c r="AK22" s="3" t="s">
        <v>110</v>
      </c>
      <c r="AL22" s="3" t="s">
        <v>110</v>
      </c>
      <c r="AM22" s="3" t="s">
        <v>110</v>
      </c>
      <c r="AN22" s="3" t="s">
        <v>110</v>
      </c>
      <c r="AO22" s="3" t="s">
        <v>110</v>
      </c>
      <c r="AP22" s="3" t="s">
        <v>110</v>
      </c>
      <c r="AQ22" s="3" t="s">
        <v>110</v>
      </c>
      <c r="AR22" s="3" t="s">
        <v>117</v>
      </c>
      <c r="AS22" s="3" t="s">
        <v>110</v>
      </c>
      <c r="AT22" s="3" t="s">
        <v>110</v>
      </c>
      <c r="AU22" s="3" t="s">
        <v>110</v>
      </c>
      <c r="AV22" s="3" t="s">
        <v>117</v>
      </c>
      <c r="AW22" s="3" t="s">
        <v>117</v>
      </c>
      <c r="AX22" s="3" t="s">
        <v>110</v>
      </c>
      <c r="AY22" s="3" t="s">
        <v>117</v>
      </c>
      <c r="AZ22" s="3" t="s">
        <v>117</v>
      </c>
      <c r="BA22" s="3" t="s">
        <v>117</v>
      </c>
      <c r="BB22" s="3" t="s">
        <v>110</v>
      </c>
      <c r="BC22" s="3" t="s">
        <v>110</v>
      </c>
      <c r="BD22" s="3" t="s">
        <v>110</v>
      </c>
      <c r="BE22" s="3" t="s">
        <v>110</v>
      </c>
      <c r="BF22" s="3" t="s">
        <v>110</v>
      </c>
      <c r="BG22" s="3" t="s">
        <v>110</v>
      </c>
      <c r="BH22" s="3" t="s">
        <v>110</v>
      </c>
      <c r="BI22" s="3" t="s">
        <v>110</v>
      </c>
      <c r="BJ22" s="3" t="s">
        <v>110</v>
      </c>
      <c r="BK22" s="3" t="s">
        <v>110</v>
      </c>
      <c r="BL22" s="3" t="s">
        <v>117</v>
      </c>
      <c r="BM22" s="3" t="s">
        <v>110</v>
      </c>
      <c r="BN22" s="3" t="s">
        <v>110</v>
      </c>
      <c r="BO22" s="3" t="s">
        <v>110</v>
      </c>
      <c r="BP22" s="3" t="s">
        <v>117</v>
      </c>
      <c r="BQ22" s="3" t="s">
        <v>110</v>
      </c>
      <c r="BR22" s="3" t="s">
        <v>117</v>
      </c>
      <c r="BS22" s="3" t="s">
        <v>110</v>
      </c>
      <c r="BT22" s="3" t="s">
        <v>117</v>
      </c>
      <c r="BU22" s="3" t="s">
        <v>110</v>
      </c>
      <c r="BV22" s="3" t="s">
        <v>111</v>
      </c>
      <c r="BW22" s="3" t="s">
        <v>111</v>
      </c>
      <c r="BX22" s="3" t="s">
        <v>110</v>
      </c>
      <c r="BY22" s="3" t="s">
        <v>110</v>
      </c>
      <c r="BZ22" s="3" t="s">
        <v>110</v>
      </c>
      <c r="CA22" s="3" t="s">
        <v>110</v>
      </c>
      <c r="CB22" s="3" t="s">
        <v>110</v>
      </c>
      <c r="CC22" s="3" t="s">
        <v>110</v>
      </c>
      <c r="CD22" s="3" t="s">
        <v>110</v>
      </c>
      <c r="CE22" s="3" t="s">
        <v>110</v>
      </c>
      <c r="CF22" s="3" t="s">
        <v>110</v>
      </c>
      <c r="CG22" s="3" t="s">
        <v>110</v>
      </c>
      <c r="CH22" s="3" t="s">
        <v>110</v>
      </c>
      <c r="CI22" s="3" t="s">
        <v>110</v>
      </c>
      <c r="CJ22" s="3" t="s">
        <v>110</v>
      </c>
      <c r="CK22" s="3" t="s">
        <v>110</v>
      </c>
      <c r="CL22" s="3" t="s">
        <v>110</v>
      </c>
      <c r="CM22" s="3" t="s">
        <v>110</v>
      </c>
      <c r="CN22" s="3" t="s">
        <v>110</v>
      </c>
      <c r="CO22" s="3" t="s">
        <v>110</v>
      </c>
      <c r="CP22" s="3" t="s">
        <v>110</v>
      </c>
      <c r="CQ22" s="3" t="s">
        <v>110</v>
      </c>
      <c r="CR22" s="3" t="s">
        <v>110</v>
      </c>
      <c r="CS22" s="3" t="s">
        <v>110</v>
      </c>
      <c r="CT22" s="3" t="s">
        <v>110</v>
      </c>
      <c r="CU22" s="3" t="s">
        <v>110</v>
      </c>
      <c r="CV22" s="3" t="s">
        <v>110</v>
      </c>
      <c r="CW22" s="3" t="s">
        <v>110</v>
      </c>
      <c r="CX22" s="3" t="s">
        <v>110</v>
      </c>
      <c r="CY22" s="3" t="s">
        <v>110</v>
      </c>
      <c r="CZ22" s="3" t="s">
        <v>110</v>
      </c>
      <c r="DA22" s="3" t="s">
        <v>110</v>
      </c>
      <c r="DB22" s="3" t="s">
        <v>110</v>
      </c>
      <c r="DC22" s="3" t="s">
        <v>110</v>
      </c>
      <c r="DD22" s="3" t="s">
        <v>110</v>
      </c>
      <c r="DE22" s="3" t="s">
        <v>110</v>
      </c>
      <c r="DF22" s="3" t="s">
        <v>110</v>
      </c>
      <c r="DG22" s="3" t="s">
        <v>110</v>
      </c>
      <c r="DH22" s="3" t="s">
        <v>110</v>
      </c>
      <c r="DI22" s="3" t="s">
        <v>110</v>
      </c>
      <c r="DJ22" s="3" t="s">
        <v>110</v>
      </c>
      <c r="DK22" s="3" t="s">
        <v>110</v>
      </c>
      <c r="DL22" s="3" t="s">
        <v>110</v>
      </c>
      <c r="DM22" s="3" t="s">
        <v>110</v>
      </c>
      <c r="DN22" s="3" t="s">
        <v>110</v>
      </c>
      <c r="DO22" s="3" t="s">
        <v>110</v>
      </c>
      <c r="DP22" s="3" t="s">
        <v>110</v>
      </c>
      <c r="DQ22" s="3" t="s">
        <v>110</v>
      </c>
      <c r="DR22" s="3" t="s">
        <v>110</v>
      </c>
      <c r="DS22" s="3" t="s">
        <v>110</v>
      </c>
      <c r="DT22" s="3" t="s">
        <v>110</v>
      </c>
      <c r="DU22" s="3" t="s">
        <v>110</v>
      </c>
      <c r="DV22" s="3" t="s">
        <v>110</v>
      </c>
      <c r="DW22" s="3" t="s">
        <v>110</v>
      </c>
      <c r="DX22" s="3" t="s">
        <v>110</v>
      </c>
      <c r="DY22" s="3" t="s">
        <v>110</v>
      </c>
      <c r="DZ22" s="3" t="s">
        <v>110</v>
      </c>
      <c r="EA22" s="3" t="s">
        <v>110</v>
      </c>
      <c r="EB22" s="3" t="s">
        <v>110</v>
      </c>
      <c r="EC22" s="3" t="s">
        <v>110</v>
      </c>
      <c r="ED22" s="3">
        <f t="shared" si="2"/>
        <v>140</v>
      </c>
      <c r="EE22" s="3">
        <f t="shared" si="3"/>
        <v>129</v>
      </c>
      <c r="EF22" s="3">
        <f t="shared" si="4"/>
        <v>2</v>
      </c>
      <c r="EG22" s="3">
        <f t="shared" si="5"/>
        <v>117</v>
      </c>
      <c r="EI22" s="3">
        <f t="shared" si="6"/>
        <v>33</v>
      </c>
      <c r="EJ22" s="3">
        <f t="shared" si="7"/>
        <v>33</v>
      </c>
      <c r="EK22" s="3">
        <f t="shared" si="8"/>
        <v>21</v>
      </c>
      <c r="EL22" s="3">
        <f t="shared" si="9"/>
        <v>33</v>
      </c>
      <c r="EM22" s="3">
        <f t="shared" si="10"/>
        <v>33</v>
      </c>
      <c r="EN22" s="3">
        <f t="shared" si="11"/>
        <v>35</v>
      </c>
      <c r="EO22" s="3">
        <f t="shared" si="12"/>
        <v>11</v>
      </c>
      <c r="EP22" s="3">
        <f t="shared" si="13"/>
        <v>11</v>
      </c>
      <c r="EQ22" s="3">
        <f t="shared" si="14"/>
        <v>7</v>
      </c>
      <c r="ER22" s="3">
        <f t="shared" si="15"/>
        <v>35</v>
      </c>
      <c r="ES22" s="3">
        <f t="shared" si="16"/>
        <v>30</v>
      </c>
      <c r="ET22" s="3">
        <f t="shared" si="17"/>
        <v>25</v>
      </c>
      <c r="EU22" s="3">
        <f t="shared" si="18"/>
        <v>31</v>
      </c>
      <c r="EV22" s="3">
        <f t="shared" si="19"/>
        <v>25</v>
      </c>
      <c r="EW22" s="3">
        <f t="shared" si="25"/>
        <v>23</v>
      </c>
      <c r="EX22" s="3">
        <f t="shared" si="26"/>
        <v>16</v>
      </c>
      <c r="EY22" s="3">
        <f t="shared" si="27"/>
        <v>12</v>
      </c>
      <c r="EZ22" s="3">
        <f t="shared" si="28"/>
        <v>12</v>
      </c>
      <c r="FA22" s="3">
        <f t="shared" si="29"/>
        <v>21</v>
      </c>
      <c r="FB22" s="3">
        <f t="shared" si="30"/>
        <v>21</v>
      </c>
      <c r="FC22" s="3">
        <f t="shared" si="31"/>
        <v>13</v>
      </c>
    </row>
    <row r="23" spans="1:159" ht="15.75" customHeight="1" thickBot="1" x14ac:dyDescent="0.25">
      <c r="A23" s="12">
        <f t="shared" si="0"/>
        <v>30.952380952380953</v>
      </c>
      <c r="B23" s="12">
        <f t="shared" si="20"/>
        <v>9.0909090909090917</v>
      </c>
      <c r="C23" s="12">
        <f t="shared" si="1"/>
        <v>58.064516129032263</v>
      </c>
      <c r="D23" s="12">
        <f t="shared" si="21"/>
        <v>45.454545454545453</v>
      </c>
      <c r="E23" s="12">
        <f t="shared" si="22"/>
        <v>27.27272727272727</v>
      </c>
      <c r="F23" s="12">
        <f t="shared" si="23"/>
        <v>19.047619047619047</v>
      </c>
      <c r="G23" s="12">
        <f t="shared" si="32"/>
        <v>31.25</v>
      </c>
      <c r="H23" s="12">
        <f t="shared" si="24"/>
        <v>55.000000000000007</v>
      </c>
      <c r="I23" s="3" t="s">
        <v>105</v>
      </c>
      <c r="J23" s="3" t="s">
        <v>155</v>
      </c>
      <c r="K23" s="3" t="s">
        <v>156</v>
      </c>
      <c r="L23" s="15" t="s">
        <v>157</v>
      </c>
      <c r="M23" s="16" t="s">
        <v>109</v>
      </c>
      <c r="N23" s="3" t="s">
        <v>110</v>
      </c>
      <c r="O23" s="3" t="s">
        <v>110</v>
      </c>
      <c r="P23" s="3" t="s">
        <v>110</v>
      </c>
      <c r="Q23" s="3" t="s">
        <v>111</v>
      </c>
      <c r="R23" s="3" t="s">
        <v>111</v>
      </c>
      <c r="S23" s="3" t="s">
        <v>117</v>
      </c>
      <c r="T23" s="3" t="s">
        <v>117</v>
      </c>
      <c r="U23" s="3" t="s">
        <v>110</v>
      </c>
      <c r="V23" s="3" t="s">
        <v>110</v>
      </c>
      <c r="W23" s="3" t="s">
        <v>110</v>
      </c>
      <c r="X23" s="3" t="s">
        <v>110</v>
      </c>
      <c r="Y23" s="3" t="s">
        <v>117</v>
      </c>
      <c r="Z23" s="3" t="s">
        <v>110</v>
      </c>
      <c r="AA23" s="3" t="s">
        <v>117</v>
      </c>
      <c r="AB23" s="3" t="s">
        <v>117</v>
      </c>
      <c r="AC23" s="3" t="s">
        <v>117</v>
      </c>
      <c r="AD23" s="3" t="s">
        <v>117</v>
      </c>
      <c r="AE23" s="3" t="s">
        <v>111</v>
      </c>
      <c r="AF23" s="3" t="s">
        <v>117</v>
      </c>
      <c r="AG23" s="3" t="s">
        <v>117</v>
      </c>
      <c r="AH23" s="3" t="s">
        <v>117</v>
      </c>
      <c r="AI23" s="3" t="s">
        <v>117</v>
      </c>
      <c r="AJ23" s="3" t="s">
        <v>110</v>
      </c>
      <c r="AK23" s="3" t="s">
        <v>117</v>
      </c>
      <c r="AL23" s="3" t="s">
        <v>117</v>
      </c>
      <c r="AM23" s="3" t="s">
        <v>117</v>
      </c>
      <c r="AN23" s="3" t="s">
        <v>117</v>
      </c>
      <c r="AO23" s="3" t="s">
        <v>117</v>
      </c>
      <c r="AP23" s="3" t="s">
        <v>117</v>
      </c>
      <c r="AQ23" s="3" t="s">
        <v>117</v>
      </c>
      <c r="AR23" s="3" t="s">
        <v>117</v>
      </c>
      <c r="AS23" s="3" t="s">
        <v>117</v>
      </c>
      <c r="AT23" s="3" t="s">
        <v>117</v>
      </c>
      <c r="AU23" s="3" t="s">
        <v>117</v>
      </c>
      <c r="AV23" s="3" t="s">
        <v>117</v>
      </c>
      <c r="AW23" s="3" t="s">
        <v>117</v>
      </c>
      <c r="AX23" s="3" t="s">
        <v>117</v>
      </c>
      <c r="AY23" s="3" t="s">
        <v>117</v>
      </c>
      <c r="AZ23" s="3" t="s">
        <v>117</v>
      </c>
      <c r="BA23" s="3" t="s">
        <v>117</v>
      </c>
      <c r="BB23" s="3" t="s">
        <v>110</v>
      </c>
      <c r="BC23" s="3" t="s">
        <v>110</v>
      </c>
      <c r="BD23" s="3" t="s">
        <v>117</v>
      </c>
      <c r="BE23" s="3" t="s">
        <v>117</v>
      </c>
      <c r="BF23" s="3" t="s">
        <v>117</v>
      </c>
      <c r="BG23" s="3" t="s">
        <v>117</v>
      </c>
      <c r="BH23" s="3" t="s">
        <v>117</v>
      </c>
      <c r="BI23" s="3" t="s">
        <v>117</v>
      </c>
      <c r="BJ23" s="3" t="s">
        <v>117</v>
      </c>
      <c r="BK23" s="3" t="s">
        <v>117</v>
      </c>
      <c r="BL23" s="3" t="s">
        <v>117</v>
      </c>
      <c r="BM23" s="3" t="s">
        <v>117</v>
      </c>
      <c r="BN23" s="3" t="s">
        <v>117</v>
      </c>
      <c r="BO23" s="3" t="s">
        <v>110</v>
      </c>
      <c r="BP23" s="3" t="s">
        <v>117</v>
      </c>
      <c r="BQ23" s="3" t="s">
        <v>117</v>
      </c>
      <c r="BR23" s="3" t="s">
        <v>117</v>
      </c>
      <c r="BS23" s="3" t="s">
        <v>110</v>
      </c>
      <c r="BT23" s="3" t="s">
        <v>117</v>
      </c>
      <c r="BU23" s="3" t="s">
        <v>111</v>
      </c>
      <c r="BV23" s="3" t="s">
        <v>117</v>
      </c>
      <c r="BW23" s="3" t="s">
        <v>117</v>
      </c>
      <c r="BX23" s="3" t="s">
        <v>110</v>
      </c>
      <c r="BY23" s="3" t="s">
        <v>117</v>
      </c>
      <c r="BZ23" s="3" t="s">
        <v>117</v>
      </c>
      <c r="CA23" s="3" t="s">
        <v>117</v>
      </c>
      <c r="CB23" s="3" t="s">
        <v>111</v>
      </c>
      <c r="CC23" s="3" t="s">
        <v>111</v>
      </c>
      <c r="CD23" s="3" t="s">
        <v>117</v>
      </c>
      <c r="CE23" s="3" t="s">
        <v>117</v>
      </c>
      <c r="CF23" s="3" t="s">
        <v>110</v>
      </c>
      <c r="CG23" s="3" t="s">
        <v>110</v>
      </c>
      <c r="CH23" s="3" t="s">
        <v>110</v>
      </c>
      <c r="CI23" s="3" t="s">
        <v>117</v>
      </c>
      <c r="CJ23" s="3" t="s">
        <v>117</v>
      </c>
      <c r="CK23" s="3" t="s">
        <v>117</v>
      </c>
      <c r="CL23" s="3" t="s">
        <v>111</v>
      </c>
      <c r="CM23" s="3" t="s">
        <v>117</v>
      </c>
      <c r="CN23" s="3" t="s">
        <v>117</v>
      </c>
      <c r="CO23" s="40" t="s">
        <v>117</v>
      </c>
      <c r="CP23" s="40" t="s">
        <v>117</v>
      </c>
      <c r="CQ23" s="40" t="s">
        <v>117</v>
      </c>
      <c r="CR23" s="3" t="s">
        <v>117</v>
      </c>
      <c r="CS23" s="3" t="s">
        <v>117</v>
      </c>
      <c r="CT23" s="3" t="s">
        <v>111</v>
      </c>
      <c r="CU23" s="3" t="s">
        <v>110</v>
      </c>
      <c r="CV23" s="3" t="s">
        <v>110</v>
      </c>
      <c r="CW23" s="3" t="s">
        <v>117</v>
      </c>
      <c r="CX23" s="3" t="s">
        <v>110</v>
      </c>
      <c r="CY23" s="3" t="s">
        <v>117</v>
      </c>
      <c r="CZ23" s="3" t="s">
        <v>111</v>
      </c>
      <c r="DA23" s="3" t="s">
        <v>117</v>
      </c>
      <c r="DB23" s="3" t="s">
        <v>117</v>
      </c>
      <c r="DC23" s="3" t="s">
        <v>117</v>
      </c>
      <c r="DD23" s="3" t="s">
        <v>117</v>
      </c>
      <c r="DE23" s="3" t="s">
        <v>117</v>
      </c>
      <c r="DF23" s="3" t="s">
        <v>117</v>
      </c>
      <c r="DG23" s="3" t="s">
        <v>117</v>
      </c>
      <c r="DH23" s="3" t="s">
        <v>110</v>
      </c>
      <c r="DI23" s="3" t="s">
        <v>117</v>
      </c>
      <c r="DJ23" s="3" t="s">
        <v>117</v>
      </c>
      <c r="DK23" s="3" t="s">
        <v>117</v>
      </c>
      <c r="DL23" s="3" t="s">
        <v>117</v>
      </c>
      <c r="DM23" s="3" t="s">
        <v>117</v>
      </c>
      <c r="DN23" s="3" t="s">
        <v>117</v>
      </c>
      <c r="DO23" s="3" t="s">
        <v>110</v>
      </c>
      <c r="DP23" s="3" t="s">
        <v>117</v>
      </c>
      <c r="DQ23" s="3" t="s">
        <v>110</v>
      </c>
      <c r="DR23" s="3" t="s">
        <v>117</v>
      </c>
      <c r="DS23" s="3" t="s">
        <v>117</v>
      </c>
      <c r="DT23" s="3" t="s">
        <v>117</v>
      </c>
      <c r="DU23" s="3" t="s">
        <v>117</v>
      </c>
      <c r="DV23" s="3" t="s">
        <v>117</v>
      </c>
      <c r="DW23" s="3" t="s">
        <v>117</v>
      </c>
      <c r="DX23" s="3" t="s">
        <v>117</v>
      </c>
      <c r="DY23" s="3" t="s">
        <v>110</v>
      </c>
      <c r="DZ23" s="3" t="s">
        <v>110</v>
      </c>
      <c r="EA23" s="3" t="s">
        <v>110</v>
      </c>
      <c r="EB23" s="3" t="s">
        <v>110</v>
      </c>
      <c r="EC23" s="3" t="s">
        <v>110</v>
      </c>
      <c r="ED23" s="3">
        <f t="shared" si="2"/>
        <v>126</v>
      </c>
      <c r="EE23" s="3">
        <f t="shared" si="3"/>
        <v>39</v>
      </c>
      <c r="EF23" s="3">
        <f t="shared" si="4"/>
        <v>16</v>
      </c>
      <c r="EG23" s="3">
        <f t="shared" si="5"/>
        <v>117</v>
      </c>
      <c r="EI23" s="3">
        <f t="shared" si="6"/>
        <v>33</v>
      </c>
      <c r="EJ23" s="3">
        <f t="shared" si="7"/>
        <v>3</v>
      </c>
      <c r="EK23" s="3">
        <f t="shared" si="8"/>
        <v>21</v>
      </c>
      <c r="EL23" s="3">
        <f t="shared" si="9"/>
        <v>31</v>
      </c>
      <c r="EM23" s="3">
        <f t="shared" si="10"/>
        <v>18</v>
      </c>
      <c r="EN23" s="3">
        <f t="shared" si="11"/>
        <v>35</v>
      </c>
      <c r="EO23" s="3">
        <f t="shared" si="12"/>
        <v>11</v>
      </c>
      <c r="EP23" s="3">
        <f t="shared" si="13"/>
        <v>5</v>
      </c>
      <c r="EQ23" s="3">
        <f t="shared" si="14"/>
        <v>7</v>
      </c>
      <c r="ER23" s="3">
        <f t="shared" si="15"/>
        <v>33</v>
      </c>
      <c r="ES23" s="3">
        <f t="shared" si="16"/>
        <v>9</v>
      </c>
      <c r="ET23" s="3">
        <f t="shared" si="17"/>
        <v>25</v>
      </c>
      <c r="EU23" s="3">
        <f t="shared" si="18"/>
        <v>21</v>
      </c>
      <c r="EV23" s="3">
        <f t="shared" si="19"/>
        <v>4</v>
      </c>
      <c r="EW23" s="3">
        <f t="shared" si="25"/>
        <v>23</v>
      </c>
      <c r="EX23" s="3">
        <f t="shared" si="26"/>
        <v>16</v>
      </c>
      <c r="EY23" s="3">
        <f t="shared" si="27"/>
        <v>5</v>
      </c>
      <c r="EZ23" s="3">
        <f t="shared" si="28"/>
        <v>12</v>
      </c>
      <c r="FA23" s="3">
        <f t="shared" si="29"/>
        <v>20</v>
      </c>
      <c r="FB23" s="3">
        <f t="shared" si="30"/>
        <v>11</v>
      </c>
      <c r="FC23" s="3">
        <f t="shared" si="31"/>
        <v>13</v>
      </c>
    </row>
    <row r="24" spans="1:159" ht="15.75" customHeight="1" thickBot="1" x14ac:dyDescent="0.25">
      <c r="A24" s="12">
        <f t="shared" si="0"/>
        <v>78.16901408450704</v>
      </c>
      <c r="B24" s="12">
        <f t="shared" si="20"/>
        <v>75.757575757575751</v>
      </c>
      <c r="C24" s="12">
        <f t="shared" si="1"/>
        <v>96.969696969696969</v>
      </c>
      <c r="D24" s="12">
        <f t="shared" si="21"/>
        <v>100</v>
      </c>
      <c r="E24" s="12">
        <f t="shared" si="22"/>
        <v>75.675675675675677</v>
      </c>
      <c r="F24" s="12">
        <f t="shared" si="23"/>
        <v>58.064516129032263</v>
      </c>
      <c r="G24" s="12">
        <f t="shared" si="32"/>
        <v>75</v>
      </c>
      <c r="H24" s="12">
        <f t="shared" si="24"/>
        <v>100</v>
      </c>
      <c r="I24" s="3" t="s">
        <v>105</v>
      </c>
      <c r="J24" s="3" t="s">
        <v>158</v>
      </c>
      <c r="K24" s="3" t="s">
        <v>159</v>
      </c>
      <c r="L24" s="15" t="s">
        <v>151</v>
      </c>
      <c r="M24" s="16" t="s">
        <v>109</v>
      </c>
      <c r="N24" s="3" t="s">
        <v>110</v>
      </c>
      <c r="O24" s="3" t="s">
        <v>110</v>
      </c>
      <c r="P24" s="3" t="s">
        <v>110</v>
      </c>
      <c r="Q24" s="3" t="s">
        <v>110</v>
      </c>
      <c r="R24" s="3" t="s">
        <v>117</v>
      </c>
      <c r="S24" s="3" t="s">
        <v>110</v>
      </c>
      <c r="T24" s="3" t="s">
        <v>117</v>
      </c>
      <c r="U24" s="3" t="s">
        <v>110</v>
      </c>
      <c r="V24" s="3" t="s">
        <v>110</v>
      </c>
      <c r="W24" s="3" t="s">
        <v>110</v>
      </c>
      <c r="X24" s="3" t="s">
        <v>110</v>
      </c>
      <c r="Y24" s="3" t="s">
        <v>110</v>
      </c>
      <c r="Z24" s="3" t="s">
        <v>110</v>
      </c>
      <c r="AA24" s="3" t="s">
        <v>110</v>
      </c>
      <c r="AB24" s="3" t="s">
        <v>110</v>
      </c>
      <c r="AC24" s="3" t="s">
        <v>110</v>
      </c>
      <c r="AD24" s="3" t="s">
        <v>110</v>
      </c>
      <c r="AE24" s="3" t="s">
        <v>110</v>
      </c>
      <c r="AF24" s="3" t="s">
        <v>110</v>
      </c>
      <c r="AG24" s="3" t="s">
        <v>110</v>
      </c>
      <c r="AH24" s="3" t="s">
        <v>110</v>
      </c>
      <c r="AI24" s="3" t="s">
        <v>110</v>
      </c>
      <c r="AJ24" s="3" t="s">
        <v>110</v>
      </c>
      <c r="AK24" s="3" t="s">
        <v>110</v>
      </c>
      <c r="AL24" s="3" t="s">
        <v>110</v>
      </c>
      <c r="AM24" s="3" t="s">
        <v>110</v>
      </c>
      <c r="AN24" s="3" t="s">
        <v>110</v>
      </c>
      <c r="AO24" s="3" t="s">
        <v>110</v>
      </c>
      <c r="AP24" s="3" t="s">
        <v>110</v>
      </c>
      <c r="AQ24" s="3" t="s">
        <v>110</v>
      </c>
      <c r="AR24" s="3" t="s">
        <v>117</v>
      </c>
      <c r="AS24" s="3" t="s">
        <v>110</v>
      </c>
      <c r="AT24" s="3" t="s">
        <v>110</v>
      </c>
      <c r="AU24" s="3" t="s">
        <v>110</v>
      </c>
      <c r="AV24" s="3" t="s">
        <v>117</v>
      </c>
      <c r="AW24" s="3" t="s">
        <v>117</v>
      </c>
      <c r="AX24" s="3" t="s">
        <v>110</v>
      </c>
      <c r="AY24" s="3" t="s">
        <v>117</v>
      </c>
      <c r="AZ24" s="3" t="s">
        <v>117</v>
      </c>
      <c r="BA24" s="3" t="s">
        <v>117</v>
      </c>
      <c r="BB24" s="3" t="s">
        <v>110</v>
      </c>
      <c r="BC24" s="3" t="s">
        <v>110</v>
      </c>
      <c r="BD24" s="3" t="s">
        <v>110</v>
      </c>
      <c r="BE24" s="3" t="s">
        <v>110</v>
      </c>
      <c r="BF24" s="3" t="s">
        <v>110</v>
      </c>
      <c r="BG24" s="3" t="s">
        <v>110</v>
      </c>
      <c r="BH24" s="3" t="s">
        <v>117</v>
      </c>
      <c r="BI24" s="3" t="s">
        <v>117</v>
      </c>
      <c r="BJ24" s="3" t="s">
        <v>110</v>
      </c>
      <c r="BK24" s="3" t="s">
        <v>110</v>
      </c>
      <c r="BL24" s="3" t="s">
        <v>117</v>
      </c>
      <c r="BM24" s="3" t="s">
        <v>110</v>
      </c>
      <c r="BN24" s="3" t="s">
        <v>110</v>
      </c>
      <c r="BO24" s="3" t="s">
        <v>110</v>
      </c>
      <c r="BP24" s="3" t="s">
        <v>117</v>
      </c>
      <c r="BQ24" s="3" t="s">
        <v>110</v>
      </c>
      <c r="BR24" s="3" t="s">
        <v>117</v>
      </c>
      <c r="BS24" s="3" t="s">
        <v>110</v>
      </c>
      <c r="BT24" s="3" t="s">
        <v>117</v>
      </c>
      <c r="BU24" s="3" t="s">
        <v>117</v>
      </c>
      <c r="BV24" s="3" t="s">
        <v>117</v>
      </c>
      <c r="BW24" s="3" t="s">
        <v>117</v>
      </c>
      <c r="BX24" s="3" t="s">
        <v>110</v>
      </c>
      <c r="BY24" s="3" t="s">
        <v>110</v>
      </c>
      <c r="BZ24" s="3" t="s">
        <v>110</v>
      </c>
      <c r="CA24" s="3" t="s">
        <v>110</v>
      </c>
      <c r="CB24" s="3" t="s">
        <v>110</v>
      </c>
      <c r="CC24" s="3" t="s">
        <v>110</v>
      </c>
      <c r="CD24" s="3" t="s">
        <v>110</v>
      </c>
      <c r="CE24" s="3" t="s">
        <v>110</v>
      </c>
      <c r="CF24" s="3" t="s">
        <v>110</v>
      </c>
      <c r="CG24" s="3" t="s">
        <v>110</v>
      </c>
      <c r="CH24" s="3" t="s">
        <v>110</v>
      </c>
      <c r="CI24" s="3" t="s">
        <v>110</v>
      </c>
      <c r="CJ24" s="3" t="s">
        <v>117</v>
      </c>
      <c r="CK24" s="3" t="s">
        <v>110</v>
      </c>
      <c r="CL24" s="3" t="s">
        <v>110</v>
      </c>
      <c r="CM24" s="3" t="s">
        <v>110</v>
      </c>
      <c r="CN24" s="3" t="s">
        <v>110</v>
      </c>
      <c r="CO24" s="3" t="s">
        <v>110</v>
      </c>
      <c r="CP24" s="3" t="s">
        <v>110</v>
      </c>
      <c r="CQ24" s="3" t="s">
        <v>110</v>
      </c>
      <c r="CR24" s="3" t="s">
        <v>110</v>
      </c>
      <c r="CS24" s="3" t="s">
        <v>110</v>
      </c>
      <c r="CT24" s="3" t="s">
        <v>110</v>
      </c>
      <c r="CU24" s="3" t="s">
        <v>110</v>
      </c>
      <c r="CV24" s="3" t="s">
        <v>110</v>
      </c>
      <c r="CW24" s="3" t="s">
        <v>110</v>
      </c>
      <c r="CX24" s="3" t="s">
        <v>110</v>
      </c>
      <c r="CY24" s="3" t="s">
        <v>110</v>
      </c>
      <c r="CZ24" s="3" t="s">
        <v>110</v>
      </c>
      <c r="DA24" s="3" t="s">
        <v>110</v>
      </c>
      <c r="DB24" s="3" t="s">
        <v>110</v>
      </c>
      <c r="DC24" s="3" t="s">
        <v>110</v>
      </c>
      <c r="DD24" s="3" t="s">
        <v>110</v>
      </c>
      <c r="DE24" s="3" t="s">
        <v>110</v>
      </c>
      <c r="DF24" s="3" t="s">
        <v>117</v>
      </c>
      <c r="DG24" s="3" t="s">
        <v>117</v>
      </c>
      <c r="DH24" s="3" t="s">
        <v>110</v>
      </c>
      <c r="DI24" s="3" t="s">
        <v>110</v>
      </c>
      <c r="DJ24" s="3" t="s">
        <v>117</v>
      </c>
      <c r="DK24" s="3" t="s">
        <v>117</v>
      </c>
      <c r="DL24" s="3" t="s">
        <v>117</v>
      </c>
      <c r="DM24" s="3" t="s">
        <v>117</v>
      </c>
      <c r="DN24" s="3" t="s">
        <v>117</v>
      </c>
      <c r="DO24" s="3" t="s">
        <v>110</v>
      </c>
      <c r="DP24" s="3" t="s">
        <v>110</v>
      </c>
      <c r="DQ24" s="3" t="s">
        <v>110</v>
      </c>
      <c r="DR24" s="3" t="s">
        <v>117</v>
      </c>
      <c r="DS24" s="3" t="s">
        <v>110</v>
      </c>
      <c r="DT24" s="3" t="s">
        <v>110</v>
      </c>
      <c r="DU24" s="3" t="s">
        <v>110</v>
      </c>
      <c r="DV24" s="3" t="s">
        <v>110</v>
      </c>
      <c r="DW24" s="3" t="s">
        <v>117</v>
      </c>
      <c r="DX24" s="3" t="s">
        <v>110</v>
      </c>
      <c r="DY24" s="3" t="s">
        <v>110</v>
      </c>
      <c r="DZ24" s="3" t="s">
        <v>110</v>
      </c>
      <c r="EA24" s="3" t="s">
        <v>110</v>
      </c>
      <c r="EB24" s="3" t="s">
        <v>110</v>
      </c>
      <c r="EC24" s="3" t="s">
        <v>110</v>
      </c>
      <c r="ED24" s="3">
        <f t="shared" si="2"/>
        <v>142</v>
      </c>
      <c r="EE24" s="3">
        <f t="shared" si="3"/>
        <v>111</v>
      </c>
      <c r="EF24" s="3">
        <f t="shared" si="4"/>
        <v>0</v>
      </c>
      <c r="EG24" s="3">
        <f t="shared" si="5"/>
        <v>117</v>
      </c>
      <c r="EI24" s="3">
        <f t="shared" si="6"/>
        <v>33</v>
      </c>
      <c r="EJ24" s="3">
        <f t="shared" si="7"/>
        <v>25</v>
      </c>
      <c r="EK24" s="3">
        <f t="shared" si="8"/>
        <v>21</v>
      </c>
      <c r="EL24" s="3">
        <f t="shared" si="9"/>
        <v>33</v>
      </c>
      <c r="EM24" s="3">
        <f t="shared" si="10"/>
        <v>32</v>
      </c>
      <c r="EN24" s="3">
        <f t="shared" si="11"/>
        <v>35</v>
      </c>
      <c r="EO24" s="3">
        <f t="shared" si="12"/>
        <v>11</v>
      </c>
      <c r="EP24" s="3">
        <f t="shared" si="13"/>
        <v>11</v>
      </c>
      <c r="EQ24" s="3">
        <f t="shared" si="14"/>
        <v>7</v>
      </c>
      <c r="ER24" s="3">
        <f t="shared" si="15"/>
        <v>37</v>
      </c>
      <c r="ES24" s="3">
        <f t="shared" si="16"/>
        <v>28</v>
      </c>
      <c r="ET24" s="3">
        <f t="shared" si="17"/>
        <v>25</v>
      </c>
      <c r="EU24" s="3">
        <f t="shared" si="18"/>
        <v>31</v>
      </c>
      <c r="EV24" s="3">
        <f t="shared" si="19"/>
        <v>18</v>
      </c>
      <c r="EW24" s="3">
        <f t="shared" si="25"/>
        <v>23</v>
      </c>
      <c r="EX24" s="3">
        <f t="shared" si="26"/>
        <v>16</v>
      </c>
      <c r="EY24" s="3">
        <f t="shared" si="27"/>
        <v>12</v>
      </c>
      <c r="EZ24" s="3">
        <f t="shared" si="28"/>
        <v>12</v>
      </c>
      <c r="FA24" s="3">
        <f t="shared" si="29"/>
        <v>21</v>
      </c>
      <c r="FB24" s="3">
        <f t="shared" si="30"/>
        <v>21</v>
      </c>
      <c r="FC24" s="3">
        <f t="shared" si="31"/>
        <v>13</v>
      </c>
    </row>
    <row r="25" spans="1:159" ht="15.75" customHeight="1" thickBot="1" x14ac:dyDescent="0.25">
      <c r="A25" s="12">
        <f t="shared" si="0"/>
        <v>93.181818181818173</v>
      </c>
      <c r="B25" s="12">
        <f t="shared" si="20"/>
        <v>100</v>
      </c>
      <c r="C25" s="12">
        <f t="shared" si="1"/>
        <v>100</v>
      </c>
      <c r="D25" s="12">
        <f t="shared" si="21"/>
        <v>100</v>
      </c>
      <c r="E25" s="12">
        <f t="shared" si="22"/>
        <v>82.758620689655174</v>
      </c>
      <c r="F25" s="12">
        <f t="shared" si="23"/>
        <v>86.666666666666671</v>
      </c>
      <c r="G25" s="12">
        <f t="shared" si="32"/>
        <v>62.5</v>
      </c>
      <c r="H25" s="12">
        <f t="shared" si="24"/>
        <v>100</v>
      </c>
      <c r="I25" s="3" t="s">
        <v>105</v>
      </c>
      <c r="J25" s="3" t="s">
        <v>160</v>
      </c>
      <c r="K25" s="3" t="s">
        <v>131</v>
      </c>
      <c r="L25" s="15" t="s">
        <v>114</v>
      </c>
      <c r="M25" s="16" t="s">
        <v>109</v>
      </c>
      <c r="N25" s="3" t="s">
        <v>110</v>
      </c>
      <c r="O25" s="3" t="s">
        <v>110</v>
      </c>
      <c r="P25" s="3" t="s">
        <v>111</v>
      </c>
      <c r="Q25" s="3" t="s">
        <v>110</v>
      </c>
      <c r="R25" s="3" t="s">
        <v>110</v>
      </c>
      <c r="S25" s="3" t="s">
        <v>110</v>
      </c>
      <c r="T25" s="3" t="s">
        <v>117</v>
      </c>
      <c r="U25" s="3" t="s">
        <v>111</v>
      </c>
      <c r="V25" s="3" t="s">
        <v>110</v>
      </c>
      <c r="W25" s="3" t="s">
        <v>110</v>
      </c>
      <c r="X25" s="3" t="s">
        <v>110</v>
      </c>
      <c r="Y25" s="3" t="s">
        <v>110</v>
      </c>
      <c r="Z25" s="3" t="s">
        <v>110</v>
      </c>
      <c r="AA25" s="3" t="s">
        <v>110</v>
      </c>
      <c r="AB25" s="3" t="s">
        <v>110</v>
      </c>
      <c r="AC25" s="3" t="s">
        <v>110</v>
      </c>
      <c r="AD25" s="3" t="s">
        <v>110</v>
      </c>
      <c r="AE25" s="3" t="s">
        <v>110</v>
      </c>
      <c r="AF25" s="3" t="s">
        <v>110</v>
      </c>
      <c r="AG25" s="3" t="s">
        <v>110</v>
      </c>
      <c r="AH25" s="3" t="s">
        <v>110</v>
      </c>
      <c r="AI25" s="3" t="s">
        <v>110</v>
      </c>
      <c r="AJ25" s="3" t="s">
        <v>110</v>
      </c>
      <c r="AK25" s="3" t="s">
        <v>110</v>
      </c>
      <c r="AL25" s="3" t="s">
        <v>110</v>
      </c>
      <c r="AM25" s="3" t="s">
        <v>110</v>
      </c>
      <c r="AN25" s="3" t="s">
        <v>110</v>
      </c>
      <c r="AO25" s="3" t="s">
        <v>111</v>
      </c>
      <c r="AP25" s="3" t="s">
        <v>111</v>
      </c>
      <c r="AQ25" s="3" t="s">
        <v>111</v>
      </c>
      <c r="AR25" s="3" t="s">
        <v>117</v>
      </c>
      <c r="AS25" s="3" t="s">
        <v>110</v>
      </c>
      <c r="AT25" s="3" t="s">
        <v>110</v>
      </c>
      <c r="AU25" s="3" t="s">
        <v>110</v>
      </c>
      <c r="AV25" s="3" t="s">
        <v>117</v>
      </c>
      <c r="AW25" s="3" t="s">
        <v>117</v>
      </c>
      <c r="AX25" s="3" t="s">
        <v>110</v>
      </c>
      <c r="AY25" s="3" t="s">
        <v>110</v>
      </c>
      <c r="AZ25" s="3" t="s">
        <v>117</v>
      </c>
      <c r="BA25" s="3" t="s">
        <v>111</v>
      </c>
      <c r="BB25" s="3" t="s">
        <v>110</v>
      </c>
      <c r="BC25" s="3" t="s">
        <v>110</v>
      </c>
      <c r="BD25" s="3" t="s">
        <v>110</v>
      </c>
      <c r="BE25" s="3" t="s">
        <v>110</v>
      </c>
      <c r="BF25" s="3" t="s">
        <v>110</v>
      </c>
      <c r="BG25" s="3" t="s">
        <v>110</v>
      </c>
      <c r="BH25" s="3" t="s">
        <v>110</v>
      </c>
      <c r="BI25" s="3" t="s">
        <v>110</v>
      </c>
      <c r="BJ25" s="3" t="s">
        <v>110</v>
      </c>
      <c r="BK25" s="3" t="s">
        <v>110</v>
      </c>
      <c r="BL25" s="3" t="s">
        <v>117</v>
      </c>
      <c r="BM25" s="3" t="s">
        <v>110</v>
      </c>
      <c r="BN25" s="3" t="s">
        <v>110</v>
      </c>
      <c r="BO25" s="3" t="s">
        <v>110</v>
      </c>
      <c r="BP25" s="3" t="s">
        <v>117</v>
      </c>
      <c r="BQ25" s="3" t="s">
        <v>110</v>
      </c>
      <c r="BR25" s="3" t="s">
        <v>110</v>
      </c>
      <c r="BS25" s="3" t="s">
        <v>110</v>
      </c>
      <c r="BT25" s="3" t="s">
        <v>117</v>
      </c>
      <c r="BU25" s="3" t="s">
        <v>111</v>
      </c>
      <c r="BV25" s="3" t="s">
        <v>111</v>
      </c>
      <c r="BW25" s="3" t="s">
        <v>111</v>
      </c>
      <c r="BX25" s="3" t="s">
        <v>110</v>
      </c>
      <c r="BY25" s="3" t="s">
        <v>110</v>
      </c>
      <c r="BZ25" s="3" t="s">
        <v>110</v>
      </c>
      <c r="CA25" s="3" t="s">
        <v>110</v>
      </c>
      <c r="CB25" s="3" t="s">
        <v>110</v>
      </c>
      <c r="CC25" s="3" t="s">
        <v>110</v>
      </c>
      <c r="CD25" s="3" t="s">
        <v>110</v>
      </c>
      <c r="CE25" s="3" t="s">
        <v>110</v>
      </c>
      <c r="CF25" s="3" t="s">
        <v>110</v>
      </c>
      <c r="CG25" s="3" t="s">
        <v>110</v>
      </c>
      <c r="CH25" s="3" t="s">
        <v>110</v>
      </c>
      <c r="CI25" s="3" t="s">
        <v>110</v>
      </c>
      <c r="CJ25" s="3" t="s">
        <v>110</v>
      </c>
      <c r="CK25" s="3" t="s">
        <v>110</v>
      </c>
      <c r="CL25" s="3" t="s">
        <v>110</v>
      </c>
      <c r="CM25" s="3" t="s">
        <v>110</v>
      </c>
      <c r="CN25" s="3" t="s">
        <v>110</v>
      </c>
      <c r="CO25" s="3" t="s">
        <v>110</v>
      </c>
      <c r="CP25" s="3" t="s">
        <v>110</v>
      </c>
      <c r="CQ25" s="3" t="s">
        <v>110</v>
      </c>
      <c r="CR25" s="3" t="s">
        <v>110</v>
      </c>
      <c r="CS25" s="3" t="s">
        <v>110</v>
      </c>
      <c r="CT25" s="3" t="s">
        <v>110</v>
      </c>
      <c r="CU25" s="3" t="s">
        <v>110</v>
      </c>
      <c r="CV25" s="3" t="s">
        <v>110</v>
      </c>
      <c r="CW25" s="3" t="s">
        <v>110</v>
      </c>
      <c r="CX25" s="3" t="s">
        <v>110</v>
      </c>
      <c r="CY25" s="3" t="s">
        <v>110</v>
      </c>
      <c r="CZ25" s="3" t="s">
        <v>110</v>
      </c>
      <c r="DA25" s="3" t="s">
        <v>110</v>
      </c>
      <c r="DB25" s="3" t="s">
        <v>110</v>
      </c>
      <c r="DC25" s="3" t="s">
        <v>111</v>
      </c>
      <c r="DD25" s="3" t="s">
        <v>110</v>
      </c>
      <c r="DE25" s="3" t="s">
        <v>110</v>
      </c>
      <c r="DF25" s="3" t="s">
        <v>110</v>
      </c>
      <c r="DG25" s="3" t="s">
        <v>110</v>
      </c>
      <c r="DH25" s="3" t="s">
        <v>110</v>
      </c>
      <c r="DI25" s="3" t="s">
        <v>110</v>
      </c>
      <c r="DJ25" s="3" t="s">
        <v>110</v>
      </c>
      <c r="DK25" s="3" t="s">
        <v>110</v>
      </c>
      <c r="DL25" s="3" t="s">
        <v>110</v>
      </c>
      <c r="DM25" s="3" t="s">
        <v>110</v>
      </c>
      <c r="DN25" s="3" t="s">
        <v>110</v>
      </c>
      <c r="DO25" s="3" t="s">
        <v>110</v>
      </c>
      <c r="DP25" s="3" t="s">
        <v>110</v>
      </c>
      <c r="DQ25" s="3" t="s">
        <v>110</v>
      </c>
      <c r="DR25" s="3" t="s">
        <v>110</v>
      </c>
      <c r="DS25" s="3" t="s">
        <v>110</v>
      </c>
      <c r="DT25" s="3" t="s">
        <v>110</v>
      </c>
      <c r="DU25" s="3" t="s">
        <v>110</v>
      </c>
      <c r="DV25" s="3" t="s">
        <v>110</v>
      </c>
      <c r="DW25" s="3" t="s">
        <v>110</v>
      </c>
      <c r="DX25" s="3" t="s">
        <v>110</v>
      </c>
      <c r="DY25" s="3" t="s">
        <v>110</v>
      </c>
      <c r="DZ25" s="3" t="s">
        <v>110</v>
      </c>
      <c r="EA25" s="3" t="s">
        <v>110</v>
      </c>
      <c r="EB25" s="3" t="s">
        <v>110</v>
      </c>
      <c r="EC25" s="3" t="s">
        <v>110</v>
      </c>
      <c r="ED25" s="3">
        <f t="shared" si="2"/>
        <v>132</v>
      </c>
      <c r="EE25" s="3">
        <f t="shared" si="3"/>
        <v>123</v>
      </c>
      <c r="EF25" s="3">
        <f t="shared" si="4"/>
        <v>10</v>
      </c>
      <c r="EG25" s="3">
        <f t="shared" si="5"/>
        <v>117</v>
      </c>
      <c r="EI25" s="3">
        <f t="shared" si="6"/>
        <v>33</v>
      </c>
      <c r="EJ25" s="3">
        <f t="shared" si="7"/>
        <v>33</v>
      </c>
      <c r="EK25" s="3">
        <f t="shared" si="8"/>
        <v>21</v>
      </c>
      <c r="EL25" s="3">
        <f t="shared" si="9"/>
        <v>32</v>
      </c>
      <c r="EM25" s="3">
        <f t="shared" si="10"/>
        <v>32</v>
      </c>
      <c r="EN25" s="3">
        <f t="shared" si="11"/>
        <v>35</v>
      </c>
      <c r="EO25" s="3">
        <f t="shared" si="12"/>
        <v>11</v>
      </c>
      <c r="EP25" s="3">
        <f t="shared" si="13"/>
        <v>11</v>
      </c>
      <c r="EQ25" s="3">
        <f t="shared" si="14"/>
        <v>7</v>
      </c>
      <c r="ER25" s="3">
        <f t="shared" si="15"/>
        <v>29</v>
      </c>
      <c r="ES25" s="3">
        <f t="shared" si="16"/>
        <v>24</v>
      </c>
      <c r="ET25" s="3">
        <f t="shared" si="17"/>
        <v>25</v>
      </c>
      <c r="EU25" s="3">
        <f t="shared" si="18"/>
        <v>30</v>
      </c>
      <c r="EV25" s="3">
        <f t="shared" si="19"/>
        <v>26</v>
      </c>
      <c r="EW25" s="3">
        <f t="shared" si="25"/>
        <v>23</v>
      </c>
      <c r="EX25" s="3">
        <f t="shared" si="26"/>
        <v>8</v>
      </c>
      <c r="EY25" s="3">
        <f t="shared" si="27"/>
        <v>5</v>
      </c>
      <c r="EZ25" s="3">
        <f t="shared" si="28"/>
        <v>12</v>
      </c>
      <c r="FA25" s="3">
        <f t="shared" si="29"/>
        <v>21</v>
      </c>
      <c r="FB25" s="3">
        <f t="shared" si="30"/>
        <v>21</v>
      </c>
      <c r="FC25" s="3">
        <f t="shared" si="31"/>
        <v>13</v>
      </c>
    </row>
    <row r="26" spans="1:159" ht="15.75" customHeight="1" thickBot="1" x14ac:dyDescent="0.25">
      <c r="A26" s="12">
        <f>SUM((EE26/ED26)*100)</f>
        <v>100</v>
      </c>
      <c r="B26" s="12">
        <f t="shared" si="20"/>
        <v>100</v>
      </c>
      <c r="C26" s="12">
        <f t="shared" si="1"/>
        <v>100</v>
      </c>
      <c r="D26" s="12">
        <f t="shared" si="21"/>
        <v>100</v>
      </c>
      <c r="E26" s="12">
        <f t="shared" si="22"/>
        <v>100</v>
      </c>
      <c r="F26" s="12">
        <f t="shared" si="23"/>
        <v>100</v>
      </c>
      <c r="G26" s="12">
        <f t="shared" si="32"/>
        <v>71.428571428571431</v>
      </c>
      <c r="H26" s="12">
        <f t="shared" si="24"/>
        <v>100</v>
      </c>
      <c r="I26" s="3" t="s">
        <v>105</v>
      </c>
      <c r="J26" s="3" t="s">
        <v>161</v>
      </c>
      <c r="K26" s="3" t="s">
        <v>162</v>
      </c>
      <c r="L26" s="15" t="s">
        <v>163</v>
      </c>
      <c r="M26" s="16" t="s">
        <v>109</v>
      </c>
      <c r="N26" s="3" t="s">
        <v>110</v>
      </c>
      <c r="O26" s="3" t="s">
        <v>110</v>
      </c>
      <c r="P26" s="3" t="s">
        <v>111</v>
      </c>
      <c r="Q26" s="3" t="s">
        <v>110</v>
      </c>
      <c r="R26" s="3" t="s">
        <v>110</v>
      </c>
      <c r="S26" s="3" t="s">
        <v>110</v>
      </c>
      <c r="T26" s="3" t="s">
        <v>111</v>
      </c>
      <c r="U26" s="3" t="s">
        <v>110</v>
      </c>
      <c r="V26" s="3" t="s">
        <v>110</v>
      </c>
      <c r="W26" s="3" t="s">
        <v>110</v>
      </c>
      <c r="X26" s="3" t="s">
        <v>110</v>
      </c>
      <c r="Y26" s="3" t="s">
        <v>110</v>
      </c>
      <c r="Z26" s="3" t="s">
        <v>110</v>
      </c>
      <c r="AA26" s="3" t="s">
        <v>110</v>
      </c>
      <c r="AB26" s="3" t="s">
        <v>110</v>
      </c>
      <c r="AC26" s="3" t="s">
        <v>110</v>
      </c>
      <c r="AD26" s="3" t="s">
        <v>110</v>
      </c>
      <c r="AE26" s="3" t="s">
        <v>110</v>
      </c>
      <c r="AF26" s="3" t="s">
        <v>110</v>
      </c>
      <c r="AG26" s="3" t="s">
        <v>110</v>
      </c>
      <c r="AH26" s="3" t="s">
        <v>110</v>
      </c>
      <c r="AI26" s="3" t="s">
        <v>110</v>
      </c>
      <c r="AJ26" s="3" t="s">
        <v>110</v>
      </c>
      <c r="AK26" s="3" t="s">
        <v>110</v>
      </c>
      <c r="AL26" s="3" t="s">
        <v>110</v>
      </c>
      <c r="AM26" s="3" t="s">
        <v>110</v>
      </c>
      <c r="AN26" s="3" t="s">
        <v>110</v>
      </c>
      <c r="AO26" s="3" t="s">
        <v>111</v>
      </c>
      <c r="AP26" s="3" t="s">
        <v>111</v>
      </c>
      <c r="AQ26" s="3" t="s">
        <v>111</v>
      </c>
      <c r="AR26" s="3" t="s">
        <v>111</v>
      </c>
      <c r="AS26" s="3" t="s">
        <v>110</v>
      </c>
      <c r="AT26" s="3" t="s">
        <v>110</v>
      </c>
      <c r="AU26" s="3" t="s">
        <v>110</v>
      </c>
      <c r="AV26" s="3" t="s">
        <v>117</v>
      </c>
      <c r="AW26" s="3" t="s">
        <v>117</v>
      </c>
      <c r="AX26" s="3" t="s">
        <v>110</v>
      </c>
      <c r="AY26" s="3" t="s">
        <v>110</v>
      </c>
      <c r="AZ26" s="3" t="s">
        <v>110</v>
      </c>
      <c r="BA26" s="3" t="s">
        <v>110</v>
      </c>
      <c r="BB26" s="3" t="s">
        <v>110</v>
      </c>
      <c r="BC26" s="3" t="s">
        <v>110</v>
      </c>
      <c r="BD26" s="3" t="s">
        <v>110</v>
      </c>
      <c r="BE26" s="3" t="s">
        <v>110</v>
      </c>
      <c r="BF26" s="3" t="s">
        <v>110</v>
      </c>
      <c r="BG26" s="3" t="s">
        <v>110</v>
      </c>
      <c r="BH26" s="3" t="s">
        <v>110</v>
      </c>
      <c r="BI26" s="3" t="s">
        <v>110</v>
      </c>
      <c r="BJ26" s="3" t="s">
        <v>110</v>
      </c>
      <c r="BK26" s="3" t="s">
        <v>110</v>
      </c>
      <c r="BL26" s="3" t="s">
        <v>111</v>
      </c>
      <c r="BM26" s="3" t="s">
        <v>110</v>
      </c>
      <c r="BN26" s="3" t="s">
        <v>110</v>
      </c>
      <c r="BO26" s="3" t="s">
        <v>110</v>
      </c>
      <c r="BP26" s="3" t="s">
        <v>110</v>
      </c>
      <c r="BQ26" s="3" t="s">
        <v>110</v>
      </c>
      <c r="BR26" s="3" t="s">
        <v>110</v>
      </c>
      <c r="BS26" s="3" t="s">
        <v>110</v>
      </c>
      <c r="BT26" s="3" t="s">
        <v>110</v>
      </c>
      <c r="BU26" s="3" t="s">
        <v>111</v>
      </c>
      <c r="BV26" s="3" t="s">
        <v>110</v>
      </c>
      <c r="BW26" s="3" t="s">
        <v>110</v>
      </c>
      <c r="BX26" s="3" t="s">
        <v>110</v>
      </c>
      <c r="BY26" s="3" t="s">
        <v>110</v>
      </c>
      <c r="BZ26" s="3" t="s">
        <v>110</v>
      </c>
      <c r="CA26" s="3" t="s">
        <v>110</v>
      </c>
      <c r="CB26" s="3" t="s">
        <v>110</v>
      </c>
      <c r="CC26" s="3" t="s">
        <v>110</v>
      </c>
      <c r="CD26" s="3" t="s">
        <v>110</v>
      </c>
      <c r="CE26" s="3" t="s">
        <v>110</v>
      </c>
      <c r="CF26" s="3" t="s">
        <v>110</v>
      </c>
      <c r="CG26" s="3" t="s">
        <v>110</v>
      </c>
      <c r="CH26" s="3" t="s">
        <v>110</v>
      </c>
      <c r="CI26" s="3" t="s">
        <v>110</v>
      </c>
      <c r="CJ26" s="3" t="s">
        <v>110</v>
      </c>
      <c r="CK26" s="3" t="s">
        <v>110</v>
      </c>
      <c r="CL26" s="3" t="s">
        <v>111</v>
      </c>
      <c r="CM26" s="3" t="s">
        <v>111</v>
      </c>
      <c r="CN26" s="3" t="s">
        <v>110</v>
      </c>
      <c r="CO26" s="3" t="s">
        <v>110</v>
      </c>
      <c r="CP26" s="3" t="s">
        <v>110</v>
      </c>
      <c r="CQ26" s="3" t="s">
        <v>110</v>
      </c>
      <c r="CR26" s="3" t="s">
        <v>110</v>
      </c>
      <c r="CS26" s="3" t="s">
        <v>110</v>
      </c>
      <c r="CT26" s="3" t="s">
        <v>110</v>
      </c>
      <c r="CU26" s="3" t="s">
        <v>110</v>
      </c>
      <c r="CV26" s="3" t="s">
        <v>110</v>
      </c>
      <c r="CW26" s="3" t="s">
        <v>110</v>
      </c>
      <c r="CX26" s="3" t="s">
        <v>110</v>
      </c>
      <c r="CY26" s="3" t="s">
        <v>110</v>
      </c>
      <c r="CZ26" s="3" t="s">
        <v>110</v>
      </c>
      <c r="DA26" s="3" t="s">
        <v>110</v>
      </c>
      <c r="DB26" s="3" t="s">
        <v>110</v>
      </c>
      <c r="DC26" s="3" t="s">
        <v>110</v>
      </c>
      <c r="DD26" s="3" t="s">
        <v>110</v>
      </c>
      <c r="DE26" s="3" t="s">
        <v>110</v>
      </c>
      <c r="DF26" s="3" t="s">
        <v>110</v>
      </c>
      <c r="DG26" s="3" t="s">
        <v>110</v>
      </c>
      <c r="DH26" s="3" t="s">
        <v>110</v>
      </c>
      <c r="DI26" s="3" t="s">
        <v>110</v>
      </c>
      <c r="DJ26" s="3" t="s">
        <v>110</v>
      </c>
      <c r="DK26" s="3" t="s">
        <v>110</v>
      </c>
      <c r="DL26" s="3" t="s">
        <v>110</v>
      </c>
      <c r="DM26" s="3" t="s">
        <v>110</v>
      </c>
      <c r="DN26" s="3" t="s">
        <v>110</v>
      </c>
      <c r="DO26" s="3" t="s">
        <v>110</v>
      </c>
      <c r="DP26" s="3" t="s">
        <v>110</v>
      </c>
      <c r="DQ26" s="3" t="s">
        <v>110</v>
      </c>
      <c r="DR26" s="3" t="s">
        <v>110</v>
      </c>
      <c r="DS26" s="3" t="s">
        <v>110</v>
      </c>
      <c r="DT26" s="3" t="s">
        <v>110</v>
      </c>
      <c r="DU26" s="3" t="s">
        <v>110</v>
      </c>
      <c r="DV26" s="3" t="s">
        <v>110</v>
      </c>
      <c r="DW26" s="3" t="s">
        <v>110</v>
      </c>
      <c r="DX26" s="3" t="s">
        <v>110</v>
      </c>
      <c r="DY26" s="3" t="s">
        <v>110</v>
      </c>
      <c r="DZ26" s="3" t="s">
        <v>110</v>
      </c>
      <c r="EA26" s="3" t="s">
        <v>110</v>
      </c>
      <c r="EB26" s="3" t="s">
        <v>110</v>
      </c>
      <c r="EC26" s="3" t="s">
        <v>110</v>
      </c>
      <c r="ED26" s="3">
        <f t="shared" si="2"/>
        <v>133</v>
      </c>
      <c r="EE26" s="3">
        <f t="shared" si="3"/>
        <v>133</v>
      </c>
      <c r="EF26" s="3">
        <f t="shared" si="4"/>
        <v>9</v>
      </c>
      <c r="EG26" s="3">
        <f t="shared" si="5"/>
        <v>117</v>
      </c>
      <c r="EI26" s="3">
        <f t="shared" si="6"/>
        <v>33</v>
      </c>
      <c r="EJ26" s="3">
        <f t="shared" si="7"/>
        <v>33</v>
      </c>
      <c r="EK26" s="3">
        <f t="shared" si="8"/>
        <v>21</v>
      </c>
      <c r="EL26" s="3">
        <f t="shared" si="9"/>
        <v>33</v>
      </c>
      <c r="EM26" s="3">
        <f t="shared" si="10"/>
        <v>33</v>
      </c>
      <c r="EN26" s="3">
        <f t="shared" si="11"/>
        <v>35</v>
      </c>
      <c r="EO26" s="3">
        <f t="shared" si="12"/>
        <v>11</v>
      </c>
      <c r="EP26" s="3">
        <f t="shared" si="13"/>
        <v>11</v>
      </c>
      <c r="EQ26" s="3">
        <f t="shared" si="14"/>
        <v>7</v>
      </c>
      <c r="ER26" s="3">
        <f t="shared" si="15"/>
        <v>29</v>
      </c>
      <c r="ES26" s="3">
        <f t="shared" si="16"/>
        <v>29</v>
      </c>
      <c r="ET26" s="3">
        <f t="shared" si="17"/>
        <v>25</v>
      </c>
      <c r="EU26" s="3">
        <f t="shared" si="18"/>
        <v>30</v>
      </c>
      <c r="EV26" s="3">
        <f t="shared" si="19"/>
        <v>30</v>
      </c>
      <c r="EW26" s="3">
        <f t="shared" si="25"/>
        <v>23</v>
      </c>
      <c r="EX26" s="3">
        <f t="shared" si="26"/>
        <v>7</v>
      </c>
      <c r="EY26" s="3">
        <f t="shared" si="27"/>
        <v>5</v>
      </c>
      <c r="EZ26" s="3">
        <f t="shared" si="28"/>
        <v>12</v>
      </c>
      <c r="FA26" s="3">
        <f t="shared" si="29"/>
        <v>21</v>
      </c>
      <c r="FB26" s="3">
        <f t="shared" si="30"/>
        <v>21</v>
      </c>
      <c r="FC26" s="3">
        <f t="shared" si="31"/>
        <v>13</v>
      </c>
    </row>
    <row r="27" spans="1:159" ht="15.75" customHeight="1" thickBot="1" x14ac:dyDescent="0.25">
      <c r="A27" s="12">
        <f t="shared" si="0"/>
        <v>94.366197183098592</v>
      </c>
      <c r="B27" s="12">
        <f t="shared" si="20"/>
        <v>100</v>
      </c>
      <c r="C27" s="12">
        <f t="shared" si="1"/>
        <v>100</v>
      </c>
      <c r="D27" s="12">
        <f t="shared" si="21"/>
        <v>100</v>
      </c>
      <c r="E27" s="12">
        <f t="shared" si="22"/>
        <v>86.486486486486484</v>
      </c>
      <c r="F27" s="12">
        <f t="shared" si="23"/>
        <v>90.322580645161281</v>
      </c>
      <c r="G27" s="12">
        <f t="shared" si="32"/>
        <v>62.5</v>
      </c>
      <c r="H27" s="12">
        <f t="shared" si="24"/>
        <v>100</v>
      </c>
      <c r="I27" s="3" t="s">
        <v>105</v>
      </c>
      <c r="J27" s="3" t="s">
        <v>164</v>
      </c>
      <c r="K27" s="3" t="s">
        <v>107</v>
      </c>
      <c r="L27" s="15" t="s">
        <v>142</v>
      </c>
      <c r="M27" s="16" t="s">
        <v>109</v>
      </c>
      <c r="N27" s="3" t="s">
        <v>110</v>
      </c>
      <c r="O27" s="3" t="s">
        <v>111</v>
      </c>
      <c r="P27" s="3" t="s">
        <v>110</v>
      </c>
      <c r="Q27" s="3" t="s">
        <v>110</v>
      </c>
      <c r="R27" s="3" t="s">
        <v>110</v>
      </c>
      <c r="S27" s="3" t="s">
        <v>117</v>
      </c>
      <c r="T27" s="3" t="s">
        <v>110</v>
      </c>
      <c r="U27" s="3" t="s">
        <v>110</v>
      </c>
      <c r="V27" s="3" t="s">
        <v>110</v>
      </c>
      <c r="W27" s="3" t="s">
        <v>110</v>
      </c>
      <c r="X27" s="3" t="s">
        <v>110</v>
      </c>
      <c r="Y27" s="3" t="s">
        <v>110</v>
      </c>
      <c r="Z27" s="3" t="s">
        <v>110</v>
      </c>
      <c r="AA27" s="3" t="s">
        <v>110</v>
      </c>
      <c r="AB27" s="3" t="s">
        <v>110</v>
      </c>
      <c r="AC27" s="3" t="s">
        <v>110</v>
      </c>
      <c r="AD27" s="3" t="s">
        <v>110</v>
      </c>
      <c r="AE27" s="3" t="s">
        <v>110</v>
      </c>
      <c r="AF27" s="3" t="s">
        <v>110</v>
      </c>
      <c r="AG27" s="3" t="s">
        <v>110</v>
      </c>
      <c r="AH27" s="3" t="s">
        <v>110</v>
      </c>
      <c r="AI27" s="3" t="s">
        <v>110</v>
      </c>
      <c r="AJ27" s="3" t="s">
        <v>110</v>
      </c>
      <c r="AK27" s="3" t="s">
        <v>111</v>
      </c>
      <c r="AL27" s="3" t="s">
        <v>111</v>
      </c>
      <c r="AM27" s="3" t="s">
        <v>110</v>
      </c>
      <c r="AN27" s="3" t="s">
        <v>110</v>
      </c>
      <c r="AO27" s="3" t="s">
        <v>117</v>
      </c>
      <c r="AP27" s="3" t="s">
        <v>110</v>
      </c>
      <c r="AQ27" s="3" t="s">
        <v>117</v>
      </c>
      <c r="AR27" s="3" t="s">
        <v>117</v>
      </c>
      <c r="AS27" s="3" t="s">
        <v>117</v>
      </c>
      <c r="AT27" s="3" t="s">
        <v>110</v>
      </c>
      <c r="AU27" s="3" t="s">
        <v>110</v>
      </c>
      <c r="AV27" s="3" t="s">
        <v>117</v>
      </c>
      <c r="AW27" s="3" t="s">
        <v>117</v>
      </c>
      <c r="AX27" s="3" t="s">
        <v>110</v>
      </c>
      <c r="AY27" s="3" t="s">
        <v>110</v>
      </c>
      <c r="AZ27" s="3" t="s">
        <v>117</v>
      </c>
      <c r="BA27" s="3" t="s">
        <v>110</v>
      </c>
      <c r="BB27" s="3" t="s">
        <v>110</v>
      </c>
      <c r="BC27" s="3" t="s">
        <v>110</v>
      </c>
      <c r="BD27" s="3" t="s">
        <v>110</v>
      </c>
      <c r="BE27" s="3" t="s">
        <v>110</v>
      </c>
      <c r="BF27" s="3" t="s">
        <v>110</v>
      </c>
      <c r="BG27" s="3" t="s">
        <v>110</v>
      </c>
      <c r="BH27" s="3" t="s">
        <v>110</v>
      </c>
      <c r="BI27" s="3" t="s">
        <v>110</v>
      </c>
      <c r="BJ27" s="3" t="s">
        <v>110</v>
      </c>
      <c r="BK27" s="3" t="s">
        <v>110</v>
      </c>
      <c r="BL27" s="3" t="s">
        <v>117</v>
      </c>
      <c r="BM27" s="3" t="s">
        <v>110</v>
      </c>
      <c r="BN27" s="3" t="s">
        <v>110</v>
      </c>
      <c r="BO27" s="3" t="s">
        <v>110</v>
      </c>
      <c r="BP27" s="3" t="s">
        <v>117</v>
      </c>
      <c r="BQ27" s="3" t="s">
        <v>110</v>
      </c>
      <c r="BR27" s="3" t="s">
        <v>110</v>
      </c>
      <c r="BS27" s="3" t="s">
        <v>110</v>
      </c>
      <c r="BT27" s="3" t="s">
        <v>110</v>
      </c>
      <c r="BU27" s="3" t="s">
        <v>110</v>
      </c>
      <c r="BV27" s="3" t="s">
        <v>110</v>
      </c>
      <c r="BW27" s="3" t="s">
        <v>110</v>
      </c>
      <c r="BX27" s="3" t="s">
        <v>110</v>
      </c>
      <c r="BY27" s="3" t="s">
        <v>110</v>
      </c>
      <c r="BZ27" s="3" t="s">
        <v>110</v>
      </c>
      <c r="CA27" s="3" t="s">
        <v>110</v>
      </c>
      <c r="CB27" s="3" t="s">
        <v>110</v>
      </c>
      <c r="CC27" s="3" t="s">
        <v>110</v>
      </c>
      <c r="CD27" s="3" t="s">
        <v>110</v>
      </c>
      <c r="CE27" s="3" t="s">
        <v>110</v>
      </c>
      <c r="CF27" s="3" t="s">
        <v>110</v>
      </c>
      <c r="CG27" s="3" t="s">
        <v>110</v>
      </c>
      <c r="CH27" s="3" t="s">
        <v>110</v>
      </c>
      <c r="CI27" s="3" t="s">
        <v>110</v>
      </c>
      <c r="CJ27" s="3" t="s">
        <v>110</v>
      </c>
      <c r="CK27" s="3" t="s">
        <v>110</v>
      </c>
      <c r="CL27" s="3" t="s">
        <v>110</v>
      </c>
      <c r="CM27" s="3" t="s">
        <v>110</v>
      </c>
      <c r="CN27" s="3" t="s">
        <v>110</v>
      </c>
      <c r="CO27" s="3" t="s">
        <v>110</v>
      </c>
      <c r="CP27" s="3" t="s">
        <v>110</v>
      </c>
      <c r="CQ27" s="3" t="s">
        <v>110</v>
      </c>
      <c r="CR27" s="3" t="s">
        <v>110</v>
      </c>
      <c r="CS27" s="3" t="s">
        <v>110</v>
      </c>
      <c r="CT27" s="3" t="s">
        <v>110</v>
      </c>
      <c r="CU27" s="3" t="s">
        <v>110</v>
      </c>
      <c r="CV27" s="3" t="s">
        <v>110</v>
      </c>
      <c r="CW27" s="3" t="s">
        <v>110</v>
      </c>
      <c r="CX27" s="3" t="s">
        <v>110</v>
      </c>
      <c r="CY27" s="3" t="s">
        <v>110</v>
      </c>
      <c r="CZ27" s="3" t="s">
        <v>110</v>
      </c>
      <c r="DA27" s="3" t="s">
        <v>110</v>
      </c>
      <c r="DB27" s="3" t="s">
        <v>110</v>
      </c>
      <c r="DC27" s="3" t="s">
        <v>110</v>
      </c>
      <c r="DD27" s="3" t="s">
        <v>110</v>
      </c>
      <c r="DE27" s="3" t="s">
        <v>110</v>
      </c>
      <c r="DF27" s="3" t="s">
        <v>110</v>
      </c>
      <c r="DG27" s="3" t="s">
        <v>110</v>
      </c>
      <c r="DH27" s="3" t="s">
        <v>110</v>
      </c>
      <c r="DI27" s="3" t="s">
        <v>110</v>
      </c>
      <c r="DJ27" s="3" t="s">
        <v>110</v>
      </c>
      <c r="DK27" s="3" t="s">
        <v>110</v>
      </c>
      <c r="DL27" s="3" t="s">
        <v>110</v>
      </c>
      <c r="DM27" s="3" t="s">
        <v>110</v>
      </c>
      <c r="DN27" s="3" t="s">
        <v>110</v>
      </c>
      <c r="DO27" s="3" t="s">
        <v>110</v>
      </c>
      <c r="DP27" s="3" t="s">
        <v>110</v>
      </c>
      <c r="DQ27" s="3" t="s">
        <v>110</v>
      </c>
      <c r="DR27" s="3" t="s">
        <v>110</v>
      </c>
      <c r="DS27" s="3" t="s">
        <v>110</v>
      </c>
      <c r="DT27" s="3" t="s">
        <v>110</v>
      </c>
      <c r="DU27" s="3" t="s">
        <v>110</v>
      </c>
      <c r="DV27" s="3" t="s">
        <v>110</v>
      </c>
      <c r="DW27" s="3" t="s">
        <v>110</v>
      </c>
      <c r="DX27" s="3" t="s">
        <v>110</v>
      </c>
      <c r="DY27" s="3" t="s">
        <v>110</v>
      </c>
      <c r="DZ27" s="3" t="s">
        <v>110</v>
      </c>
      <c r="EA27" s="3" t="s">
        <v>110</v>
      </c>
      <c r="EB27" s="3" t="s">
        <v>110</v>
      </c>
      <c r="EC27" s="3" t="s">
        <v>110</v>
      </c>
      <c r="ED27" s="3">
        <f t="shared" si="2"/>
        <v>142</v>
      </c>
      <c r="EE27" s="3">
        <f t="shared" si="3"/>
        <v>134</v>
      </c>
      <c r="EF27" s="3">
        <f t="shared" si="4"/>
        <v>0</v>
      </c>
      <c r="EG27" s="3">
        <f t="shared" si="5"/>
        <v>117</v>
      </c>
      <c r="EI27" s="3">
        <f t="shared" si="6"/>
        <v>33</v>
      </c>
      <c r="EJ27" s="3">
        <f t="shared" si="7"/>
        <v>33</v>
      </c>
      <c r="EK27" s="3">
        <f t="shared" si="8"/>
        <v>21</v>
      </c>
      <c r="EL27" s="3">
        <f t="shared" si="9"/>
        <v>33</v>
      </c>
      <c r="EM27" s="3">
        <f t="shared" si="10"/>
        <v>33</v>
      </c>
      <c r="EN27" s="3">
        <f t="shared" si="11"/>
        <v>35</v>
      </c>
      <c r="EO27" s="3">
        <f t="shared" si="12"/>
        <v>11</v>
      </c>
      <c r="EP27" s="3">
        <f t="shared" si="13"/>
        <v>11</v>
      </c>
      <c r="EQ27" s="3">
        <f t="shared" si="14"/>
        <v>7</v>
      </c>
      <c r="ER27" s="3">
        <f t="shared" si="15"/>
        <v>37</v>
      </c>
      <c r="ES27" s="3">
        <f t="shared" si="16"/>
        <v>32</v>
      </c>
      <c r="ET27" s="3">
        <f t="shared" si="17"/>
        <v>25</v>
      </c>
      <c r="EU27" s="3">
        <f t="shared" si="18"/>
        <v>31</v>
      </c>
      <c r="EV27" s="3">
        <f t="shared" si="19"/>
        <v>28</v>
      </c>
      <c r="EW27" s="3">
        <f t="shared" si="25"/>
        <v>23</v>
      </c>
      <c r="EX27" s="3">
        <f t="shared" si="26"/>
        <v>16</v>
      </c>
      <c r="EY27" s="3">
        <f t="shared" si="27"/>
        <v>10</v>
      </c>
      <c r="EZ27" s="3">
        <f t="shared" si="28"/>
        <v>12</v>
      </c>
      <c r="FA27" s="3">
        <f t="shared" si="29"/>
        <v>14</v>
      </c>
      <c r="FB27" s="3">
        <f t="shared" si="30"/>
        <v>14</v>
      </c>
      <c r="FC27" s="3">
        <f t="shared" si="31"/>
        <v>13</v>
      </c>
    </row>
    <row r="28" spans="1:159" ht="15.75" customHeight="1" thickBot="1" x14ac:dyDescent="0.25">
      <c r="A28" s="12">
        <f t="shared" si="0"/>
        <v>89.473684210526315</v>
      </c>
      <c r="B28" s="12">
        <f t="shared" si="20"/>
        <v>100</v>
      </c>
      <c r="C28" s="12">
        <f t="shared" si="1"/>
        <v>96.428571428571431</v>
      </c>
      <c r="D28" s="12">
        <f t="shared" si="21"/>
        <v>100</v>
      </c>
      <c r="E28" s="12">
        <f t="shared" si="22"/>
        <v>85.294117647058826</v>
      </c>
      <c r="F28" s="12">
        <f t="shared" si="23"/>
        <v>73.333333333333329</v>
      </c>
      <c r="G28" s="12">
        <f t="shared" si="32"/>
        <v>75</v>
      </c>
      <c r="H28" s="12">
        <f t="shared" si="24"/>
        <v>100</v>
      </c>
      <c r="I28" s="3" t="s">
        <v>105</v>
      </c>
      <c r="J28" s="3" t="s">
        <v>165</v>
      </c>
      <c r="K28" s="3" t="s">
        <v>166</v>
      </c>
      <c r="L28" s="15" t="s">
        <v>167</v>
      </c>
      <c r="M28" s="16" t="s">
        <v>109</v>
      </c>
      <c r="N28" s="3" t="s">
        <v>110</v>
      </c>
      <c r="O28" s="3" t="s">
        <v>110</v>
      </c>
      <c r="P28" s="3" t="s">
        <v>110</v>
      </c>
      <c r="Q28" s="3" t="s">
        <v>110</v>
      </c>
      <c r="R28" s="3" t="s">
        <v>110</v>
      </c>
      <c r="S28" s="3" t="s">
        <v>110</v>
      </c>
      <c r="T28" s="3" t="s">
        <v>117</v>
      </c>
      <c r="U28" s="3" t="s">
        <v>110</v>
      </c>
      <c r="V28" s="3" t="s">
        <v>110</v>
      </c>
      <c r="W28" s="3" t="s">
        <v>110</v>
      </c>
      <c r="X28" s="3" t="s">
        <v>110</v>
      </c>
      <c r="Y28" s="3" t="s">
        <v>110</v>
      </c>
      <c r="Z28" s="3" t="s">
        <v>111</v>
      </c>
      <c r="AA28" s="3" t="s">
        <v>110</v>
      </c>
      <c r="AB28" s="3" t="s">
        <v>110</v>
      </c>
      <c r="AC28" s="3" t="s">
        <v>110</v>
      </c>
      <c r="AD28" s="3" t="s">
        <v>110</v>
      </c>
      <c r="AE28" s="3" t="s">
        <v>110</v>
      </c>
      <c r="AF28" s="3" t="s">
        <v>110</v>
      </c>
      <c r="AG28" s="3" t="s">
        <v>110</v>
      </c>
      <c r="AH28" s="3" t="s">
        <v>110</v>
      </c>
      <c r="AI28" s="3" t="s">
        <v>110</v>
      </c>
      <c r="AJ28" s="3" t="s">
        <v>110</v>
      </c>
      <c r="AK28" s="3" t="s">
        <v>110</v>
      </c>
      <c r="AL28" s="3" t="s">
        <v>110</v>
      </c>
      <c r="AM28" s="3" t="s">
        <v>110</v>
      </c>
      <c r="AN28" s="3" t="s">
        <v>110</v>
      </c>
      <c r="AO28" s="3" t="s">
        <v>110</v>
      </c>
      <c r="AP28" s="3" t="s">
        <v>110</v>
      </c>
      <c r="AQ28" s="3" t="s">
        <v>110</v>
      </c>
      <c r="AR28" s="3" t="s">
        <v>117</v>
      </c>
      <c r="AS28" s="3" t="s">
        <v>110</v>
      </c>
      <c r="AT28" s="3" t="s">
        <v>110</v>
      </c>
      <c r="AU28" s="3" t="s">
        <v>110</v>
      </c>
      <c r="AV28" s="3" t="s">
        <v>117</v>
      </c>
      <c r="AW28" s="3" t="s">
        <v>117</v>
      </c>
      <c r="AX28" s="3" t="s">
        <v>110</v>
      </c>
      <c r="AY28" s="3" t="s">
        <v>117</v>
      </c>
      <c r="AZ28" s="3" t="s">
        <v>117</v>
      </c>
      <c r="BA28" s="3" t="s">
        <v>117</v>
      </c>
      <c r="BB28" s="3" t="s">
        <v>110</v>
      </c>
      <c r="BC28" s="3" t="s">
        <v>110</v>
      </c>
      <c r="BD28" s="3" t="s">
        <v>111</v>
      </c>
      <c r="BE28" s="3" t="s">
        <v>110</v>
      </c>
      <c r="BF28" s="3" t="s">
        <v>110</v>
      </c>
      <c r="BG28" s="3" t="s">
        <v>110</v>
      </c>
      <c r="BH28" s="3" t="s">
        <v>117</v>
      </c>
      <c r="BI28" s="3" t="s">
        <v>110</v>
      </c>
      <c r="BJ28" s="3" t="s">
        <v>110</v>
      </c>
      <c r="BK28" s="3" t="s">
        <v>110</v>
      </c>
      <c r="BL28" s="3" t="s">
        <v>117</v>
      </c>
      <c r="BM28" s="3" t="s">
        <v>110</v>
      </c>
      <c r="BN28" s="3" t="s">
        <v>110</v>
      </c>
      <c r="BO28" s="3" t="s">
        <v>110</v>
      </c>
      <c r="BP28" s="3" t="s">
        <v>117</v>
      </c>
      <c r="BQ28" s="3" t="s">
        <v>117</v>
      </c>
      <c r="BR28" s="3" t="s">
        <v>117</v>
      </c>
      <c r="BS28" s="3" t="s">
        <v>110</v>
      </c>
      <c r="BT28" s="3" t="s">
        <v>117</v>
      </c>
      <c r="BU28" s="3" t="s">
        <v>111</v>
      </c>
      <c r="BV28" s="3" t="s">
        <v>111</v>
      </c>
      <c r="BW28" s="3" t="s">
        <v>111</v>
      </c>
      <c r="BX28" s="3" t="s">
        <v>110</v>
      </c>
      <c r="BY28" s="3" t="s">
        <v>110</v>
      </c>
      <c r="BZ28" s="3" t="s">
        <v>110</v>
      </c>
      <c r="CA28" s="3" t="s">
        <v>110</v>
      </c>
      <c r="CB28" s="3" t="s">
        <v>110</v>
      </c>
      <c r="CC28" s="3" t="s">
        <v>110</v>
      </c>
      <c r="CD28" s="3" t="s">
        <v>110</v>
      </c>
      <c r="CE28" s="3" t="s">
        <v>110</v>
      </c>
      <c r="CF28" s="3" t="s">
        <v>110</v>
      </c>
      <c r="CG28" s="3" t="s">
        <v>110</v>
      </c>
      <c r="CH28" s="3" t="s">
        <v>110</v>
      </c>
      <c r="CI28" s="3" t="s">
        <v>110</v>
      </c>
      <c r="CJ28" s="3" t="s">
        <v>110</v>
      </c>
      <c r="CK28" s="3" t="s">
        <v>110</v>
      </c>
      <c r="CL28" s="3" t="s">
        <v>110</v>
      </c>
      <c r="CM28" s="3" t="s">
        <v>110</v>
      </c>
      <c r="CN28" s="3" t="s">
        <v>110</v>
      </c>
      <c r="CO28" s="3" t="s">
        <v>110</v>
      </c>
      <c r="CP28" s="3" t="s">
        <v>110</v>
      </c>
      <c r="CQ28" s="3" t="s">
        <v>110</v>
      </c>
      <c r="CR28" s="3" t="s">
        <v>110</v>
      </c>
      <c r="CS28" s="3" t="s">
        <v>110</v>
      </c>
      <c r="CT28" s="3" t="s">
        <v>110</v>
      </c>
      <c r="CU28" s="3" t="s">
        <v>110</v>
      </c>
      <c r="CV28" s="3" t="s">
        <v>110</v>
      </c>
      <c r="CW28" s="3" t="s">
        <v>110</v>
      </c>
      <c r="CX28" s="3" t="s">
        <v>110</v>
      </c>
      <c r="CY28" s="3" t="s">
        <v>110</v>
      </c>
      <c r="CZ28" s="3" t="s">
        <v>117</v>
      </c>
      <c r="DA28" s="3" t="s">
        <v>110</v>
      </c>
      <c r="DB28" s="3" t="s">
        <v>110</v>
      </c>
      <c r="DC28" s="3" t="s">
        <v>110</v>
      </c>
      <c r="DD28" s="3" t="s">
        <v>110</v>
      </c>
      <c r="DE28" s="3" t="s">
        <v>110</v>
      </c>
      <c r="DF28" s="3" t="s">
        <v>110</v>
      </c>
      <c r="DG28" s="3" t="s">
        <v>110</v>
      </c>
      <c r="DH28" s="3" t="s">
        <v>110</v>
      </c>
      <c r="DI28" s="3" t="s">
        <v>110</v>
      </c>
      <c r="DJ28" s="3" t="s">
        <v>110</v>
      </c>
      <c r="DK28" s="3" t="s">
        <v>110</v>
      </c>
      <c r="DL28" s="3" t="s">
        <v>110</v>
      </c>
      <c r="DM28" s="3" t="s">
        <v>110</v>
      </c>
      <c r="DN28" s="3" t="s">
        <v>110</v>
      </c>
      <c r="DO28" s="3" t="s">
        <v>110</v>
      </c>
      <c r="DP28" s="3" t="s">
        <v>110</v>
      </c>
      <c r="DQ28" s="3" t="s">
        <v>110</v>
      </c>
      <c r="DR28" s="3" t="s">
        <v>110</v>
      </c>
      <c r="DS28" s="3" t="s">
        <v>110</v>
      </c>
      <c r="DT28" s="3" t="s">
        <v>110</v>
      </c>
      <c r="DU28" s="3" t="s">
        <v>110</v>
      </c>
      <c r="DV28" s="3" t="s">
        <v>110</v>
      </c>
      <c r="DW28" s="3" t="s">
        <v>110</v>
      </c>
      <c r="DX28" s="3" t="s">
        <v>110</v>
      </c>
      <c r="DY28" s="3" t="s">
        <v>110</v>
      </c>
      <c r="DZ28" s="3" t="s">
        <v>110</v>
      </c>
      <c r="EA28" s="3" t="s">
        <v>110</v>
      </c>
      <c r="EB28" s="3" t="s">
        <v>110</v>
      </c>
      <c r="EC28" s="3" t="s">
        <v>110</v>
      </c>
      <c r="ED28" s="3">
        <f t="shared" si="2"/>
        <v>133</v>
      </c>
      <c r="EE28" s="3">
        <f t="shared" si="3"/>
        <v>119</v>
      </c>
      <c r="EF28" s="3">
        <f t="shared" si="4"/>
        <v>9</v>
      </c>
      <c r="EG28" s="3">
        <f t="shared" si="5"/>
        <v>117</v>
      </c>
      <c r="EI28" s="3">
        <f t="shared" si="6"/>
        <v>33</v>
      </c>
      <c r="EJ28" s="3">
        <f t="shared" si="7"/>
        <v>33</v>
      </c>
      <c r="EK28" s="3">
        <f t="shared" si="8"/>
        <v>21</v>
      </c>
      <c r="EL28" s="3">
        <f t="shared" si="9"/>
        <v>28</v>
      </c>
      <c r="EM28" s="3">
        <f t="shared" si="10"/>
        <v>27</v>
      </c>
      <c r="EN28" s="3">
        <f t="shared" si="11"/>
        <v>35</v>
      </c>
      <c r="EO28" s="3">
        <f t="shared" si="12"/>
        <v>11</v>
      </c>
      <c r="EP28" s="3">
        <f t="shared" si="13"/>
        <v>11</v>
      </c>
      <c r="EQ28" s="3">
        <f t="shared" si="14"/>
        <v>7</v>
      </c>
      <c r="ER28" s="3">
        <f t="shared" si="15"/>
        <v>34</v>
      </c>
      <c r="ES28" s="3">
        <f t="shared" si="16"/>
        <v>29</v>
      </c>
      <c r="ET28" s="3">
        <f t="shared" si="17"/>
        <v>25</v>
      </c>
      <c r="EU28" s="3">
        <f t="shared" si="18"/>
        <v>30</v>
      </c>
      <c r="EV28" s="3">
        <f t="shared" si="19"/>
        <v>22</v>
      </c>
      <c r="EW28" s="3">
        <f t="shared" si="25"/>
        <v>23</v>
      </c>
      <c r="EX28" s="3">
        <f t="shared" si="26"/>
        <v>16</v>
      </c>
      <c r="EY28" s="3">
        <f t="shared" si="27"/>
        <v>12</v>
      </c>
      <c r="EZ28" s="3">
        <f t="shared" si="28"/>
        <v>12</v>
      </c>
      <c r="FA28" s="3">
        <f t="shared" si="29"/>
        <v>21</v>
      </c>
      <c r="FB28" s="3">
        <f t="shared" si="30"/>
        <v>21</v>
      </c>
      <c r="FC28" s="3">
        <f t="shared" si="31"/>
        <v>13</v>
      </c>
    </row>
    <row r="29" spans="1:159" ht="15.75" customHeight="1" thickBot="1" x14ac:dyDescent="0.25">
      <c r="A29" s="12">
        <f t="shared" si="0"/>
        <v>96.124031007751938</v>
      </c>
      <c r="B29" s="12">
        <f t="shared" si="20"/>
        <v>100</v>
      </c>
      <c r="C29" s="12">
        <f t="shared" si="1"/>
        <v>100</v>
      </c>
      <c r="D29" s="12">
        <f t="shared" si="21"/>
        <v>100</v>
      </c>
      <c r="E29" s="12">
        <f t="shared" si="22"/>
        <v>100</v>
      </c>
      <c r="F29" s="12">
        <f t="shared" si="23"/>
        <v>80.769230769230774</v>
      </c>
      <c r="G29" s="12">
        <f t="shared" si="32"/>
        <v>75</v>
      </c>
      <c r="H29" s="12">
        <f t="shared" si="24"/>
        <v>95.238095238095227</v>
      </c>
      <c r="I29" s="3" t="s">
        <v>105</v>
      </c>
      <c r="J29" s="3" t="s">
        <v>168</v>
      </c>
      <c r="K29" s="3" t="s">
        <v>169</v>
      </c>
      <c r="L29" s="15" t="s">
        <v>170</v>
      </c>
      <c r="M29" s="16" t="s">
        <v>109</v>
      </c>
      <c r="N29" s="3" t="s">
        <v>110</v>
      </c>
      <c r="O29" s="3" t="s">
        <v>110</v>
      </c>
      <c r="P29" s="3" t="s">
        <v>110</v>
      </c>
      <c r="Q29" s="3" t="s">
        <v>110</v>
      </c>
      <c r="R29" s="3" t="s">
        <v>111</v>
      </c>
      <c r="S29" s="3" t="s">
        <v>110</v>
      </c>
      <c r="T29" s="3" t="s">
        <v>111</v>
      </c>
      <c r="U29" s="3" t="s">
        <v>110</v>
      </c>
      <c r="V29" s="3" t="s">
        <v>110</v>
      </c>
      <c r="W29" s="3" t="s">
        <v>110</v>
      </c>
      <c r="X29" s="3" t="s">
        <v>110</v>
      </c>
      <c r="Y29" s="3" t="s">
        <v>110</v>
      </c>
      <c r="Z29" s="3" t="s">
        <v>110</v>
      </c>
      <c r="AA29" s="3" t="s">
        <v>110</v>
      </c>
      <c r="AB29" s="3" t="s">
        <v>110</v>
      </c>
      <c r="AC29" s="3" t="s">
        <v>110</v>
      </c>
      <c r="AD29" s="3" t="s">
        <v>117</v>
      </c>
      <c r="AE29" s="3" t="s">
        <v>110</v>
      </c>
      <c r="AF29" s="3" t="s">
        <v>110</v>
      </c>
      <c r="AG29" s="3" t="s">
        <v>110</v>
      </c>
      <c r="AH29" s="3" t="s">
        <v>110</v>
      </c>
      <c r="AI29" s="3" t="s">
        <v>110</v>
      </c>
      <c r="AJ29" s="3" t="s">
        <v>110</v>
      </c>
      <c r="AK29" s="3" t="s">
        <v>110</v>
      </c>
      <c r="AL29" s="3" t="s">
        <v>110</v>
      </c>
      <c r="AM29" s="3" t="s">
        <v>110</v>
      </c>
      <c r="AN29" s="3" t="s">
        <v>110</v>
      </c>
      <c r="AO29" s="3" t="s">
        <v>110</v>
      </c>
      <c r="AP29" s="3" t="s">
        <v>110</v>
      </c>
      <c r="AQ29" s="3" t="s">
        <v>110</v>
      </c>
      <c r="AR29" s="3" t="s">
        <v>117</v>
      </c>
      <c r="AS29" s="3" t="s">
        <v>110</v>
      </c>
      <c r="AT29" s="3" t="s">
        <v>110</v>
      </c>
      <c r="AU29" s="3" t="s">
        <v>110</v>
      </c>
      <c r="AV29" s="3" t="s">
        <v>117</v>
      </c>
      <c r="AW29" s="3" t="s">
        <v>117</v>
      </c>
      <c r="AX29" s="3" t="s">
        <v>110</v>
      </c>
      <c r="AY29" s="3" t="s">
        <v>117</v>
      </c>
      <c r="AZ29" s="3" t="s">
        <v>117</v>
      </c>
      <c r="BA29" s="3" t="s">
        <v>117</v>
      </c>
      <c r="BB29" s="3" t="s">
        <v>110</v>
      </c>
      <c r="BC29" s="3" t="s">
        <v>110</v>
      </c>
      <c r="BD29" s="3" t="s">
        <v>110</v>
      </c>
      <c r="BE29" s="3" t="s">
        <v>110</v>
      </c>
      <c r="BF29" s="3" t="s">
        <v>110</v>
      </c>
      <c r="BG29" s="3" t="s">
        <v>110</v>
      </c>
      <c r="BH29" s="3" t="s">
        <v>110</v>
      </c>
      <c r="BI29" s="3" t="s">
        <v>110</v>
      </c>
      <c r="BJ29" s="3" t="s">
        <v>110</v>
      </c>
      <c r="BK29" s="3" t="s">
        <v>110</v>
      </c>
      <c r="BL29" s="3" t="s">
        <v>117</v>
      </c>
      <c r="BM29" s="3" t="s">
        <v>110</v>
      </c>
      <c r="BN29" s="3" t="s">
        <v>110</v>
      </c>
      <c r="BO29" s="3" t="s">
        <v>110</v>
      </c>
      <c r="BP29" s="3" t="s">
        <v>117</v>
      </c>
      <c r="BQ29" s="3" t="s">
        <v>110</v>
      </c>
      <c r="BR29" s="3" t="s">
        <v>110</v>
      </c>
      <c r="BS29" s="3" t="s">
        <v>110</v>
      </c>
      <c r="BT29" s="3" t="s">
        <v>117</v>
      </c>
      <c r="BU29" s="3" t="s">
        <v>111</v>
      </c>
      <c r="BV29" s="3" t="s">
        <v>111</v>
      </c>
      <c r="BW29" s="3" t="s">
        <v>110</v>
      </c>
      <c r="BX29" s="3" t="s">
        <v>110</v>
      </c>
      <c r="BY29" s="3" t="s">
        <v>110</v>
      </c>
      <c r="BZ29" s="3" t="s">
        <v>110</v>
      </c>
      <c r="CA29" s="3" t="s">
        <v>110</v>
      </c>
      <c r="CB29" s="3" t="s">
        <v>110</v>
      </c>
      <c r="CC29" s="3" t="s">
        <v>110</v>
      </c>
      <c r="CD29" s="3" t="s">
        <v>110</v>
      </c>
      <c r="CE29" s="3" t="s">
        <v>110</v>
      </c>
      <c r="CF29" s="3" t="s">
        <v>110</v>
      </c>
      <c r="CG29" s="3" t="s">
        <v>110</v>
      </c>
      <c r="CH29" s="3" t="s">
        <v>110</v>
      </c>
      <c r="CI29" s="3" t="s">
        <v>110</v>
      </c>
      <c r="CJ29" s="3" t="s">
        <v>110</v>
      </c>
      <c r="CK29" s="3" t="s">
        <v>110</v>
      </c>
      <c r="CL29" s="3" t="s">
        <v>110</v>
      </c>
      <c r="CM29" s="3" t="s">
        <v>110</v>
      </c>
      <c r="CN29" s="3" t="s">
        <v>110</v>
      </c>
      <c r="CO29" s="3" t="s">
        <v>110</v>
      </c>
      <c r="CP29" s="3" t="s">
        <v>110</v>
      </c>
      <c r="CQ29" s="3" t="s">
        <v>110</v>
      </c>
      <c r="CR29" s="3" t="s">
        <v>110</v>
      </c>
      <c r="CS29" s="3" t="s">
        <v>110</v>
      </c>
      <c r="CT29" s="3" t="s">
        <v>110</v>
      </c>
      <c r="CU29" s="3" t="s">
        <v>110</v>
      </c>
      <c r="CV29" s="3" t="s">
        <v>110</v>
      </c>
      <c r="CW29" s="3" t="s">
        <v>110</v>
      </c>
      <c r="CX29" s="3" t="s">
        <v>110</v>
      </c>
      <c r="CY29" s="3" t="s">
        <v>110</v>
      </c>
      <c r="CZ29" s="3" t="s">
        <v>110</v>
      </c>
      <c r="DA29" s="3" t="s">
        <v>110</v>
      </c>
      <c r="DB29" s="3" t="s">
        <v>111</v>
      </c>
      <c r="DC29" s="3" t="s">
        <v>110</v>
      </c>
      <c r="DD29" s="3" t="s">
        <v>110</v>
      </c>
      <c r="DE29" s="3" t="s">
        <v>110</v>
      </c>
      <c r="DF29" s="3" t="s">
        <v>110</v>
      </c>
      <c r="DG29" s="3" t="s">
        <v>110</v>
      </c>
      <c r="DH29" s="3" t="s">
        <v>110</v>
      </c>
      <c r="DI29" s="3" t="s">
        <v>110</v>
      </c>
      <c r="DJ29" s="3" t="s">
        <v>110</v>
      </c>
      <c r="DK29" s="3" t="s">
        <v>110</v>
      </c>
      <c r="DL29" s="3" t="s">
        <v>110</v>
      </c>
      <c r="DM29" s="3" t="s">
        <v>110</v>
      </c>
      <c r="DN29" s="3" t="s">
        <v>110</v>
      </c>
      <c r="DO29" s="3" t="s">
        <v>110</v>
      </c>
      <c r="DP29" s="3" t="s">
        <v>110</v>
      </c>
      <c r="DQ29" s="3" t="s">
        <v>110</v>
      </c>
      <c r="DR29" s="3" t="s">
        <v>110</v>
      </c>
      <c r="DS29" s="3" t="s">
        <v>110</v>
      </c>
      <c r="DT29" s="3" t="s">
        <v>110</v>
      </c>
      <c r="DU29" s="3" t="s">
        <v>110</v>
      </c>
      <c r="DV29" s="3" t="s">
        <v>110</v>
      </c>
      <c r="DW29" s="3" t="s">
        <v>110</v>
      </c>
      <c r="DX29" s="3" t="s">
        <v>110</v>
      </c>
      <c r="DY29" s="3" t="s">
        <v>110</v>
      </c>
      <c r="DZ29" s="3" t="s">
        <v>110</v>
      </c>
      <c r="EA29" s="3" t="s">
        <v>110</v>
      </c>
      <c r="EB29" s="3" t="s">
        <v>110</v>
      </c>
      <c r="EC29" s="3" t="s">
        <v>110</v>
      </c>
      <c r="ED29" s="3">
        <f t="shared" si="2"/>
        <v>129</v>
      </c>
      <c r="EE29" s="3">
        <f t="shared" si="3"/>
        <v>124</v>
      </c>
      <c r="EF29" s="3">
        <f t="shared" si="4"/>
        <v>13</v>
      </c>
      <c r="EG29" s="3">
        <f t="shared" si="5"/>
        <v>117</v>
      </c>
      <c r="EI29" s="3">
        <f t="shared" si="6"/>
        <v>33</v>
      </c>
      <c r="EJ29" s="3">
        <f t="shared" si="7"/>
        <v>33</v>
      </c>
      <c r="EK29" s="3">
        <f t="shared" si="8"/>
        <v>21</v>
      </c>
      <c r="EL29" s="3">
        <f t="shared" si="9"/>
        <v>32</v>
      </c>
      <c r="EM29" s="3">
        <f t="shared" si="10"/>
        <v>32</v>
      </c>
      <c r="EN29" s="3">
        <f t="shared" si="11"/>
        <v>35</v>
      </c>
      <c r="EO29" s="3">
        <f t="shared" si="12"/>
        <v>11</v>
      </c>
      <c r="EP29" s="3">
        <f t="shared" si="13"/>
        <v>11</v>
      </c>
      <c r="EQ29" s="3">
        <f t="shared" si="14"/>
        <v>7</v>
      </c>
      <c r="ER29" s="3">
        <f t="shared" si="15"/>
        <v>30</v>
      </c>
      <c r="ES29" s="3">
        <f t="shared" si="16"/>
        <v>30</v>
      </c>
      <c r="ET29" s="3">
        <f t="shared" si="17"/>
        <v>25</v>
      </c>
      <c r="EU29" s="3">
        <f t="shared" si="18"/>
        <v>26</v>
      </c>
      <c r="EV29" s="3">
        <f t="shared" si="19"/>
        <v>21</v>
      </c>
      <c r="EW29" s="3">
        <f t="shared" si="25"/>
        <v>23</v>
      </c>
      <c r="EX29" s="3">
        <f t="shared" si="26"/>
        <v>16</v>
      </c>
      <c r="EY29" s="3">
        <f t="shared" si="27"/>
        <v>12</v>
      </c>
      <c r="EZ29" s="3">
        <f t="shared" si="28"/>
        <v>12</v>
      </c>
      <c r="FA29" s="3">
        <f t="shared" si="29"/>
        <v>21</v>
      </c>
      <c r="FB29" s="3">
        <f t="shared" si="30"/>
        <v>20</v>
      </c>
      <c r="FC29" s="3">
        <f t="shared" si="31"/>
        <v>13</v>
      </c>
    </row>
    <row r="30" spans="1:159" ht="15.75" customHeight="1" thickBot="1" x14ac:dyDescent="0.25">
      <c r="A30" s="12">
        <f t="shared" si="0"/>
        <v>76.865671641791039</v>
      </c>
      <c r="B30" s="12">
        <f t="shared" si="20"/>
        <v>90.625</v>
      </c>
      <c r="C30" s="12">
        <f t="shared" si="1"/>
        <v>84.848484848484844</v>
      </c>
      <c r="D30" s="12">
        <f t="shared" si="21"/>
        <v>100</v>
      </c>
      <c r="E30" s="12">
        <f t="shared" si="22"/>
        <v>68.75</v>
      </c>
      <c r="F30" s="12">
        <f t="shared" si="23"/>
        <v>55.172413793103445</v>
      </c>
      <c r="G30" s="12">
        <f t="shared" si="32"/>
        <v>73.333333333333329</v>
      </c>
      <c r="H30" s="12">
        <f t="shared" si="24"/>
        <v>94.73684210526315</v>
      </c>
      <c r="I30" s="3" t="s">
        <v>105</v>
      </c>
      <c r="J30" s="3" t="s">
        <v>171</v>
      </c>
      <c r="K30" s="3" t="s">
        <v>107</v>
      </c>
      <c r="L30" s="15" t="s">
        <v>132</v>
      </c>
      <c r="M30" s="16" t="s">
        <v>109</v>
      </c>
      <c r="N30" s="3" t="s">
        <v>110</v>
      </c>
      <c r="O30" s="3" t="s">
        <v>110</v>
      </c>
      <c r="P30" s="3" t="s">
        <v>110</v>
      </c>
      <c r="Q30" s="3" t="s">
        <v>110</v>
      </c>
      <c r="R30" s="3" t="s">
        <v>117</v>
      </c>
      <c r="S30" s="3" t="s">
        <v>110</v>
      </c>
      <c r="T30" s="3" t="s">
        <v>117</v>
      </c>
      <c r="U30" s="3" t="s">
        <v>111</v>
      </c>
      <c r="V30" s="3" t="s">
        <v>110</v>
      </c>
      <c r="W30" s="3" t="s">
        <v>110</v>
      </c>
      <c r="X30" s="3" t="s">
        <v>110</v>
      </c>
      <c r="Y30" s="3" t="s">
        <v>110</v>
      </c>
      <c r="Z30" s="3" t="s">
        <v>110</v>
      </c>
      <c r="AA30" s="3" t="s">
        <v>110</v>
      </c>
      <c r="AB30" s="3" t="s">
        <v>110</v>
      </c>
      <c r="AC30" s="3" t="s">
        <v>110</v>
      </c>
      <c r="AD30" s="3" t="s">
        <v>110</v>
      </c>
      <c r="AE30" s="3" t="s">
        <v>110</v>
      </c>
      <c r="AF30" s="3" t="s">
        <v>110</v>
      </c>
      <c r="AG30" s="3" t="s">
        <v>111</v>
      </c>
      <c r="AH30" s="3" t="s">
        <v>111</v>
      </c>
      <c r="AI30" s="3" t="s">
        <v>110</v>
      </c>
      <c r="AJ30" s="3" t="s">
        <v>110</v>
      </c>
      <c r="AK30" s="3" t="s">
        <v>110</v>
      </c>
      <c r="AL30" s="3" t="s">
        <v>117</v>
      </c>
      <c r="AM30" s="3" t="s">
        <v>110</v>
      </c>
      <c r="AN30" s="3" t="s">
        <v>110</v>
      </c>
      <c r="AO30" s="3" t="s">
        <v>110</v>
      </c>
      <c r="AP30" s="3" t="s">
        <v>110</v>
      </c>
      <c r="AQ30" s="3" t="s">
        <v>110</v>
      </c>
      <c r="AR30" s="3" t="s">
        <v>111</v>
      </c>
      <c r="AS30" s="3" t="s">
        <v>110</v>
      </c>
      <c r="AT30" s="3" t="s">
        <v>110</v>
      </c>
      <c r="AU30" s="3" t="s">
        <v>110</v>
      </c>
      <c r="AV30" s="3" t="s">
        <v>117</v>
      </c>
      <c r="AW30" s="3" t="s">
        <v>117</v>
      </c>
      <c r="AX30" s="3" t="s">
        <v>117</v>
      </c>
      <c r="AY30" s="3" t="s">
        <v>117</v>
      </c>
      <c r="AZ30" s="3" t="s">
        <v>117</v>
      </c>
      <c r="BA30" s="3" t="s">
        <v>117</v>
      </c>
      <c r="BB30" s="3" t="s">
        <v>110</v>
      </c>
      <c r="BC30" s="3" t="s">
        <v>110</v>
      </c>
      <c r="BD30" s="3" t="s">
        <v>111</v>
      </c>
      <c r="BE30" s="3" t="s">
        <v>110</v>
      </c>
      <c r="BF30" s="3" t="s">
        <v>110</v>
      </c>
      <c r="BG30" s="3" t="s">
        <v>110</v>
      </c>
      <c r="BH30" s="3" t="s">
        <v>117</v>
      </c>
      <c r="BI30" s="3" t="s">
        <v>117</v>
      </c>
      <c r="BJ30" s="3" t="s">
        <v>110</v>
      </c>
      <c r="BK30" s="3" t="s">
        <v>110</v>
      </c>
      <c r="BL30" s="3" t="s">
        <v>117</v>
      </c>
      <c r="BM30" s="3" t="s">
        <v>110</v>
      </c>
      <c r="BN30" s="3" t="s">
        <v>110</v>
      </c>
      <c r="BO30" s="3" t="s">
        <v>110</v>
      </c>
      <c r="BP30" s="3" t="s">
        <v>111</v>
      </c>
      <c r="BQ30" s="3" t="s">
        <v>117</v>
      </c>
      <c r="BR30" s="3" t="s">
        <v>117</v>
      </c>
      <c r="BS30" s="3" t="s">
        <v>110</v>
      </c>
      <c r="BT30" s="3" t="s">
        <v>117</v>
      </c>
      <c r="BU30" s="3" t="s">
        <v>110</v>
      </c>
      <c r="BV30" s="3" t="s">
        <v>117</v>
      </c>
      <c r="BW30" s="3" t="s">
        <v>117</v>
      </c>
      <c r="BX30" s="3" t="s">
        <v>110</v>
      </c>
      <c r="BY30" s="3" t="s">
        <v>110</v>
      </c>
      <c r="BZ30" s="3" t="s">
        <v>117</v>
      </c>
      <c r="CA30" s="3" t="s">
        <v>117</v>
      </c>
      <c r="CB30" s="3" t="s">
        <v>110</v>
      </c>
      <c r="CC30" s="3" t="s">
        <v>110</v>
      </c>
      <c r="CD30" s="3" t="s">
        <v>110</v>
      </c>
      <c r="CE30" s="3" t="s">
        <v>110</v>
      </c>
      <c r="CF30" s="3" t="s">
        <v>110</v>
      </c>
      <c r="CG30" s="3" t="s">
        <v>110</v>
      </c>
      <c r="CH30" s="3" t="s">
        <v>110</v>
      </c>
      <c r="CI30" s="3" t="s">
        <v>117</v>
      </c>
      <c r="CJ30" s="3" t="s">
        <v>110</v>
      </c>
      <c r="CK30" s="3" t="s">
        <v>110</v>
      </c>
      <c r="CL30" s="3" t="s">
        <v>110</v>
      </c>
      <c r="CM30" s="3" t="s">
        <v>110</v>
      </c>
      <c r="CN30" s="3" t="s">
        <v>110</v>
      </c>
      <c r="CO30" s="3" t="s">
        <v>110</v>
      </c>
      <c r="CP30" s="3" t="s">
        <v>110</v>
      </c>
      <c r="CQ30" s="3" t="s">
        <v>110</v>
      </c>
      <c r="CR30" s="3" t="s">
        <v>110</v>
      </c>
      <c r="CS30" s="3" t="s">
        <v>110</v>
      </c>
      <c r="CT30" s="3" t="s">
        <v>110</v>
      </c>
      <c r="CU30" s="3" t="s">
        <v>110</v>
      </c>
      <c r="CV30" s="3" t="s">
        <v>110</v>
      </c>
      <c r="CW30" s="3" t="s">
        <v>110</v>
      </c>
      <c r="CX30" s="3" t="s">
        <v>110</v>
      </c>
      <c r="CY30" s="3" t="s">
        <v>117</v>
      </c>
      <c r="CZ30" s="3" t="s">
        <v>117</v>
      </c>
      <c r="DA30" s="3" t="s">
        <v>117</v>
      </c>
      <c r="DB30" s="3" t="s">
        <v>117</v>
      </c>
      <c r="DC30" s="3" t="s">
        <v>110</v>
      </c>
      <c r="DD30" s="3" t="s">
        <v>110</v>
      </c>
      <c r="DE30" s="3" t="s">
        <v>110</v>
      </c>
      <c r="DF30" s="3" t="s">
        <v>117</v>
      </c>
      <c r="DG30" s="3" t="s">
        <v>110</v>
      </c>
      <c r="DH30" s="3" t="s">
        <v>110</v>
      </c>
      <c r="DI30" s="3" t="s">
        <v>110</v>
      </c>
      <c r="DJ30" s="3" t="s">
        <v>117</v>
      </c>
      <c r="DK30" s="3" t="s">
        <v>110</v>
      </c>
      <c r="DL30" s="3" t="s">
        <v>117</v>
      </c>
      <c r="DM30" s="3" t="s">
        <v>111</v>
      </c>
      <c r="DN30" s="3" t="s">
        <v>110</v>
      </c>
      <c r="DO30" s="3" t="s">
        <v>110</v>
      </c>
      <c r="DP30" s="3" t="s">
        <v>110</v>
      </c>
      <c r="DQ30" s="3" t="s">
        <v>110</v>
      </c>
      <c r="DR30" s="3" t="s">
        <v>117</v>
      </c>
      <c r="DS30" s="3" t="s">
        <v>110</v>
      </c>
      <c r="DT30" s="3" t="s">
        <v>110</v>
      </c>
      <c r="DU30" s="3" t="s">
        <v>110</v>
      </c>
      <c r="DV30" s="3" t="s">
        <v>110</v>
      </c>
      <c r="DW30" s="3" t="s">
        <v>110</v>
      </c>
      <c r="DX30" s="3" t="s">
        <v>110</v>
      </c>
      <c r="DY30" s="3" t="s">
        <v>110</v>
      </c>
      <c r="DZ30" s="3" t="s">
        <v>110</v>
      </c>
      <c r="EA30" s="3" t="s">
        <v>110</v>
      </c>
      <c r="EB30" s="3" t="s">
        <v>110</v>
      </c>
      <c r="EC30" s="3" t="s">
        <v>110</v>
      </c>
      <c r="ED30" s="3">
        <f t="shared" si="2"/>
        <v>134</v>
      </c>
      <c r="EE30" s="3">
        <f t="shared" si="3"/>
        <v>103</v>
      </c>
      <c r="EF30" s="3">
        <f t="shared" si="4"/>
        <v>8</v>
      </c>
      <c r="EG30" s="3">
        <f t="shared" si="5"/>
        <v>117</v>
      </c>
      <c r="EI30" s="3">
        <f t="shared" si="6"/>
        <v>32</v>
      </c>
      <c r="EJ30" s="3">
        <f t="shared" si="7"/>
        <v>29</v>
      </c>
      <c r="EK30" s="3">
        <f t="shared" si="8"/>
        <v>21</v>
      </c>
      <c r="EL30" s="3">
        <f t="shared" si="9"/>
        <v>33</v>
      </c>
      <c r="EM30" s="3">
        <f t="shared" si="10"/>
        <v>28</v>
      </c>
      <c r="EN30" s="3">
        <f t="shared" si="11"/>
        <v>35</v>
      </c>
      <c r="EO30" s="3">
        <f t="shared" si="12"/>
        <v>11</v>
      </c>
      <c r="EP30" s="3">
        <f t="shared" si="13"/>
        <v>11</v>
      </c>
      <c r="EQ30" s="3">
        <f t="shared" si="14"/>
        <v>7</v>
      </c>
      <c r="ER30" s="3">
        <f t="shared" si="15"/>
        <v>32</v>
      </c>
      <c r="ES30" s="3">
        <f t="shared" si="16"/>
        <v>22</v>
      </c>
      <c r="ET30" s="3">
        <f t="shared" si="17"/>
        <v>25</v>
      </c>
      <c r="EU30" s="3">
        <f t="shared" si="18"/>
        <v>29</v>
      </c>
      <c r="EV30" s="3">
        <f t="shared" si="19"/>
        <v>16</v>
      </c>
      <c r="EW30" s="3">
        <f t="shared" si="25"/>
        <v>23</v>
      </c>
      <c r="EX30" s="3">
        <f t="shared" si="26"/>
        <v>15</v>
      </c>
      <c r="EY30" s="3">
        <f t="shared" si="27"/>
        <v>11</v>
      </c>
      <c r="EZ30" s="3">
        <f t="shared" si="28"/>
        <v>12</v>
      </c>
      <c r="FA30" s="3">
        <f t="shared" si="29"/>
        <v>19</v>
      </c>
      <c r="FB30" s="3">
        <f t="shared" si="30"/>
        <v>18</v>
      </c>
      <c r="FC30" s="3">
        <f t="shared" si="31"/>
        <v>13</v>
      </c>
    </row>
    <row r="31" spans="1:159" ht="15.75" customHeight="1" thickBot="1" x14ac:dyDescent="0.25">
      <c r="A31" s="12">
        <f t="shared" si="0"/>
        <v>86.029411764705884</v>
      </c>
      <c r="B31" s="12">
        <f t="shared" si="20"/>
        <v>100</v>
      </c>
      <c r="C31" s="12">
        <f t="shared" si="1"/>
        <v>100</v>
      </c>
      <c r="D31" s="12">
        <f t="shared" si="21"/>
        <v>100</v>
      </c>
      <c r="E31" s="12">
        <f t="shared" si="22"/>
        <v>62.5</v>
      </c>
      <c r="F31" s="12">
        <f t="shared" si="23"/>
        <v>77.41935483870968</v>
      </c>
      <c r="G31" s="12">
        <f t="shared" si="32"/>
        <v>75</v>
      </c>
      <c r="H31" s="12">
        <f t="shared" si="24"/>
        <v>100</v>
      </c>
      <c r="I31" s="3" t="s">
        <v>105</v>
      </c>
      <c r="J31" s="3" t="s">
        <v>172</v>
      </c>
      <c r="K31" s="3" t="s">
        <v>173</v>
      </c>
      <c r="L31" s="15" t="s">
        <v>174</v>
      </c>
      <c r="M31" s="16" t="s">
        <v>109</v>
      </c>
      <c r="N31" s="3" t="s">
        <v>110</v>
      </c>
      <c r="O31" s="3" t="s">
        <v>110</v>
      </c>
      <c r="P31" s="3" t="s">
        <v>110</v>
      </c>
      <c r="Q31" s="3" t="s">
        <v>110</v>
      </c>
      <c r="R31" s="3" t="s">
        <v>110</v>
      </c>
      <c r="S31" s="3" t="s">
        <v>117</v>
      </c>
      <c r="T31" s="3" t="s">
        <v>117</v>
      </c>
      <c r="U31" s="3" t="s">
        <v>111</v>
      </c>
      <c r="V31" s="3" t="s">
        <v>110</v>
      </c>
      <c r="W31" s="3" t="s">
        <v>110</v>
      </c>
      <c r="X31" s="3" t="s">
        <v>110</v>
      </c>
      <c r="Y31" s="3" t="s">
        <v>110</v>
      </c>
      <c r="Z31" s="3" t="s">
        <v>110</v>
      </c>
      <c r="AA31" s="3" t="s">
        <v>110</v>
      </c>
      <c r="AB31" s="3" t="s">
        <v>110</v>
      </c>
      <c r="AC31" s="3" t="s">
        <v>110</v>
      </c>
      <c r="AD31" s="3" t="s">
        <v>110</v>
      </c>
      <c r="AE31" s="3" t="s">
        <v>110</v>
      </c>
      <c r="AF31" s="3" t="s">
        <v>110</v>
      </c>
      <c r="AG31" s="3" t="s">
        <v>110</v>
      </c>
      <c r="AH31" s="3" t="s">
        <v>110</v>
      </c>
      <c r="AI31" s="3" t="s">
        <v>110</v>
      </c>
      <c r="AJ31" s="3" t="s">
        <v>110</v>
      </c>
      <c r="AK31" s="3" t="s">
        <v>110</v>
      </c>
      <c r="AL31" s="3" t="s">
        <v>110</v>
      </c>
      <c r="AM31" s="3" t="s">
        <v>110</v>
      </c>
      <c r="AN31" s="3" t="s">
        <v>110</v>
      </c>
      <c r="AO31" s="3" t="s">
        <v>117</v>
      </c>
      <c r="AP31" s="3" t="s">
        <v>110</v>
      </c>
      <c r="AQ31" s="3" t="s">
        <v>110</v>
      </c>
      <c r="AR31" s="3" t="s">
        <v>117</v>
      </c>
      <c r="AS31" s="3" t="s">
        <v>110</v>
      </c>
      <c r="AT31" s="3" t="s">
        <v>110</v>
      </c>
      <c r="AU31" s="3" t="s">
        <v>110</v>
      </c>
      <c r="AV31" s="3" t="s">
        <v>117</v>
      </c>
      <c r="AW31" s="3" t="s">
        <v>117</v>
      </c>
      <c r="AX31" s="3" t="s">
        <v>110</v>
      </c>
      <c r="AY31" s="3" t="s">
        <v>110</v>
      </c>
      <c r="AZ31" s="3" t="s">
        <v>117</v>
      </c>
      <c r="BA31" s="3" t="s">
        <v>117</v>
      </c>
      <c r="BB31" s="3" t="s">
        <v>110</v>
      </c>
      <c r="BC31" s="3" t="s">
        <v>110</v>
      </c>
      <c r="BD31" s="3" t="s">
        <v>110</v>
      </c>
      <c r="BE31" s="3" t="s">
        <v>110</v>
      </c>
      <c r="BF31" s="3" t="s">
        <v>110</v>
      </c>
      <c r="BG31" s="3" t="s">
        <v>110</v>
      </c>
      <c r="BH31" s="3" t="s">
        <v>110</v>
      </c>
      <c r="BI31" s="3" t="s">
        <v>110</v>
      </c>
      <c r="BJ31" s="3" t="s">
        <v>110</v>
      </c>
      <c r="BK31" s="3" t="s">
        <v>110</v>
      </c>
      <c r="BL31" s="3" t="s">
        <v>117</v>
      </c>
      <c r="BM31" s="3" t="s">
        <v>110</v>
      </c>
      <c r="BN31" s="3" t="s">
        <v>110</v>
      </c>
      <c r="BO31" s="3" t="s">
        <v>110</v>
      </c>
      <c r="BP31" s="3" t="s">
        <v>117</v>
      </c>
      <c r="BQ31" s="3" t="s">
        <v>117</v>
      </c>
      <c r="BR31" s="3" t="s">
        <v>117</v>
      </c>
      <c r="BS31" s="3" t="s">
        <v>110</v>
      </c>
      <c r="BT31" s="3" t="s">
        <v>117</v>
      </c>
      <c r="BU31" s="3" t="s">
        <v>117</v>
      </c>
      <c r="BV31" s="3" t="s">
        <v>110</v>
      </c>
      <c r="BW31" s="3" t="s">
        <v>110</v>
      </c>
      <c r="BX31" s="3" t="s">
        <v>110</v>
      </c>
      <c r="BY31" s="3" t="s">
        <v>110</v>
      </c>
      <c r="BZ31" s="3" t="s">
        <v>110</v>
      </c>
      <c r="CA31" s="3" t="s">
        <v>110</v>
      </c>
      <c r="CB31" s="3" t="s">
        <v>110</v>
      </c>
      <c r="CC31" s="3" t="s">
        <v>110</v>
      </c>
      <c r="CD31" s="3" t="s">
        <v>110</v>
      </c>
      <c r="CE31" s="3" t="s">
        <v>110</v>
      </c>
      <c r="CF31" s="3" t="s">
        <v>110</v>
      </c>
      <c r="CG31" s="3" t="s">
        <v>110</v>
      </c>
      <c r="CH31" s="3" t="s">
        <v>110</v>
      </c>
      <c r="CI31" s="3" t="s">
        <v>110</v>
      </c>
      <c r="CJ31" s="3" t="s">
        <v>117</v>
      </c>
      <c r="CK31" s="3" t="s">
        <v>110</v>
      </c>
      <c r="CL31" s="3" t="s">
        <v>110</v>
      </c>
      <c r="CM31" s="3" t="s">
        <v>110</v>
      </c>
      <c r="CN31" s="3" t="s">
        <v>110</v>
      </c>
      <c r="CO31" s="3" t="s">
        <v>110</v>
      </c>
      <c r="CP31" s="3" t="s">
        <v>110</v>
      </c>
      <c r="CQ31" s="3" t="s">
        <v>110</v>
      </c>
      <c r="CR31" s="3" t="s">
        <v>110</v>
      </c>
      <c r="CS31" s="3" t="s">
        <v>110</v>
      </c>
      <c r="CT31" s="3" t="s">
        <v>110</v>
      </c>
      <c r="CU31" s="3" t="s">
        <v>110</v>
      </c>
      <c r="CV31" s="3" t="s">
        <v>110</v>
      </c>
      <c r="CW31" s="3" t="s">
        <v>110</v>
      </c>
      <c r="CX31" s="3" t="s">
        <v>110</v>
      </c>
      <c r="CY31" s="3" t="s">
        <v>110</v>
      </c>
      <c r="CZ31" s="3" t="s">
        <v>110</v>
      </c>
      <c r="DA31" s="3" t="s">
        <v>110</v>
      </c>
      <c r="DB31" s="3" t="s">
        <v>110</v>
      </c>
      <c r="DC31" s="3" t="s">
        <v>110</v>
      </c>
      <c r="DD31" s="3" t="s">
        <v>110</v>
      </c>
      <c r="DE31" s="3" t="s">
        <v>110</v>
      </c>
      <c r="DF31" s="3" t="s">
        <v>110</v>
      </c>
      <c r="DG31" s="3" t="s">
        <v>110</v>
      </c>
      <c r="DH31" s="3" t="s">
        <v>110</v>
      </c>
      <c r="DI31" s="3" t="s">
        <v>110</v>
      </c>
      <c r="DJ31" s="3" t="s">
        <v>110</v>
      </c>
      <c r="DK31" s="3" t="s">
        <v>110</v>
      </c>
      <c r="DL31" s="3" t="s">
        <v>110</v>
      </c>
      <c r="DM31" s="3" t="s">
        <v>110</v>
      </c>
      <c r="DN31" s="3" t="s">
        <v>111</v>
      </c>
      <c r="DO31" s="3" t="s">
        <v>110</v>
      </c>
      <c r="DP31" s="3" t="s">
        <v>110</v>
      </c>
      <c r="DQ31" s="3" t="s">
        <v>110</v>
      </c>
      <c r="DR31" s="3" t="s">
        <v>110</v>
      </c>
      <c r="DS31" s="3" t="s">
        <v>110</v>
      </c>
      <c r="DT31" s="3" t="s">
        <v>110</v>
      </c>
      <c r="DU31" s="3" t="s">
        <v>110</v>
      </c>
      <c r="DV31" s="3" t="s">
        <v>110</v>
      </c>
      <c r="DW31" s="3" t="s">
        <v>110</v>
      </c>
      <c r="DX31" s="3" t="s">
        <v>110</v>
      </c>
      <c r="DY31" s="3" t="s">
        <v>110</v>
      </c>
      <c r="DZ31" s="3" t="s">
        <v>110</v>
      </c>
      <c r="EA31" s="3" t="s">
        <v>110</v>
      </c>
      <c r="EB31" s="3" t="s">
        <v>110</v>
      </c>
      <c r="EC31" s="3" t="s">
        <v>110</v>
      </c>
      <c r="ED31" s="3">
        <f t="shared" si="2"/>
        <v>136</v>
      </c>
      <c r="EE31" s="3">
        <f t="shared" si="3"/>
        <v>117</v>
      </c>
      <c r="EF31" s="3">
        <f t="shared" si="4"/>
        <v>6</v>
      </c>
      <c r="EG31" s="3">
        <f t="shared" si="5"/>
        <v>117</v>
      </c>
      <c r="EI31" s="3">
        <f t="shared" si="6"/>
        <v>32</v>
      </c>
      <c r="EJ31" s="3">
        <f t="shared" si="7"/>
        <v>32</v>
      </c>
      <c r="EK31" s="3">
        <f t="shared" si="8"/>
        <v>21</v>
      </c>
      <c r="EL31" s="3">
        <f t="shared" si="9"/>
        <v>33</v>
      </c>
      <c r="EM31" s="3">
        <f t="shared" si="10"/>
        <v>33</v>
      </c>
      <c r="EN31" s="3">
        <f t="shared" si="11"/>
        <v>35</v>
      </c>
      <c r="EO31" s="3">
        <f t="shared" si="12"/>
        <v>11</v>
      </c>
      <c r="EP31" s="3">
        <f t="shared" si="13"/>
        <v>11</v>
      </c>
      <c r="EQ31" s="3">
        <f t="shared" si="14"/>
        <v>7</v>
      </c>
      <c r="ER31" s="3">
        <f t="shared" si="15"/>
        <v>32</v>
      </c>
      <c r="ES31" s="3">
        <f t="shared" si="16"/>
        <v>20</v>
      </c>
      <c r="ET31" s="3">
        <f t="shared" si="17"/>
        <v>25</v>
      </c>
      <c r="EU31" s="3">
        <f t="shared" si="18"/>
        <v>31</v>
      </c>
      <c r="EV31" s="3">
        <f t="shared" si="19"/>
        <v>24</v>
      </c>
      <c r="EW31" s="3">
        <f t="shared" si="25"/>
        <v>23</v>
      </c>
      <c r="EX31" s="3">
        <f t="shared" si="26"/>
        <v>16</v>
      </c>
      <c r="EY31" s="3">
        <f t="shared" si="27"/>
        <v>12</v>
      </c>
      <c r="EZ31" s="3">
        <f t="shared" si="28"/>
        <v>12</v>
      </c>
      <c r="FA31" s="3">
        <f t="shared" si="29"/>
        <v>21</v>
      </c>
      <c r="FB31" s="3">
        <f t="shared" si="30"/>
        <v>21</v>
      </c>
      <c r="FC31" s="3">
        <f t="shared" si="31"/>
        <v>13</v>
      </c>
    </row>
    <row r="32" spans="1:159" ht="15.75" customHeight="1" thickBot="1" x14ac:dyDescent="0.25">
      <c r="A32" s="12">
        <f t="shared" si="0"/>
        <v>92.592592592592595</v>
      </c>
      <c r="B32" s="12">
        <f t="shared" si="20"/>
        <v>96.969696969696969</v>
      </c>
      <c r="C32" s="12">
        <f t="shared" si="1"/>
        <v>96.969696969696969</v>
      </c>
      <c r="D32" s="12">
        <f t="shared" si="21"/>
        <v>100</v>
      </c>
      <c r="E32" s="12">
        <f>SUM(ES32/ER32)*100</f>
        <v>97.142857142857139</v>
      </c>
      <c r="F32" s="12">
        <f t="shared" si="23"/>
        <v>73.076923076923066</v>
      </c>
      <c r="G32" s="12">
        <f t="shared" si="32"/>
        <v>75</v>
      </c>
      <c r="H32" s="12">
        <f t="shared" si="24"/>
        <v>100</v>
      </c>
      <c r="I32" s="3" t="s">
        <v>105</v>
      </c>
      <c r="J32" s="3" t="s">
        <v>175</v>
      </c>
      <c r="K32" s="3" t="s">
        <v>119</v>
      </c>
      <c r="L32" s="15" t="s">
        <v>176</v>
      </c>
      <c r="M32" s="16" t="s">
        <v>109</v>
      </c>
      <c r="N32" s="3" t="s">
        <v>110</v>
      </c>
      <c r="O32" s="3" t="s">
        <v>110</v>
      </c>
      <c r="P32" s="3" t="s">
        <v>110</v>
      </c>
      <c r="Q32" s="3" t="s">
        <v>110</v>
      </c>
      <c r="R32" s="3" t="s">
        <v>111</v>
      </c>
      <c r="S32" s="3" t="s">
        <v>110</v>
      </c>
      <c r="T32" s="3" t="s">
        <v>110</v>
      </c>
      <c r="U32" s="3" t="s">
        <v>110</v>
      </c>
      <c r="V32" s="3" t="s">
        <v>110</v>
      </c>
      <c r="W32" s="3" t="s">
        <v>110</v>
      </c>
      <c r="X32" s="3" t="s">
        <v>110</v>
      </c>
      <c r="Y32" s="3" t="s">
        <v>110</v>
      </c>
      <c r="Z32" s="3" t="s">
        <v>110</v>
      </c>
      <c r="AA32" s="3" t="s">
        <v>110</v>
      </c>
      <c r="AB32" s="3" t="s">
        <v>110</v>
      </c>
      <c r="AC32" s="3" t="s">
        <v>110</v>
      </c>
      <c r="AD32" s="3" t="s">
        <v>110</v>
      </c>
      <c r="AE32" s="3" t="s">
        <v>110</v>
      </c>
      <c r="AF32" s="3" t="s">
        <v>110</v>
      </c>
      <c r="AG32" s="3" t="s">
        <v>110</v>
      </c>
      <c r="AH32" s="3" t="s">
        <v>110</v>
      </c>
      <c r="AI32" s="3" t="s">
        <v>110</v>
      </c>
      <c r="AJ32" s="3" t="s">
        <v>110</v>
      </c>
      <c r="AK32" s="3" t="s">
        <v>111</v>
      </c>
      <c r="AL32" s="3" t="s">
        <v>110</v>
      </c>
      <c r="AM32" s="3" t="s">
        <v>110</v>
      </c>
      <c r="AN32" s="3" t="s">
        <v>110</v>
      </c>
      <c r="AO32" s="3" t="s">
        <v>110</v>
      </c>
      <c r="AP32" s="3" t="s">
        <v>110</v>
      </c>
      <c r="AQ32" s="3" t="s">
        <v>110</v>
      </c>
      <c r="AR32" s="3" t="s">
        <v>117</v>
      </c>
      <c r="AS32" s="3" t="s">
        <v>110</v>
      </c>
      <c r="AT32" s="3" t="s">
        <v>110</v>
      </c>
      <c r="AU32" s="3" t="s">
        <v>110</v>
      </c>
      <c r="AV32" s="3" t="s">
        <v>117</v>
      </c>
      <c r="AW32" s="3" t="s">
        <v>117</v>
      </c>
      <c r="AX32" s="3" t="s">
        <v>110</v>
      </c>
      <c r="AY32" s="3" t="s">
        <v>117</v>
      </c>
      <c r="AZ32" s="3" t="s">
        <v>117</v>
      </c>
      <c r="BA32" s="3" t="s">
        <v>117</v>
      </c>
      <c r="BB32" s="3" t="s">
        <v>110</v>
      </c>
      <c r="BC32" s="3" t="s">
        <v>110</v>
      </c>
      <c r="BD32" s="3" t="s">
        <v>110</v>
      </c>
      <c r="BE32" s="3" t="s">
        <v>110</v>
      </c>
      <c r="BF32" s="3" t="s">
        <v>110</v>
      </c>
      <c r="BG32" s="3" t="s">
        <v>110</v>
      </c>
      <c r="BH32" s="3" t="s">
        <v>117</v>
      </c>
      <c r="BI32" s="3" t="s">
        <v>110</v>
      </c>
      <c r="BJ32" s="3" t="s">
        <v>110</v>
      </c>
      <c r="BK32" s="3" t="s">
        <v>110</v>
      </c>
      <c r="BL32" s="3" t="s">
        <v>117</v>
      </c>
      <c r="BM32" s="3" t="s">
        <v>110</v>
      </c>
      <c r="BN32" s="3" t="s">
        <v>110</v>
      </c>
      <c r="BO32" s="3" t="s">
        <v>110</v>
      </c>
      <c r="BP32" s="3" t="s">
        <v>117</v>
      </c>
      <c r="BQ32" s="3" t="s">
        <v>110</v>
      </c>
      <c r="BR32" s="3" t="s">
        <v>117</v>
      </c>
      <c r="BS32" s="3" t="s">
        <v>110</v>
      </c>
      <c r="BT32" s="3" t="s">
        <v>117</v>
      </c>
      <c r="BU32" s="3" t="s">
        <v>111</v>
      </c>
      <c r="BV32" s="3" t="s">
        <v>110</v>
      </c>
      <c r="BW32" s="3" t="s">
        <v>110</v>
      </c>
      <c r="BX32" s="3" t="s">
        <v>110</v>
      </c>
      <c r="BY32" s="3" t="s">
        <v>110</v>
      </c>
      <c r="BZ32" s="3" t="s">
        <v>110</v>
      </c>
      <c r="CA32" s="3" t="s">
        <v>110</v>
      </c>
      <c r="CB32" s="3" t="s">
        <v>110</v>
      </c>
      <c r="CC32" s="3" t="s">
        <v>110</v>
      </c>
      <c r="CD32" s="3" t="s">
        <v>110</v>
      </c>
      <c r="CE32" s="3" t="s">
        <v>110</v>
      </c>
      <c r="CF32" s="3" t="s">
        <v>110</v>
      </c>
      <c r="CG32" s="3" t="s">
        <v>110</v>
      </c>
      <c r="CH32" s="3" t="s">
        <v>110</v>
      </c>
      <c r="CI32" s="3" t="s">
        <v>111</v>
      </c>
      <c r="CJ32" s="3" t="s">
        <v>117</v>
      </c>
      <c r="CK32" s="3" t="s">
        <v>110</v>
      </c>
      <c r="CL32" s="3" t="s">
        <v>110</v>
      </c>
      <c r="CM32" s="3" t="s">
        <v>110</v>
      </c>
      <c r="CN32" s="3" t="s">
        <v>110</v>
      </c>
      <c r="CO32" s="3" t="s">
        <v>110</v>
      </c>
      <c r="CP32" s="3" t="s">
        <v>110</v>
      </c>
      <c r="CQ32" s="3" t="s">
        <v>110</v>
      </c>
      <c r="CR32" s="3" t="s">
        <v>110</v>
      </c>
      <c r="CS32" s="3" t="s">
        <v>110</v>
      </c>
      <c r="CT32" s="3" t="s">
        <v>110</v>
      </c>
      <c r="CU32" s="3" t="s">
        <v>110</v>
      </c>
      <c r="CV32" s="3" t="s">
        <v>110</v>
      </c>
      <c r="CW32" s="3" t="s">
        <v>110</v>
      </c>
      <c r="CX32" s="3" t="s">
        <v>110</v>
      </c>
      <c r="CY32" s="3" t="s">
        <v>110</v>
      </c>
      <c r="CZ32" s="3" t="s">
        <v>110</v>
      </c>
      <c r="DA32" s="3" t="s">
        <v>110</v>
      </c>
      <c r="DB32" s="3" t="s">
        <v>110</v>
      </c>
      <c r="DC32" s="3" t="s">
        <v>110</v>
      </c>
      <c r="DD32" s="3" t="s">
        <v>110</v>
      </c>
      <c r="DE32" s="3" t="s">
        <v>110</v>
      </c>
      <c r="DF32" s="3" t="s">
        <v>117</v>
      </c>
      <c r="DG32" s="3" t="s">
        <v>110</v>
      </c>
      <c r="DH32" s="3" t="s">
        <v>110</v>
      </c>
      <c r="DI32" s="3" t="s">
        <v>110</v>
      </c>
      <c r="DJ32" s="3" t="s">
        <v>110</v>
      </c>
      <c r="DK32" s="3" t="s">
        <v>110</v>
      </c>
      <c r="DL32" s="3" t="s">
        <v>117</v>
      </c>
      <c r="DM32" s="3" t="s">
        <v>110</v>
      </c>
      <c r="DN32" s="3" t="s">
        <v>110</v>
      </c>
      <c r="DO32" s="3" t="s">
        <v>110</v>
      </c>
      <c r="DP32" s="3" t="s">
        <v>110</v>
      </c>
      <c r="DQ32" s="3" t="s">
        <v>110</v>
      </c>
      <c r="DR32" s="3" t="s">
        <v>110</v>
      </c>
      <c r="DS32" s="3" t="s">
        <v>110</v>
      </c>
      <c r="DT32" s="3" t="s">
        <v>110</v>
      </c>
      <c r="DU32" s="3" t="s">
        <v>110</v>
      </c>
      <c r="DV32" s="3" t="s">
        <v>110</v>
      </c>
      <c r="DW32" s="3" t="s">
        <v>110</v>
      </c>
      <c r="DX32" s="3" t="s">
        <v>110</v>
      </c>
      <c r="DY32" s="3" t="s">
        <v>110</v>
      </c>
      <c r="DZ32" s="3" t="s">
        <v>110</v>
      </c>
      <c r="EA32" s="3" t="s">
        <v>110</v>
      </c>
      <c r="EB32" s="3" t="s">
        <v>110</v>
      </c>
      <c r="EC32" s="3" t="s">
        <v>110</v>
      </c>
      <c r="ED32" s="3">
        <f t="shared" si="2"/>
        <v>135</v>
      </c>
      <c r="EE32" s="3">
        <f t="shared" si="3"/>
        <v>125</v>
      </c>
      <c r="EF32" s="3">
        <f t="shared" si="4"/>
        <v>7</v>
      </c>
      <c r="EG32" s="3">
        <f t="shared" si="5"/>
        <v>117</v>
      </c>
      <c r="EI32" s="3">
        <f t="shared" si="6"/>
        <v>33</v>
      </c>
      <c r="EJ32" s="3">
        <f t="shared" si="7"/>
        <v>32</v>
      </c>
      <c r="EK32" s="3">
        <f t="shared" si="8"/>
        <v>21</v>
      </c>
      <c r="EL32" s="3">
        <f t="shared" si="9"/>
        <v>33</v>
      </c>
      <c r="EM32" s="3">
        <f t="shared" si="10"/>
        <v>32</v>
      </c>
      <c r="EN32" s="3">
        <f t="shared" si="11"/>
        <v>35</v>
      </c>
      <c r="EO32" s="3">
        <f t="shared" si="12"/>
        <v>11</v>
      </c>
      <c r="EP32" s="3">
        <f t="shared" si="13"/>
        <v>11</v>
      </c>
      <c r="EQ32" s="3">
        <f t="shared" si="14"/>
        <v>7</v>
      </c>
      <c r="ER32" s="3">
        <f t="shared" si="15"/>
        <v>35</v>
      </c>
      <c r="ES32" s="3">
        <f t="shared" si="16"/>
        <v>34</v>
      </c>
      <c r="ET32" s="3">
        <f t="shared" si="17"/>
        <v>25</v>
      </c>
      <c r="EU32" s="3">
        <f t="shared" si="18"/>
        <v>26</v>
      </c>
      <c r="EV32" s="3">
        <f t="shared" si="19"/>
        <v>19</v>
      </c>
      <c r="EW32" s="3">
        <f t="shared" si="25"/>
        <v>23</v>
      </c>
      <c r="EX32" s="3">
        <f t="shared" si="26"/>
        <v>16</v>
      </c>
      <c r="EY32" s="3">
        <f t="shared" si="27"/>
        <v>12</v>
      </c>
      <c r="EZ32" s="3">
        <f t="shared" si="28"/>
        <v>12</v>
      </c>
      <c r="FA32" s="3">
        <f t="shared" si="29"/>
        <v>20</v>
      </c>
      <c r="FB32" s="3">
        <f t="shared" si="30"/>
        <v>20</v>
      </c>
      <c r="FC32" s="3">
        <f t="shared" si="31"/>
        <v>13</v>
      </c>
    </row>
    <row r="33" spans="1:159" ht="15.75" customHeight="1" thickBot="1" x14ac:dyDescent="0.25">
      <c r="A33" s="12">
        <f t="shared" si="0"/>
        <v>91.17647058823529</v>
      </c>
      <c r="B33" s="12">
        <f t="shared" si="20"/>
        <v>100</v>
      </c>
      <c r="C33" s="12">
        <f t="shared" si="1"/>
        <v>100</v>
      </c>
      <c r="D33" s="12">
        <f t="shared" si="21"/>
        <v>100</v>
      </c>
      <c r="E33" s="12">
        <f t="shared" si="22"/>
        <v>85.294117647058826</v>
      </c>
      <c r="F33" s="12">
        <f t="shared" si="23"/>
        <v>75.862068965517238</v>
      </c>
      <c r="G33" s="12">
        <f t="shared" si="32"/>
        <v>62.5</v>
      </c>
      <c r="H33" s="12">
        <f t="shared" si="24"/>
        <v>100</v>
      </c>
      <c r="I33" s="3" t="s">
        <v>105</v>
      </c>
      <c r="J33" s="3" t="s">
        <v>177</v>
      </c>
      <c r="K33" s="3" t="s">
        <v>178</v>
      </c>
      <c r="L33" s="15" t="s">
        <v>108</v>
      </c>
      <c r="M33" s="16" t="s">
        <v>109</v>
      </c>
      <c r="N33" s="3" t="s">
        <v>110</v>
      </c>
      <c r="O33" s="3" t="s">
        <v>110</v>
      </c>
      <c r="P33" s="3" t="s">
        <v>110</v>
      </c>
      <c r="Q33" s="3" t="s">
        <v>110</v>
      </c>
      <c r="R33" s="3" t="s">
        <v>110</v>
      </c>
      <c r="S33" s="3" t="s">
        <v>110</v>
      </c>
      <c r="T33" s="3" t="s">
        <v>117</v>
      </c>
      <c r="U33" s="3" t="s">
        <v>110</v>
      </c>
      <c r="V33" s="3" t="s">
        <v>110</v>
      </c>
      <c r="W33" s="3" t="s">
        <v>110</v>
      </c>
      <c r="X33" s="3" t="s">
        <v>110</v>
      </c>
      <c r="Y33" s="3" t="s">
        <v>110</v>
      </c>
      <c r="Z33" s="3" t="s">
        <v>110</v>
      </c>
      <c r="AA33" s="3" t="s">
        <v>110</v>
      </c>
      <c r="AB33" s="3" t="s">
        <v>110</v>
      </c>
      <c r="AC33" s="3" t="s">
        <v>110</v>
      </c>
      <c r="AD33" s="3" t="s">
        <v>110</v>
      </c>
      <c r="AE33" s="3" t="s">
        <v>110</v>
      </c>
      <c r="AF33" s="3" t="s">
        <v>110</v>
      </c>
      <c r="AG33" s="3" t="s">
        <v>110</v>
      </c>
      <c r="AH33" s="3" t="s">
        <v>110</v>
      </c>
      <c r="AI33" s="3" t="s">
        <v>110</v>
      </c>
      <c r="AJ33" s="3" t="s">
        <v>110</v>
      </c>
      <c r="AK33" s="3" t="s">
        <v>110</v>
      </c>
      <c r="AL33" s="3" t="s">
        <v>110</v>
      </c>
      <c r="AM33" s="3" t="s">
        <v>110</v>
      </c>
      <c r="AN33" s="3" t="s">
        <v>110</v>
      </c>
      <c r="AO33" s="3" t="s">
        <v>117</v>
      </c>
      <c r="AP33" s="3" t="s">
        <v>110</v>
      </c>
      <c r="AQ33" s="3" t="s">
        <v>117</v>
      </c>
      <c r="AR33" s="3" t="s">
        <v>117</v>
      </c>
      <c r="AS33" s="3" t="s">
        <v>110</v>
      </c>
      <c r="AT33" s="3" t="s">
        <v>110</v>
      </c>
      <c r="AU33" s="3" t="s">
        <v>110</v>
      </c>
      <c r="AV33" s="3" t="s">
        <v>117</v>
      </c>
      <c r="AW33" s="3" t="s">
        <v>117</v>
      </c>
      <c r="AX33" s="3" t="s">
        <v>110</v>
      </c>
      <c r="AY33" s="3" t="s">
        <v>117</v>
      </c>
      <c r="AZ33" s="3" t="s">
        <v>117</v>
      </c>
      <c r="BA33" s="3" t="s">
        <v>117</v>
      </c>
      <c r="BB33" s="3" t="s">
        <v>110</v>
      </c>
      <c r="BC33" s="3" t="s">
        <v>110</v>
      </c>
      <c r="BD33" s="3" t="s">
        <v>110</v>
      </c>
      <c r="BE33" s="3" t="s">
        <v>110</v>
      </c>
      <c r="BF33" s="3" t="s">
        <v>110</v>
      </c>
      <c r="BG33" s="3" t="s">
        <v>110</v>
      </c>
      <c r="BH33" s="3" t="s">
        <v>117</v>
      </c>
      <c r="BI33" s="3" t="s">
        <v>117</v>
      </c>
      <c r="BJ33" s="3" t="s">
        <v>110</v>
      </c>
      <c r="BK33" s="3" t="s">
        <v>111</v>
      </c>
      <c r="BL33" s="3" t="s">
        <v>111</v>
      </c>
      <c r="BM33" s="3" t="s">
        <v>110</v>
      </c>
      <c r="BN33" s="3" t="s">
        <v>110</v>
      </c>
      <c r="BO33" s="3" t="s">
        <v>110</v>
      </c>
      <c r="BP33" s="3" t="s">
        <v>117</v>
      </c>
      <c r="BQ33" s="3" t="s">
        <v>110</v>
      </c>
      <c r="BR33" s="3" t="s">
        <v>117</v>
      </c>
      <c r="BS33" s="3" t="s">
        <v>110</v>
      </c>
      <c r="BT33" s="3" t="s">
        <v>117</v>
      </c>
      <c r="BU33" s="3" t="s">
        <v>111</v>
      </c>
      <c r="BV33" s="3" t="s">
        <v>111</v>
      </c>
      <c r="BW33" s="3" t="s">
        <v>111</v>
      </c>
      <c r="BX33" s="3" t="s">
        <v>110</v>
      </c>
      <c r="BY33" s="3" t="s">
        <v>110</v>
      </c>
      <c r="BZ33" s="3" t="s">
        <v>110</v>
      </c>
      <c r="CA33" s="3" t="s">
        <v>110</v>
      </c>
      <c r="CB33" s="3" t="s">
        <v>110</v>
      </c>
      <c r="CC33" s="3" t="s">
        <v>110</v>
      </c>
      <c r="CD33" s="3" t="s">
        <v>110</v>
      </c>
      <c r="CE33" s="3" t="s">
        <v>110</v>
      </c>
      <c r="CF33" s="3" t="s">
        <v>110</v>
      </c>
      <c r="CG33" s="3" t="s">
        <v>110</v>
      </c>
      <c r="CH33" s="3" t="s">
        <v>110</v>
      </c>
      <c r="CI33" s="3" t="s">
        <v>110</v>
      </c>
      <c r="CJ33" s="3" t="s">
        <v>110</v>
      </c>
      <c r="CK33" s="3" t="s">
        <v>110</v>
      </c>
      <c r="CL33" s="3" t="s">
        <v>110</v>
      </c>
      <c r="CM33" s="3" t="s">
        <v>110</v>
      </c>
      <c r="CN33" s="3" t="s">
        <v>110</v>
      </c>
      <c r="CO33" s="3" t="s">
        <v>110</v>
      </c>
      <c r="CP33" s="3" t="s">
        <v>110</v>
      </c>
      <c r="CQ33" s="3" t="s">
        <v>110</v>
      </c>
      <c r="CR33" s="3" t="s">
        <v>110</v>
      </c>
      <c r="CS33" s="3" t="s">
        <v>110</v>
      </c>
      <c r="CT33" s="3" t="s">
        <v>110</v>
      </c>
      <c r="CU33" s="3" t="s">
        <v>110</v>
      </c>
      <c r="CV33" s="3" t="s">
        <v>110</v>
      </c>
      <c r="CW33" s="3" t="s">
        <v>110</v>
      </c>
      <c r="CX33" s="3" t="s">
        <v>110</v>
      </c>
      <c r="CY33" s="3" t="s">
        <v>111</v>
      </c>
      <c r="CZ33" s="3" t="s">
        <v>110</v>
      </c>
      <c r="DA33" s="3" t="s">
        <v>110</v>
      </c>
      <c r="DB33" s="3" t="s">
        <v>110</v>
      </c>
      <c r="DC33" s="3" t="s">
        <v>110</v>
      </c>
      <c r="DD33" s="3" t="s">
        <v>110</v>
      </c>
      <c r="DE33" s="3" t="s">
        <v>110</v>
      </c>
      <c r="DF33" s="3" t="s">
        <v>110</v>
      </c>
      <c r="DG33" s="3" t="s">
        <v>110</v>
      </c>
      <c r="DH33" s="3" t="s">
        <v>110</v>
      </c>
      <c r="DI33" s="3" t="s">
        <v>110</v>
      </c>
      <c r="DJ33" s="3" t="s">
        <v>110</v>
      </c>
      <c r="DK33" s="3" t="s">
        <v>110</v>
      </c>
      <c r="DL33" s="3" t="s">
        <v>110</v>
      </c>
      <c r="DM33" s="3" t="s">
        <v>110</v>
      </c>
      <c r="DN33" s="3" t="s">
        <v>110</v>
      </c>
      <c r="DO33" s="3" t="s">
        <v>110</v>
      </c>
      <c r="DP33" s="3" t="s">
        <v>110</v>
      </c>
      <c r="DQ33" s="3" t="s">
        <v>110</v>
      </c>
      <c r="DR33" s="3" t="s">
        <v>110</v>
      </c>
      <c r="DS33" s="3" t="s">
        <v>110</v>
      </c>
      <c r="DT33" s="3" t="s">
        <v>110</v>
      </c>
      <c r="DU33" s="3" t="s">
        <v>110</v>
      </c>
      <c r="DV33" s="3" t="s">
        <v>110</v>
      </c>
      <c r="DW33" s="3" t="s">
        <v>110</v>
      </c>
      <c r="DX33" s="3" t="s">
        <v>110</v>
      </c>
      <c r="DY33" s="3" t="s">
        <v>110</v>
      </c>
      <c r="DZ33" s="3" t="s">
        <v>110</v>
      </c>
      <c r="EA33" s="3" t="s">
        <v>110</v>
      </c>
      <c r="EB33" s="3" t="s">
        <v>110</v>
      </c>
      <c r="EC33" s="3" t="s">
        <v>110</v>
      </c>
      <c r="ED33" s="3">
        <f t="shared" si="2"/>
        <v>136</v>
      </c>
      <c r="EE33" s="3">
        <f t="shared" si="3"/>
        <v>124</v>
      </c>
      <c r="EF33" s="3">
        <f t="shared" si="4"/>
        <v>6</v>
      </c>
      <c r="EG33" s="3">
        <f t="shared" si="5"/>
        <v>117</v>
      </c>
      <c r="EI33" s="3">
        <f t="shared" si="6"/>
        <v>33</v>
      </c>
      <c r="EJ33" s="3">
        <f t="shared" si="7"/>
        <v>33</v>
      </c>
      <c r="EK33" s="3">
        <f t="shared" si="8"/>
        <v>21</v>
      </c>
      <c r="EL33" s="3">
        <f t="shared" si="9"/>
        <v>32</v>
      </c>
      <c r="EM33" s="3">
        <f t="shared" si="10"/>
        <v>32</v>
      </c>
      <c r="EN33" s="3">
        <f t="shared" si="11"/>
        <v>35</v>
      </c>
      <c r="EO33" s="3">
        <f t="shared" si="12"/>
        <v>11</v>
      </c>
      <c r="EP33" s="3">
        <f t="shared" si="13"/>
        <v>11</v>
      </c>
      <c r="EQ33" s="3">
        <f t="shared" si="14"/>
        <v>7</v>
      </c>
      <c r="ER33" s="3">
        <f t="shared" si="15"/>
        <v>34</v>
      </c>
      <c r="ES33" s="3">
        <f t="shared" si="16"/>
        <v>29</v>
      </c>
      <c r="ET33" s="3">
        <f t="shared" si="17"/>
        <v>25</v>
      </c>
      <c r="EU33" s="3">
        <f t="shared" si="18"/>
        <v>29</v>
      </c>
      <c r="EV33" s="3">
        <f t="shared" si="19"/>
        <v>22</v>
      </c>
      <c r="EW33" s="3">
        <f t="shared" si="25"/>
        <v>23</v>
      </c>
      <c r="EX33" s="3">
        <f t="shared" si="26"/>
        <v>16</v>
      </c>
      <c r="EY33" s="3">
        <f t="shared" si="27"/>
        <v>10</v>
      </c>
      <c r="EZ33" s="3">
        <f t="shared" si="28"/>
        <v>12</v>
      </c>
      <c r="FA33" s="3">
        <f t="shared" si="29"/>
        <v>21</v>
      </c>
      <c r="FB33" s="3">
        <f t="shared" si="30"/>
        <v>21</v>
      </c>
      <c r="FC33" s="3">
        <f t="shared" si="31"/>
        <v>13</v>
      </c>
    </row>
    <row r="34" spans="1:159" ht="15.75" customHeight="1" thickBot="1" x14ac:dyDescent="0.25">
      <c r="A34" s="12">
        <f t="shared" si="0"/>
        <v>95.683453237410077</v>
      </c>
      <c r="B34" s="12">
        <f t="shared" si="20"/>
        <v>100</v>
      </c>
      <c r="C34" s="12">
        <f t="shared" si="1"/>
        <v>100</v>
      </c>
      <c r="D34" s="12">
        <f t="shared" si="21"/>
        <v>100</v>
      </c>
      <c r="E34" s="12">
        <f t="shared" si="22"/>
        <v>86.111111111111114</v>
      </c>
      <c r="F34" s="12">
        <f t="shared" si="23"/>
        <v>96.551724137931032</v>
      </c>
      <c r="G34" s="12">
        <f t="shared" si="32"/>
        <v>63.636363636363633</v>
      </c>
      <c r="H34" s="12">
        <f t="shared" si="24"/>
        <v>100</v>
      </c>
      <c r="I34" s="3" t="s">
        <v>105</v>
      </c>
      <c r="J34" s="3" t="s">
        <v>179</v>
      </c>
      <c r="K34" s="3" t="s">
        <v>180</v>
      </c>
      <c r="L34" s="15" t="s">
        <v>181</v>
      </c>
      <c r="M34" s="16" t="s">
        <v>109</v>
      </c>
      <c r="N34" s="3" t="s">
        <v>111</v>
      </c>
      <c r="O34" s="3" t="s">
        <v>110</v>
      </c>
      <c r="P34" s="3" t="s">
        <v>111</v>
      </c>
      <c r="Q34" s="3" t="s">
        <v>110</v>
      </c>
      <c r="R34" s="3" t="s">
        <v>110</v>
      </c>
      <c r="S34" s="3" t="s">
        <v>117</v>
      </c>
      <c r="T34" s="3" t="s">
        <v>110</v>
      </c>
      <c r="U34" s="3" t="s">
        <v>110</v>
      </c>
      <c r="V34" s="3" t="s">
        <v>110</v>
      </c>
      <c r="W34" s="3" t="s">
        <v>110</v>
      </c>
      <c r="X34" s="3" t="s">
        <v>110</v>
      </c>
      <c r="Y34" s="3" t="s">
        <v>110</v>
      </c>
      <c r="Z34" s="3" t="s">
        <v>110</v>
      </c>
      <c r="AA34" s="3" t="s">
        <v>110</v>
      </c>
      <c r="AB34" s="3" t="s">
        <v>110</v>
      </c>
      <c r="AC34" s="3" t="s">
        <v>110</v>
      </c>
      <c r="AD34" s="3" t="s">
        <v>110</v>
      </c>
      <c r="AE34" s="3" t="s">
        <v>110</v>
      </c>
      <c r="AF34" s="3" t="s">
        <v>110</v>
      </c>
      <c r="AG34" s="3" t="s">
        <v>110</v>
      </c>
      <c r="AH34" s="3" t="s">
        <v>110</v>
      </c>
      <c r="AI34" s="3" t="s">
        <v>110</v>
      </c>
      <c r="AJ34" s="3" t="s">
        <v>110</v>
      </c>
      <c r="AK34" s="3" t="s">
        <v>110</v>
      </c>
      <c r="AL34" s="3" t="s">
        <v>110</v>
      </c>
      <c r="AM34" s="3" t="s">
        <v>110</v>
      </c>
      <c r="AN34" s="3" t="s">
        <v>111</v>
      </c>
      <c r="AO34" s="3" t="s">
        <v>117</v>
      </c>
      <c r="AP34" s="3" t="s">
        <v>110</v>
      </c>
      <c r="AQ34" s="3" t="s">
        <v>117</v>
      </c>
      <c r="AR34" s="3" t="s">
        <v>117</v>
      </c>
      <c r="AS34" s="3" t="s">
        <v>110</v>
      </c>
      <c r="AT34" s="3" t="s">
        <v>110</v>
      </c>
      <c r="AU34" s="3" t="s">
        <v>110</v>
      </c>
      <c r="AV34" s="3" t="s">
        <v>110</v>
      </c>
      <c r="AW34" s="3" t="s">
        <v>117</v>
      </c>
      <c r="AX34" s="3" t="s">
        <v>110</v>
      </c>
      <c r="AY34" s="3" t="s">
        <v>110</v>
      </c>
      <c r="AZ34" s="3" t="s">
        <v>110</v>
      </c>
      <c r="BA34" s="3" t="s">
        <v>110</v>
      </c>
      <c r="BB34" s="3" t="s">
        <v>110</v>
      </c>
      <c r="BC34" s="3" t="s">
        <v>110</v>
      </c>
      <c r="BD34" s="3" t="s">
        <v>110</v>
      </c>
      <c r="BE34" s="3" t="s">
        <v>110</v>
      </c>
      <c r="BF34" s="3" t="s">
        <v>110</v>
      </c>
      <c r="BG34" s="3" t="s">
        <v>110</v>
      </c>
      <c r="BH34" s="3" t="s">
        <v>110</v>
      </c>
      <c r="BI34" s="3" t="s">
        <v>110</v>
      </c>
      <c r="BJ34" s="3" t="s">
        <v>110</v>
      </c>
      <c r="BK34" s="3" t="s">
        <v>110</v>
      </c>
      <c r="BL34" s="3" t="s">
        <v>117</v>
      </c>
      <c r="BM34" s="3" t="s">
        <v>111</v>
      </c>
      <c r="BN34" s="3" t="s">
        <v>110</v>
      </c>
      <c r="BO34" s="3" t="s">
        <v>110</v>
      </c>
      <c r="BP34" s="3" t="s">
        <v>111</v>
      </c>
      <c r="BQ34" s="3" t="s">
        <v>110</v>
      </c>
      <c r="BR34" s="3" t="s">
        <v>110</v>
      </c>
      <c r="BS34" s="3" t="s">
        <v>110</v>
      </c>
      <c r="BT34" s="3" t="s">
        <v>110</v>
      </c>
      <c r="BU34" s="3" t="s">
        <v>111</v>
      </c>
      <c r="BV34" s="3" t="s">
        <v>110</v>
      </c>
      <c r="BW34" s="3" t="s">
        <v>110</v>
      </c>
      <c r="BX34" s="3" t="s">
        <v>110</v>
      </c>
      <c r="BY34" s="3" t="s">
        <v>110</v>
      </c>
      <c r="BZ34" s="3" t="s">
        <v>110</v>
      </c>
      <c r="CA34" s="3" t="s">
        <v>110</v>
      </c>
      <c r="CB34" s="3" t="s">
        <v>110</v>
      </c>
      <c r="CC34" s="3" t="s">
        <v>110</v>
      </c>
      <c r="CD34" s="3" t="s">
        <v>110</v>
      </c>
      <c r="CE34" s="3" t="s">
        <v>110</v>
      </c>
      <c r="CF34" s="3" t="s">
        <v>110</v>
      </c>
      <c r="CG34" s="3" t="s">
        <v>110</v>
      </c>
      <c r="CH34" s="3" t="s">
        <v>110</v>
      </c>
      <c r="CI34" s="3" t="s">
        <v>110</v>
      </c>
      <c r="CJ34" s="3" t="s">
        <v>110</v>
      </c>
      <c r="CK34" s="3" t="s">
        <v>110</v>
      </c>
      <c r="CL34" s="3" t="s">
        <v>110</v>
      </c>
      <c r="CM34" s="3" t="s">
        <v>110</v>
      </c>
      <c r="CN34" s="3" t="s">
        <v>110</v>
      </c>
      <c r="CO34" s="3" t="s">
        <v>110</v>
      </c>
      <c r="CP34" s="3" t="s">
        <v>110</v>
      </c>
      <c r="CQ34" s="3" t="s">
        <v>110</v>
      </c>
      <c r="CR34" s="3" t="s">
        <v>110</v>
      </c>
      <c r="CS34" s="3" t="s">
        <v>110</v>
      </c>
      <c r="CT34" s="3" t="s">
        <v>110</v>
      </c>
      <c r="CU34" s="3" t="s">
        <v>110</v>
      </c>
      <c r="CV34" s="3" t="s">
        <v>110</v>
      </c>
      <c r="CW34" s="3" t="s">
        <v>110</v>
      </c>
      <c r="CX34" s="3" t="s">
        <v>110</v>
      </c>
      <c r="CY34" s="3" t="s">
        <v>110</v>
      </c>
      <c r="CZ34" s="3" t="s">
        <v>110</v>
      </c>
      <c r="DA34" s="3" t="s">
        <v>110</v>
      </c>
      <c r="DB34" s="3" t="s">
        <v>110</v>
      </c>
      <c r="DC34" s="3" t="s">
        <v>110</v>
      </c>
      <c r="DD34" s="3" t="s">
        <v>110</v>
      </c>
      <c r="DE34" s="3" t="s">
        <v>110</v>
      </c>
      <c r="DF34" s="3" t="s">
        <v>110</v>
      </c>
      <c r="DG34" s="3" t="s">
        <v>110</v>
      </c>
      <c r="DH34" s="3" t="s">
        <v>110</v>
      </c>
      <c r="DI34" s="3" t="s">
        <v>110</v>
      </c>
      <c r="DJ34" s="3" t="s">
        <v>110</v>
      </c>
      <c r="DK34" s="3" t="s">
        <v>110</v>
      </c>
      <c r="DL34" s="3" t="s">
        <v>110</v>
      </c>
      <c r="DM34" s="3" t="s">
        <v>110</v>
      </c>
      <c r="DN34" s="3" t="s">
        <v>110</v>
      </c>
      <c r="DO34" s="3" t="s">
        <v>110</v>
      </c>
      <c r="DP34" s="3" t="s">
        <v>110</v>
      </c>
      <c r="DQ34" s="3" t="s">
        <v>110</v>
      </c>
      <c r="DR34" s="3" t="s">
        <v>110</v>
      </c>
      <c r="DS34" s="3" t="s">
        <v>110</v>
      </c>
      <c r="DT34" s="3" t="s">
        <v>110</v>
      </c>
      <c r="DU34" s="3" t="s">
        <v>110</v>
      </c>
      <c r="DV34" s="3" t="s">
        <v>110</v>
      </c>
      <c r="DW34" s="3" t="s">
        <v>110</v>
      </c>
      <c r="DX34" s="3" t="s">
        <v>110</v>
      </c>
      <c r="DY34" s="3" t="s">
        <v>110</v>
      </c>
      <c r="DZ34" s="3" t="s">
        <v>110</v>
      </c>
      <c r="EA34" s="3" t="s">
        <v>110</v>
      </c>
      <c r="EB34" s="3" t="s">
        <v>110</v>
      </c>
      <c r="EC34" s="3" t="s">
        <v>110</v>
      </c>
      <c r="ED34" s="3">
        <f t="shared" si="2"/>
        <v>139</v>
      </c>
      <c r="EE34" s="3">
        <f t="shared" si="3"/>
        <v>133</v>
      </c>
      <c r="EF34" s="3">
        <f t="shared" si="4"/>
        <v>3</v>
      </c>
      <c r="EG34" s="3">
        <f t="shared" si="5"/>
        <v>117</v>
      </c>
      <c r="EI34" s="3">
        <f t="shared" si="6"/>
        <v>33</v>
      </c>
      <c r="EJ34" s="3">
        <f t="shared" si="7"/>
        <v>33</v>
      </c>
      <c r="EK34" s="3">
        <f t="shared" si="8"/>
        <v>21</v>
      </c>
      <c r="EL34" s="3">
        <f t="shared" si="9"/>
        <v>33</v>
      </c>
      <c r="EM34" s="3">
        <f t="shared" si="10"/>
        <v>33</v>
      </c>
      <c r="EN34" s="3">
        <f t="shared" si="11"/>
        <v>35</v>
      </c>
      <c r="EO34" s="3">
        <f t="shared" si="12"/>
        <v>11</v>
      </c>
      <c r="EP34" s="3">
        <f t="shared" si="13"/>
        <v>11</v>
      </c>
      <c r="EQ34" s="3">
        <f t="shared" si="14"/>
        <v>7</v>
      </c>
      <c r="ER34" s="3">
        <f t="shared" si="15"/>
        <v>36</v>
      </c>
      <c r="ES34" s="3">
        <f t="shared" si="16"/>
        <v>31</v>
      </c>
      <c r="ET34" s="3">
        <f t="shared" si="17"/>
        <v>25</v>
      </c>
      <c r="EU34" s="3">
        <f t="shared" si="18"/>
        <v>29</v>
      </c>
      <c r="EV34" s="3">
        <f t="shared" si="19"/>
        <v>28</v>
      </c>
      <c r="EW34" s="3">
        <f t="shared" si="25"/>
        <v>23</v>
      </c>
      <c r="EX34" s="3">
        <f t="shared" si="26"/>
        <v>11</v>
      </c>
      <c r="EY34" s="3">
        <f t="shared" si="27"/>
        <v>7</v>
      </c>
      <c r="EZ34" s="3">
        <f t="shared" si="28"/>
        <v>12</v>
      </c>
      <c r="FA34" s="3">
        <f t="shared" si="29"/>
        <v>15</v>
      </c>
      <c r="FB34" s="3">
        <f t="shared" si="30"/>
        <v>15</v>
      </c>
      <c r="FC34" s="3">
        <f t="shared" si="31"/>
        <v>13</v>
      </c>
    </row>
    <row r="35" spans="1:159" ht="15.75" customHeight="1" thickBot="1" x14ac:dyDescent="0.25">
      <c r="A35" s="12">
        <f t="shared" si="0"/>
        <v>81.343283582089555</v>
      </c>
      <c r="B35" s="12">
        <f t="shared" si="20"/>
        <v>88</v>
      </c>
      <c r="C35" s="12">
        <f t="shared" si="1"/>
        <v>81.818181818181827</v>
      </c>
      <c r="D35" s="12">
        <f t="shared" si="21"/>
        <v>100</v>
      </c>
      <c r="E35" s="12">
        <f t="shared" si="22"/>
        <v>81.081081081081081</v>
      </c>
      <c r="F35" s="12">
        <f t="shared" si="23"/>
        <v>70.967741935483872</v>
      </c>
      <c r="G35" s="12">
        <f t="shared" si="32"/>
        <v>56.25</v>
      </c>
      <c r="H35" s="12">
        <f t="shared" si="24"/>
        <v>100</v>
      </c>
      <c r="I35" s="3" t="s">
        <v>105</v>
      </c>
      <c r="J35" s="3" t="s">
        <v>182</v>
      </c>
      <c r="K35" s="3" t="s">
        <v>183</v>
      </c>
      <c r="L35" s="15" t="s">
        <v>184</v>
      </c>
      <c r="M35" s="16" t="s">
        <v>109</v>
      </c>
      <c r="N35" s="3" t="s">
        <v>110</v>
      </c>
      <c r="O35" s="3" t="s">
        <v>110</v>
      </c>
      <c r="P35" s="3" t="s">
        <v>110</v>
      </c>
      <c r="Q35" s="3" t="s">
        <v>110</v>
      </c>
      <c r="R35" s="3" t="s">
        <v>110</v>
      </c>
      <c r="S35" s="3" t="s">
        <v>110</v>
      </c>
      <c r="T35" s="3" t="s">
        <v>117</v>
      </c>
      <c r="U35" s="3" t="s">
        <v>110</v>
      </c>
      <c r="V35" s="3" t="s">
        <v>110</v>
      </c>
      <c r="W35" s="3" t="s">
        <v>110</v>
      </c>
      <c r="X35" s="3" t="s">
        <v>110</v>
      </c>
      <c r="Y35" s="3" t="s">
        <v>110</v>
      </c>
      <c r="Z35" s="3" t="s">
        <v>110</v>
      </c>
      <c r="AA35" s="3" t="s">
        <v>111</v>
      </c>
      <c r="AB35" s="3" t="s">
        <v>110</v>
      </c>
      <c r="AC35" s="3" t="s">
        <v>110</v>
      </c>
      <c r="AD35" s="3" t="s">
        <v>110</v>
      </c>
      <c r="AE35" s="3" t="s">
        <v>110</v>
      </c>
      <c r="AF35" s="3" t="s">
        <v>110</v>
      </c>
      <c r="AG35" s="3" t="s">
        <v>110</v>
      </c>
      <c r="AH35" s="3" t="s">
        <v>110</v>
      </c>
      <c r="AI35" s="3" t="s">
        <v>110</v>
      </c>
      <c r="AJ35" s="3" t="s">
        <v>110</v>
      </c>
      <c r="AK35" s="3" t="s">
        <v>110</v>
      </c>
      <c r="AL35" s="3" t="s">
        <v>110</v>
      </c>
      <c r="AM35" s="3" t="s">
        <v>110</v>
      </c>
      <c r="AN35" s="3" t="s">
        <v>110</v>
      </c>
      <c r="AO35" s="3" t="s">
        <v>117</v>
      </c>
      <c r="AP35" s="3" t="s">
        <v>110</v>
      </c>
      <c r="AQ35" s="3" t="s">
        <v>117</v>
      </c>
      <c r="AR35" s="3" t="s">
        <v>117</v>
      </c>
      <c r="AS35" s="3" t="s">
        <v>117</v>
      </c>
      <c r="AT35" s="3" t="s">
        <v>110</v>
      </c>
      <c r="AU35" s="3" t="s">
        <v>110</v>
      </c>
      <c r="AV35" s="3" t="s">
        <v>117</v>
      </c>
      <c r="AW35" s="3" t="s">
        <v>117</v>
      </c>
      <c r="AX35" s="3" t="s">
        <v>110</v>
      </c>
      <c r="AY35" s="3" t="s">
        <v>117</v>
      </c>
      <c r="AZ35" s="3" t="s">
        <v>117</v>
      </c>
      <c r="BA35" s="3" t="s">
        <v>117</v>
      </c>
      <c r="BB35" s="3" t="s">
        <v>110</v>
      </c>
      <c r="BC35" s="3" t="s">
        <v>110</v>
      </c>
      <c r="BD35" s="3" t="s">
        <v>117</v>
      </c>
      <c r="BE35" s="3" t="s">
        <v>110</v>
      </c>
      <c r="BF35" s="3" t="s">
        <v>110</v>
      </c>
      <c r="BG35" s="3" t="s">
        <v>110</v>
      </c>
      <c r="BH35" s="3" t="s">
        <v>117</v>
      </c>
      <c r="BI35" s="3" t="s">
        <v>110</v>
      </c>
      <c r="BJ35" s="3" t="s">
        <v>110</v>
      </c>
      <c r="BK35" s="3" t="s">
        <v>110</v>
      </c>
      <c r="BL35" s="3" t="s">
        <v>117</v>
      </c>
      <c r="BM35" s="3" t="s">
        <v>110</v>
      </c>
      <c r="BN35" s="3" t="s">
        <v>110</v>
      </c>
      <c r="BO35" s="3" t="s">
        <v>110</v>
      </c>
      <c r="BP35" s="3" t="s">
        <v>117</v>
      </c>
      <c r="BQ35" s="3" t="s">
        <v>117</v>
      </c>
      <c r="BR35" s="3" t="s">
        <v>117</v>
      </c>
      <c r="BS35" s="3" t="s">
        <v>110</v>
      </c>
      <c r="BT35" s="3" t="s">
        <v>117</v>
      </c>
      <c r="BU35" s="3" t="s">
        <v>110</v>
      </c>
      <c r="BV35" s="3" t="s">
        <v>117</v>
      </c>
      <c r="BW35" s="3" t="s">
        <v>117</v>
      </c>
      <c r="BX35" s="3" t="s">
        <v>110</v>
      </c>
      <c r="BY35" s="3" t="s">
        <v>110</v>
      </c>
      <c r="BZ35" s="3" t="s">
        <v>110</v>
      </c>
      <c r="CA35" s="3" t="s">
        <v>110</v>
      </c>
      <c r="CB35" s="3" t="s">
        <v>110</v>
      </c>
      <c r="CC35" s="3" t="s">
        <v>110</v>
      </c>
      <c r="CD35" s="3" t="s">
        <v>110</v>
      </c>
      <c r="CE35" s="3" t="s">
        <v>110</v>
      </c>
      <c r="CF35" s="3" t="s">
        <v>110</v>
      </c>
      <c r="CG35" s="3" t="s">
        <v>110</v>
      </c>
      <c r="CH35" s="3" t="s">
        <v>110</v>
      </c>
      <c r="CI35" s="3" t="s">
        <v>110</v>
      </c>
      <c r="CJ35" s="3" t="s">
        <v>110</v>
      </c>
      <c r="CK35" s="3" t="s">
        <v>110</v>
      </c>
      <c r="CL35" s="3" t="s">
        <v>110</v>
      </c>
      <c r="CM35" s="3" t="s">
        <v>110</v>
      </c>
      <c r="CN35" s="3" t="s">
        <v>110</v>
      </c>
      <c r="CO35" s="3" t="s">
        <v>110</v>
      </c>
      <c r="CP35" s="3" t="s">
        <v>110</v>
      </c>
      <c r="CQ35" s="3" t="s">
        <v>110</v>
      </c>
      <c r="CR35" s="3" t="s">
        <v>110</v>
      </c>
      <c r="CS35" s="3" t="s">
        <v>110</v>
      </c>
      <c r="CT35" s="40" t="s">
        <v>110</v>
      </c>
      <c r="CU35" s="3" t="s">
        <v>110</v>
      </c>
      <c r="CV35" s="3" t="s">
        <v>110</v>
      </c>
      <c r="CW35" s="3" t="s">
        <v>110</v>
      </c>
      <c r="CX35" s="3" t="s">
        <v>110</v>
      </c>
      <c r="CY35" s="3" t="s">
        <v>117</v>
      </c>
      <c r="CZ35" s="3" t="s">
        <v>117</v>
      </c>
      <c r="DA35" s="3" t="s">
        <v>117</v>
      </c>
      <c r="DB35" s="3" t="s">
        <v>117</v>
      </c>
      <c r="DC35" s="3" t="s">
        <v>110</v>
      </c>
      <c r="DD35" s="3" t="s">
        <v>110</v>
      </c>
      <c r="DE35" s="3" t="s">
        <v>117</v>
      </c>
      <c r="DF35" s="3" t="s">
        <v>117</v>
      </c>
      <c r="DG35" s="3" t="s">
        <v>111</v>
      </c>
      <c r="DH35" s="3" t="s">
        <v>111</v>
      </c>
      <c r="DI35" s="3" t="s">
        <v>111</v>
      </c>
      <c r="DJ35" s="3" t="s">
        <v>117</v>
      </c>
      <c r="DK35" s="3" t="s">
        <v>117</v>
      </c>
      <c r="DL35" s="3" t="s">
        <v>117</v>
      </c>
      <c r="DM35" s="3" t="s">
        <v>110</v>
      </c>
      <c r="DN35" s="3" t="s">
        <v>110</v>
      </c>
      <c r="DO35" s="3" t="s">
        <v>110</v>
      </c>
      <c r="DP35" s="3" t="s">
        <v>110</v>
      </c>
      <c r="DQ35" s="3" t="s">
        <v>110</v>
      </c>
      <c r="DR35" s="3" t="s">
        <v>110</v>
      </c>
      <c r="DS35" s="3" t="s">
        <v>110</v>
      </c>
      <c r="DT35" s="3" t="s">
        <v>110</v>
      </c>
      <c r="DU35" s="3" t="s">
        <v>110</v>
      </c>
      <c r="DV35" s="3" t="s">
        <v>110</v>
      </c>
      <c r="DW35" s="3" t="s">
        <v>110</v>
      </c>
      <c r="DX35" s="3" t="s">
        <v>110</v>
      </c>
      <c r="DY35" s="3" t="s">
        <v>110</v>
      </c>
      <c r="DZ35" s="3" t="s">
        <v>110</v>
      </c>
      <c r="EA35" s="3" t="s">
        <v>110</v>
      </c>
      <c r="EB35" s="3" t="s">
        <v>110</v>
      </c>
      <c r="EC35" s="3" t="s">
        <v>110</v>
      </c>
      <c r="ED35" s="3">
        <f t="shared" si="2"/>
        <v>134</v>
      </c>
      <c r="EE35" s="3">
        <f t="shared" si="3"/>
        <v>109</v>
      </c>
      <c r="EF35" s="3">
        <f t="shared" si="4"/>
        <v>8</v>
      </c>
      <c r="EG35" s="3">
        <f t="shared" si="5"/>
        <v>117</v>
      </c>
      <c r="EI35" s="3">
        <f t="shared" si="6"/>
        <v>25</v>
      </c>
      <c r="EJ35" s="3">
        <f t="shared" si="7"/>
        <v>22</v>
      </c>
      <c r="EK35" s="3">
        <f t="shared" si="8"/>
        <v>21</v>
      </c>
      <c r="EL35" s="3">
        <f t="shared" si="9"/>
        <v>33</v>
      </c>
      <c r="EM35" s="3">
        <f t="shared" si="10"/>
        <v>27</v>
      </c>
      <c r="EN35" s="3">
        <f t="shared" si="11"/>
        <v>35</v>
      </c>
      <c r="EO35" s="3">
        <f t="shared" si="12"/>
        <v>11</v>
      </c>
      <c r="EP35" s="3">
        <f t="shared" si="13"/>
        <v>11</v>
      </c>
      <c r="EQ35" s="3">
        <f t="shared" si="14"/>
        <v>7</v>
      </c>
      <c r="ER35" s="3">
        <f t="shared" si="15"/>
        <v>37</v>
      </c>
      <c r="ES35" s="3">
        <f t="shared" si="16"/>
        <v>30</v>
      </c>
      <c r="ET35" s="3">
        <f t="shared" si="17"/>
        <v>25</v>
      </c>
      <c r="EU35" s="3">
        <f t="shared" si="18"/>
        <v>31</v>
      </c>
      <c r="EV35" s="3">
        <f t="shared" si="19"/>
        <v>22</v>
      </c>
      <c r="EW35" s="3">
        <f t="shared" si="25"/>
        <v>23</v>
      </c>
      <c r="EX35" s="3">
        <f t="shared" si="26"/>
        <v>16</v>
      </c>
      <c r="EY35" s="3">
        <f t="shared" si="27"/>
        <v>9</v>
      </c>
      <c r="EZ35" s="3">
        <f t="shared" si="28"/>
        <v>12</v>
      </c>
      <c r="FA35" s="3">
        <f t="shared" si="29"/>
        <v>21</v>
      </c>
      <c r="FB35" s="3">
        <f t="shared" si="30"/>
        <v>21</v>
      </c>
      <c r="FC35" s="3">
        <f t="shared" si="31"/>
        <v>13</v>
      </c>
    </row>
    <row r="36" spans="1:159" ht="15.75" customHeight="1" thickBot="1" x14ac:dyDescent="0.25">
      <c r="A36" s="12">
        <f t="shared" si="0"/>
        <v>79.508196721311478</v>
      </c>
      <c r="B36" s="12">
        <f t="shared" si="20"/>
        <v>100</v>
      </c>
      <c r="C36" s="12">
        <f t="shared" si="1"/>
        <v>95.652173913043484</v>
      </c>
      <c r="D36" s="12">
        <f t="shared" si="21"/>
        <v>100</v>
      </c>
      <c r="E36" s="12">
        <f t="shared" si="22"/>
        <v>63.888888888888886</v>
      </c>
      <c r="F36" s="12">
        <f t="shared" si="23"/>
        <v>63.333333333333329</v>
      </c>
      <c r="G36" s="12">
        <f t="shared" si="32"/>
        <v>36.363636363636367</v>
      </c>
      <c r="H36" s="12">
        <f t="shared" si="24"/>
        <v>100</v>
      </c>
      <c r="I36" s="3" t="s">
        <v>105</v>
      </c>
      <c r="J36" s="3" t="s">
        <v>185</v>
      </c>
      <c r="K36" s="3" t="s">
        <v>186</v>
      </c>
      <c r="L36" s="15" t="s">
        <v>181</v>
      </c>
      <c r="M36" s="16" t="s">
        <v>109</v>
      </c>
      <c r="N36" s="3" t="s">
        <v>110</v>
      </c>
      <c r="O36" s="3" t="s">
        <v>110</v>
      </c>
      <c r="P36" s="3" t="s">
        <v>111</v>
      </c>
      <c r="Q36" s="3" t="s">
        <v>110</v>
      </c>
      <c r="R36" s="3" t="s">
        <v>117</v>
      </c>
      <c r="S36" s="3" t="s">
        <v>117</v>
      </c>
      <c r="T36" s="3" t="s">
        <v>117</v>
      </c>
      <c r="U36" s="3" t="s">
        <v>110</v>
      </c>
      <c r="V36" s="3" t="s">
        <v>110</v>
      </c>
      <c r="W36" s="3" t="s">
        <v>110</v>
      </c>
      <c r="X36" s="3" t="s">
        <v>111</v>
      </c>
      <c r="Y36" s="3" t="s">
        <v>111</v>
      </c>
      <c r="Z36" s="3" t="s">
        <v>110</v>
      </c>
      <c r="AA36" s="3" t="s">
        <v>111</v>
      </c>
      <c r="AB36" s="3" t="s">
        <v>110</v>
      </c>
      <c r="AC36" s="3" t="s">
        <v>110</v>
      </c>
      <c r="AD36" s="3" t="s">
        <v>110</v>
      </c>
      <c r="AE36" s="3" t="s">
        <v>110</v>
      </c>
      <c r="AF36" s="3" t="s">
        <v>110</v>
      </c>
      <c r="AG36" s="3" t="s">
        <v>110</v>
      </c>
      <c r="AH36" s="3" t="s">
        <v>110</v>
      </c>
      <c r="AI36" s="3" t="s">
        <v>110</v>
      </c>
      <c r="AJ36" s="3" t="s">
        <v>110</v>
      </c>
      <c r="AK36" s="3" t="s">
        <v>110</v>
      </c>
      <c r="AL36" s="3" t="s">
        <v>110</v>
      </c>
      <c r="AM36" s="3" t="s">
        <v>110</v>
      </c>
      <c r="AN36" s="3" t="s">
        <v>110</v>
      </c>
      <c r="AO36" s="3" t="s">
        <v>117</v>
      </c>
      <c r="AP36" s="3" t="s">
        <v>110</v>
      </c>
      <c r="AQ36" s="3" t="s">
        <v>117</v>
      </c>
      <c r="AR36" s="3" t="s">
        <v>117</v>
      </c>
      <c r="AS36" s="3" t="s">
        <v>117</v>
      </c>
      <c r="AT36" s="3" t="s">
        <v>110</v>
      </c>
      <c r="AU36" s="3" t="s">
        <v>110</v>
      </c>
      <c r="AV36" s="3" t="s">
        <v>117</v>
      </c>
      <c r="AW36" s="3" t="s">
        <v>117</v>
      </c>
      <c r="AX36" s="3" t="s">
        <v>110</v>
      </c>
      <c r="AY36" s="3" t="s">
        <v>117</v>
      </c>
      <c r="AZ36" s="3" t="s">
        <v>117</v>
      </c>
      <c r="BA36" s="3" t="s">
        <v>117</v>
      </c>
      <c r="BB36" s="3" t="s">
        <v>110</v>
      </c>
      <c r="BC36" s="3" t="s">
        <v>110</v>
      </c>
      <c r="BD36" s="3" t="s">
        <v>110</v>
      </c>
      <c r="BE36" s="3" t="s">
        <v>110</v>
      </c>
      <c r="BF36" s="3" t="s">
        <v>110</v>
      </c>
      <c r="BG36" s="3" t="s">
        <v>110</v>
      </c>
      <c r="BH36" s="3" t="s">
        <v>117</v>
      </c>
      <c r="BI36" s="3" t="s">
        <v>110</v>
      </c>
      <c r="BJ36" s="3" t="s">
        <v>110</v>
      </c>
      <c r="BK36" s="3" t="s">
        <v>110</v>
      </c>
      <c r="BL36" s="3" t="s">
        <v>111</v>
      </c>
      <c r="BM36" s="3" t="s">
        <v>110</v>
      </c>
      <c r="BN36" s="3" t="s">
        <v>110</v>
      </c>
      <c r="BO36" s="3" t="s">
        <v>110</v>
      </c>
      <c r="BP36" s="3" t="s">
        <v>117</v>
      </c>
      <c r="BQ36" s="3" t="s">
        <v>110</v>
      </c>
      <c r="BR36" s="3" t="s">
        <v>117</v>
      </c>
      <c r="BS36" s="3" t="s">
        <v>110</v>
      </c>
      <c r="BT36" s="3" t="s">
        <v>117</v>
      </c>
      <c r="BU36" s="3" t="s">
        <v>111</v>
      </c>
      <c r="BV36" s="3" t="s">
        <v>117</v>
      </c>
      <c r="BW36" s="3" t="s">
        <v>117</v>
      </c>
      <c r="BX36" s="3" t="s">
        <v>110</v>
      </c>
      <c r="BY36" s="3" t="s">
        <v>110</v>
      </c>
      <c r="BZ36" s="3" t="s">
        <v>110</v>
      </c>
      <c r="CA36" s="3" t="s">
        <v>110</v>
      </c>
      <c r="CB36" s="3" t="s">
        <v>110</v>
      </c>
      <c r="CC36" s="3" t="s">
        <v>110</v>
      </c>
      <c r="CD36" s="3" t="s">
        <v>110</v>
      </c>
      <c r="CE36" s="3" t="s">
        <v>110</v>
      </c>
      <c r="CF36" s="3" t="s">
        <v>110</v>
      </c>
      <c r="CG36" s="3" t="s">
        <v>110</v>
      </c>
      <c r="CH36" s="3" t="s">
        <v>110</v>
      </c>
      <c r="CI36" s="3" t="s">
        <v>110</v>
      </c>
      <c r="CJ36" s="3" t="s">
        <v>117</v>
      </c>
      <c r="CK36" s="3" t="s">
        <v>110</v>
      </c>
      <c r="CL36" s="3" t="s">
        <v>110</v>
      </c>
      <c r="CM36" s="3" t="s">
        <v>110</v>
      </c>
      <c r="CN36" s="3" t="s">
        <v>110</v>
      </c>
      <c r="CO36" s="3" t="s">
        <v>110</v>
      </c>
      <c r="CP36" s="3" t="s">
        <v>110</v>
      </c>
      <c r="CQ36" s="3" t="s">
        <v>110</v>
      </c>
      <c r="CR36" s="3" t="s">
        <v>110</v>
      </c>
      <c r="CS36" s="3" t="s">
        <v>110</v>
      </c>
      <c r="CT36" s="3" t="s">
        <v>110</v>
      </c>
      <c r="CU36" s="3" t="s">
        <v>110</v>
      </c>
      <c r="CV36" s="3" t="s">
        <v>110</v>
      </c>
      <c r="CW36" s="3" t="s">
        <v>110</v>
      </c>
      <c r="CX36" s="3" t="s">
        <v>110</v>
      </c>
      <c r="CY36" s="3" t="s">
        <v>110</v>
      </c>
      <c r="CZ36" s="3" t="s">
        <v>110</v>
      </c>
      <c r="DA36" s="3" t="s">
        <v>110</v>
      </c>
      <c r="DB36" s="3" t="s">
        <v>110</v>
      </c>
      <c r="DC36" s="3" t="s">
        <v>110</v>
      </c>
      <c r="DD36" s="3" t="s">
        <v>110</v>
      </c>
      <c r="DE36" s="3" t="s">
        <v>110</v>
      </c>
      <c r="DF36" s="3" t="s">
        <v>117</v>
      </c>
      <c r="DG36" s="3" t="s">
        <v>110</v>
      </c>
      <c r="DH36" s="3" t="s">
        <v>111</v>
      </c>
      <c r="DI36" s="3" t="s">
        <v>111</v>
      </c>
      <c r="DJ36" s="3" t="s">
        <v>110</v>
      </c>
      <c r="DK36" s="3" t="s">
        <v>110</v>
      </c>
      <c r="DL36" s="3" t="s">
        <v>110</v>
      </c>
      <c r="DM36" s="3" t="s">
        <v>110</v>
      </c>
      <c r="DN36" s="3" t="s">
        <v>111</v>
      </c>
      <c r="DO36" s="3" t="s">
        <v>110</v>
      </c>
      <c r="DP36" s="3" t="s">
        <v>110</v>
      </c>
      <c r="DQ36" s="3" t="s">
        <v>110</v>
      </c>
      <c r="DR36" s="3" t="s">
        <v>110</v>
      </c>
      <c r="DS36" s="3" t="s">
        <v>110</v>
      </c>
      <c r="DT36" s="3" t="s">
        <v>110</v>
      </c>
      <c r="DU36" s="3" t="s">
        <v>110</v>
      </c>
      <c r="DV36" s="3" t="s">
        <v>110</v>
      </c>
      <c r="DW36" s="3" t="s">
        <v>110</v>
      </c>
      <c r="DX36" s="3" t="s">
        <v>110</v>
      </c>
      <c r="DY36" s="3" t="s">
        <v>110</v>
      </c>
      <c r="DZ36" s="3" t="s">
        <v>110</v>
      </c>
      <c r="EA36" s="3" t="s">
        <v>110</v>
      </c>
      <c r="EB36" s="3" t="s">
        <v>110</v>
      </c>
      <c r="EC36" s="3" t="s">
        <v>110</v>
      </c>
      <c r="ED36" s="3">
        <f t="shared" si="2"/>
        <v>122</v>
      </c>
      <c r="EE36" s="3">
        <f t="shared" si="3"/>
        <v>97</v>
      </c>
      <c r="EF36" s="3">
        <f t="shared" si="4"/>
        <v>20</v>
      </c>
      <c r="EG36" s="3">
        <f t="shared" si="5"/>
        <v>117</v>
      </c>
      <c r="EI36" s="3">
        <f t="shared" si="6"/>
        <v>25</v>
      </c>
      <c r="EJ36" s="3">
        <f t="shared" si="7"/>
        <v>25</v>
      </c>
      <c r="EK36" s="3">
        <f t="shared" si="8"/>
        <v>21</v>
      </c>
      <c r="EL36" s="3">
        <f t="shared" si="9"/>
        <v>23</v>
      </c>
      <c r="EM36" s="3">
        <f t="shared" si="10"/>
        <v>22</v>
      </c>
      <c r="EN36" s="3">
        <f t="shared" si="11"/>
        <v>35</v>
      </c>
      <c r="EO36" s="3">
        <f t="shared" si="12"/>
        <v>11</v>
      </c>
      <c r="EP36" s="3">
        <f t="shared" si="13"/>
        <v>11</v>
      </c>
      <c r="EQ36" s="3">
        <f t="shared" si="14"/>
        <v>7</v>
      </c>
      <c r="ER36" s="3">
        <f t="shared" si="15"/>
        <v>36</v>
      </c>
      <c r="ES36" s="3">
        <f t="shared" si="16"/>
        <v>23</v>
      </c>
      <c r="ET36" s="3">
        <f t="shared" si="17"/>
        <v>25</v>
      </c>
      <c r="EU36" s="3">
        <f t="shared" si="18"/>
        <v>30</v>
      </c>
      <c r="EV36" s="3">
        <f t="shared" si="19"/>
        <v>19</v>
      </c>
      <c r="EW36" s="3">
        <f t="shared" si="25"/>
        <v>23</v>
      </c>
      <c r="EX36" s="3">
        <f t="shared" si="26"/>
        <v>11</v>
      </c>
      <c r="EY36" s="3">
        <f t="shared" si="27"/>
        <v>4</v>
      </c>
      <c r="EZ36" s="3">
        <f t="shared" si="28"/>
        <v>12</v>
      </c>
      <c r="FA36" s="3">
        <f t="shared" si="29"/>
        <v>21</v>
      </c>
      <c r="FB36" s="3">
        <f t="shared" si="30"/>
        <v>21</v>
      </c>
      <c r="FC36" s="3">
        <f t="shared" si="31"/>
        <v>13</v>
      </c>
    </row>
    <row r="37" spans="1:159" ht="15.75" customHeight="1" thickBot="1" x14ac:dyDescent="0.25">
      <c r="A37" s="12">
        <f t="shared" si="0"/>
        <v>90.243902439024396</v>
      </c>
      <c r="B37" s="12">
        <f t="shared" si="20"/>
        <v>100</v>
      </c>
      <c r="C37" s="12">
        <f t="shared" si="1"/>
        <v>100</v>
      </c>
      <c r="D37" s="12">
        <f t="shared" si="21"/>
        <v>100</v>
      </c>
      <c r="E37" s="12">
        <f t="shared" si="22"/>
        <v>93.548387096774192</v>
      </c>
      <c r="F37" s="12">
        <f t="shared" si="23"/>
        <v>58.333333333333336</v>
      </c>
      <c r="G37" s="12">
        <f t="shared" si="32"/>
        <v>71.428571428571431</v>
      </c>
      <c r="H37" s="12">
        <f t="shared" si="24"/>
        <v>100</v>
      </c>
      <c r="I37" s="3" t="s">
        <v>105</v>
      </c>
      <c r="J37" s="3" t="s">
        <v>187</v>
      </c>
      <c r="K37" s="3" t="s">
        <v>188</v>
      </c>
      <c r="L37" s="15" t="s">
        <v>174</v>
      </c>
      <c r="M37" s="16" t="s">
        <v>109</v>
      </c>
      <c r="N37" s="3" t="s">
        <v>110</v>
      </c>
      <c r="O37" s="3" t="s">
        <v>111</v>
      </c>
      <c r="P37" s="3" t="s">
        <v>110</v>
      </c>
      <c r="Q37" s="3" t="s">
        <v>111</v>
      </c>
      <c r="R37" s="3" t="s">
        <v>117</v>
      </c>
      <c r="S37" s="3" t="s">
        <v>110</v>
      </c>
      <c r="T37" s="3" t="s">
        <v>110</v>
      </c>
      <c r="U37" s="3" t="s">
        <v>111</v>
      </c>
      <c r="V37" s="40" t="s">
        <v>111</v>
      </c>
      <c r="W37" s="3" t="s">
        <v>110</v>
      </c>
      <c r="X37" s="3" t="s">
        <v>110</v>
      </c>
      <c r="Y37" s="3" t="s">
        <v>110</v>
      </c>
      <c r="Z37" s="3" t="s">
        <v>110</v>
      </c>
      <c r="AA37" s="3" t="s">
        <v>110</v>
      </c>
      <c r="AB37" s="3" t="s">
        <v>110</v>
      </c>
      <c r="AC37" s="3" t="s">
        <v>110</v>
      </c>
      <c r="AD37" s="3" t="s">
        <v>110</v>
      </c>
      <c r="AE37" s="3" t="s">
        <v>110</v>
      </c>
      <c r="AF37" s="3" t="s">
        <v>110</v>
      </c>
      <c r="AG37" s="3" t="s">
        <v>110</v>
      </c>
      <c r="AH37" s="3" t="s">
        <v>110</v>
      </c>
      <c r="AI37" s="3" t="s">
        <v>110</v>
      </c>
      <c r="AJ37" s="3" t="s">
        <v>110</v>
      </c>
      <c r="AK37" s="3" t="s">
        <v>110</v>
      </c>
      <c r="AL37" s="3" t="s">
        <v>110</v>
      </c>
      <c r="AM37" s="3" t="s">
        <v>110</v>
      </c>
      <c r="AN37" s="3" t="s">
        <v>110</v>
      </c>
      <c r="AO37" s="3" t="s">
        <v>111</v>
      </c>
      <c r="AP37" s="3" t="s">
        <v>111</v>
      </c>
      <c r="AQ37" s="3" t="s">
        <v>117</v>
      </c>
      <c r="AR37" s="3" t="s">
        <v>117</v>
      </c>
      <c r="AS37" s="3" t="s">
        <v>110</v>
      </c>
      <c r="AT37" s="3" t="s">
        <v>110</v>
      </c>
      <c r="AU37" s="3" t="s">
        <v>110</v>
      </c>
      <c r="AV37" s="3" t="s">
        <v>117</v>
      </c>
      <c r="AW37" s="3" t="s">
        <v>117</v>
      </c>
      <c r="AX37" s="3" t="s">
        <v>110</v>
      </c>
      <c r="AY37" s="3" t="s">
        <v>110</v>
      </c>
      <c r="AZ37" s="3" t="s">
        <v>117</v>
      </c>
      <c r="BA37" s="3" t="s">
        <v>117</v>
      </c>
      <c r="BB37" s="3" t="s">
        <v>111</v>
      </c>
      <c r="BC37" s="3" t="s">
        <v>111</v>
      </c>
      <c r="BD37" s="3" t="s">
        <v>110</v>
      </c>
      <c r="BE37" s="3" t="s">
        <v>110</v>
      </c>
      <c r="BF37" s="3" t="s">
        <v>110</v>
      </c>
      <c r="BG37" s="3" t="s">
        <v>110</v>
      </c>
      <c r="BH37" s="3" t="s">
        <v>110</v>
      </c>
      <c r="BI37" s="3" t="s">
        <v>110</v>
      </c>
      <c r="BJ37" s="3" t="s">
        <v>110</v>
      </c>
      <c r="BK37" s="3" t="s">
        <v>110</v>
      </c>
      <c r="BL37" s="3" t="s">
        <v>117</v>
      </c>
      <c r="BM37" s="3" t="s">
        <v>110</v>
      </c>
      <c r="BN37" s="3" t="s">
        <v>110</v>
      </c>
      <c r="BO37" s="3" t="s">
        <v>110</v>
      </c>
      <c r="BP37" s="3" t="s">
        <v>117</v>
      </c>
      <c r="BQ37" s="3" t="s">
        <v>110</v>
      </c>
      <c r="BR37" s="3" t="s">
        <v>117</v>
      </c>
      <c r="BS37" s="3" t="s">
        <v>110</v>
      </c>
      <c r="BT37" s="3" t="s">
        <v>110</v>
      </c>
      <c r="BU37" s="3" t="s">
        <v>111</v>
      </c>
      <c r="BV37" s="3" t="s">
        <v>117</v>
      </c>
      <c r="BW37" s="3" t="s">
        <v>110</v>
      </c>
      <c r="BX37" s="3" t="s">
        <v>110</v>
      </c>
      <c r="BY37" s="3" t="s">
        <v>110</v>
      </c>
      <c r="BZ37" s="3" t="s">
        <v>110</v>
      </c>
      <c r="CA37" s="3" t="s">
        <v>117</v>
      </c>
      <c r="CB37" s="3" t="s">
        <v>110</v>
      </c>
      <c r="CC37" s="3" t="s">
        <v>110</v>
      </c>
      <c r="CD37" s="3" t="s">
        <v>110</v>
      </c>
      <c r="CE37" s="3" t="s">
        <v>110</v>
      </c>
      <c r="CF37" s="3" t="s">
        <v>110</v>
      </c>
      <c r="CG37" s="3" t="s">
        <v>110</v>
      </c>
      <c r="CH37" s="3" t="s">
        <v>110</v>
      </c>
      <c r="CI37" s="3" t="s">
        <v>110</v>
      </c>
      <c r="CJ37" s="3" t="s">
        <v>110</v>
      </c>
      <c r="CK37" s="3" t="s">
        <v>110</v>
      </c>
      <c r="CL37" s="3" t="s">
        <v>110</v>
      </c>
      <c r="CM37" s="3" t="s">
        <v>110</v>
      </c>
      <c r="CN37" s="3" t="s">
        <v>110</v>
      </c>
      <c r="CO37" s="3" t="s">
        <v>110</v>
      </c>
      <c r="CP37" s="3" t="s">
        <v>110</v>
      </c>
      <c r="CQ37" s="3" t="s">
        <v>110</v>
      </c>
      <c r="CR37" s="3" t="s">
        <v>110</v>
      </c>
      <c r="CS37" s="3" t="s">
        <v>110</v>
      </c>
      <c r="CT37" s="3" t="s">
        <v>110</v>
      </c>
      <c r="CU37" s="3" t="s">
        <v>110</v>
      </c>
      <c r="CV37" s="3" t="s">
        <v>110</v>
      </c>
      <c r="CW37" s="3" t="s">
        <v>110</v>
      </c>
      <c r="CX37" s="3" t="s">
        <v>110</v>
      </c>
      <c r="CY37" s="3" t="s">
        <v>110</v>
      </c>
      <c r="CZ37" s="3" t="s">
        <v>110</v>
      </c>
      <c r="DA37" s="3" t="s">
        <v>111</v>
      </c>
      <c r="DB37" s="3" t="s">
        <v>110</v>
      </c>
      <c r="DC37" s="3" t="s">
        <v>110</v>
      </c>
      <c r="DD37" s="3" t="s">
        <v>110</v>
      </c>
      <c r="DE37" s="3" t="s">
        <v>110</v>
      </c>
      <c r="DF37" s="3" t="s">
        <v>110</v>
      </c>
      <c r="DG37" s="3" t="s">
        <v>110</v>
      </c>
      <c r="DH37" s="3" t="s">
        <v>110</v>
      </c>
      <c r="DI37" s="3" t="s">
        <v>110</v>
      </c>
      <c r="DJ37" s="3" t="s">
        <v>110</v>
      </c>
      <c r="DK37" s="3" t="s">
        <v>110</v>
      </c>
      <c r="DL37" s="3" t="s">
        <v>110</v>
      </c>
      <c r="DM37" s="3" t="s">
        <v>110</v>
      </c>
      <c r="DN37" s="3" t="s">
        <v>110</v>
      </c>
      <c r="DO37" s="3" t="s">
        <v>110</v>
      </c>
      <c r="DP37" s="3" t="s">
        <v>110</v>
      </c>
      <c r="DQ37" s="3" t="s">
        <v>110</v>
      </c>
      <c r="DR37" s="3" t="s">
        <v>110</v>
      </c>
      <c r="DS37" s="3" t="s">
        <v>110</v>
      </c>
      <c r="DT37" s="3" t="s">
        <v>110</v>
      </c>
      <c r="DU37" s="3" t="s">
        <v>110</v>
      </c>
      <c r="DV37" s="3" t="s">
        <v>110</v>
      </c>
      <c r="DW37" s="3" t="s">
        <v>110</v>
      </c>
      <c r="DX37" s="3" t="s">
        <v>110</v>
      </c>
      <c r="DY37" s="3" t="s">
        <v>110</v>
      </c>
      <c r="DZ37" s="3" t="s">
        <v>110</v>
      </c>
      <c r="EA37" s="3" t="s">
        <v>110</v>
      </c>
      <c r="EB37" s="3" t="s">
        <v>110</v>
      </c>
      <c r="EC37" s="3" t="s">
        <v>110</v>
      </c>
      <c r="ED37" s="3">
        <f t="shared" si="2"/>
        <v>123</v>
      </c>
      <c r="EE37" s="3">
        <f t="shared" si="3"/>
        <v>111</v>
      </c>
      <c r="EF37" s="3">
        <f t="shared" si="4"/>
        <v>19</v>
      </c>
      <c r="EG37" s="3">
        <f t="shared" si="5"/>
        <v>117</v>
      </c>
      <c r="EI37" s="3">
        <f t="shared" si="6"/>
        <v>33</v>
      </c>
      <c r="EJ37" s="3">
        <f t="shared" si="7"/>
        <v>33</v>
      </c>
      <c r="EK37" s="3">
        <f t="shared" si="8"/>
        <v>21</v>
      </c>
      <c r="EL37" s="3">
        <f t="shared" si="9"/>
        <v>32</v>
      </c>
      <c r="EM37" s="3">
        <f t="shared" si="10"/>
        <v>32</v>
      </c>
      <c r="EN37" s="3">
        <f t="shared" si="11"/>
        <v>35</v>
      </c>
      <c r="EO37" s="3">
        <f t="shared" si="12"/>
        <v>6</v>
      </c>
      <c r="EP37" s="3">
        <f t="shared" si="13"/>
        <v>6</v>
      </c>
      <c r="EQ37" s="3">
        <f t="shared" si="14"/>
        <v>7</v>
      </c>
      <c r="ER37" s="3">
        <f t="shared" si="15"/>
        <v>31</v>
      </c>
      <c r="ES37" s="3">
        <f t="shared" si="16"/>
        <v>29</v>
      </c>
      <c r="ET37" s="3">
        <f t="shared" si="17"/>
        <v>25</v>
      </c>
      <c r="EU37" s="3">
        <f t="shared" si="18"/>
        <v>24</v>
      </c>
      <c r="EV37" s="3">
        <f t="shared" si="19"/>
        <v>14</v>
      </c>
      <c r="EW37" s="3">
        <f t="shared" si="25"/>
        <v>23</v>
      </c>
      <c r="EX37" s="3">
        <f t="shared" si="26"/>
        <v>14</v>
      </c>
      <c r="EY37" s="3">
        <f t="shared" si="27"/>
        <v>10</v>
      </c>
      <c r="EZ37" s="3">
        <f t="shared" si="28"/>
        <v>12</v>
      </c>
      <c r="FA37" s="3">
        <f t="shared" si="29"/>
        <v>16</v>
      </c>
      <c r="FB37" s="3">
        <f t="shared" si="30"/>
        <v>16</v>
      </c>
      <c r="FC37" s="3">
        <f t="shared" si="31"/>
        <v>13</v>
      </c>
    </row>
    <row r="38" spans="1:159" ht="15.75" customHeight="1" thickBot="1" x14ac:dyDescent="0.25">
      <c r="A38" s="12">
        <f t="shared" si="0"/>
        <v>32.142857142857146</v>
      </c>
      <c r="B38" s="12">
        <f t="shared" si="20"/>
        <v>15.151515151515152</v>
      </c>
      <c r="C38" s="12">
        <f t="shared" ref="C38:C70" si="33">SUM(EM38/EL38)*100</f>
        <v>50</v>
      </c>
      <c r="D38" s="12">
        <f t="shared" si="21"/>
        <v>54.54545454545454</v>
      </c>
      <c r="E38" s="12">
        <f t="shared" si="22"/>
        <v>25</v>
      </c>
      <c r="F38" s="12">
        <f t="shared" si="23"/>
        <v>29.032258064516132</v>
      </c>
      <c r="G38" s="12">
        <f t="shared" si="32"/>
        <v>6.25</v>
      </c>
      <c r="H38" s="12">
        <f t="shared" si="24"/>
        <v>52.380952380952387</v>
      </c>
      <c r="I38" s="3" t="s">
        <v>105</v>
      </c>
      <c r="J38" s="3" t="s">
        <v>189</v>
      </c>
      <c r="K38" s="3" t="s">
        <v>190</v>
      </c>
      <c r="L38" s="15" t="s">
        <v>191</v>
      </c>
      <c r="M38" s="16" t="s">
        <v>109</v>
      </c>
      <c r="N38" s="3" t="s">
        <v>110</v>
      </c>
      <c r="O38" s="3" t="s">
        <v>110</v>
      </c>
      <c r="P38" s="3" t="s">
        <v>117</v>
      </c>
      <c r="Q38" s="3" t="s">
        <v>110</v>
      </c>
      <c r="R38" s="3" t="s">
        <v>117</v>
      </c>
      <c r="S38" s="3" t="s">
        <v>117</v>
      </c>
      <c r="T38" s="3" t="s">
        <v>117</v>
      </c>
      <c r="U38" s="3" t="s">
        <v>110</v>
      </c>
      <c r="V38" s="3" t="s">
        <v>110</v>
      </c>
      <c r="W38" s="40" t="s">
        <v>117</v>
      </c>
      <c r="X38" s="3" t="s">
        <v>110</v>
      </c>
      <c r="Y38" s="3" t="s">
        <v>117</v>
      </c>
      <c r="Z38" s="3" t="s">
        <v>110</v>
      </c>
      <c r="AA38" s="3" t="s">
        <v>117</v>
      </c>
      <c r="AB38" s="3" t="s">
        <v>117</v>
      </c>
      <c r="AC38" s="3" t="s">
        <v>117</v>
      </c>
      <c r="AD38" s="3" t="s">
        <v>117</v>
      </c>
      <c r="AE38" s="3" t="s">
        <v>110</v>
      </c>
      <c r="AF38" s="3" t="s">
        <v>117</v>
      </c>
      <c r="AG38" s="3" t="s">
        <v>117</v>
      </c>
      <c r="AH38" s="3" t="s">
        <v>117</v>
      </c>
      <c r="AI38" s="3" t="s">
        <v>117</v>
      </c>
      <c r="AJ38" s="3" t="s">
        <v>117</v>
      </c>
      <c r="AK38" s="3" t="s">
        <v>117</v>
      </c>
      <c r="AL38" s="3" t="s">
        <v>117</v>
      </c>
      <c r="AM38" s="3" t="s">
        <v>117</v>
      </c>
      <c r="AN38" s="3" t="s">
        <v>117</v>
      </c>
      <c r="AO38" s="3" t="s">
        <v>117</v>
      </c>
      <c r="AP38" s="3" t="s">
        <v>110</v>
      </c>
      <c r="AQ38" s="3" t="s">
        <v>117</v>
      </c>
      <c r="AR38" s="3" t="s">
        <v>117</v>
      </c>
      <c r="AS38" s="3" t="s">
        <v>117</v>
      </c>
      <c r="AT38" s="3" t="s">
        <v>117</v>
      </c>
      <c r="AU38" s="3" t="s">
        <v>117</v>
      </c>
      <c r="AV38" s="3" t="s">
        <v>117</v>
      </c>
      <c r="AW38" s="3" t="s">
        <v>117</v>
      </c>
      <c r="AX38" s="3" t="s">
        <v>117</v>
      </c>
      <c r="AY38" s="3" t="s">
        <v>117</v>
      </c>
      <c r="AZ38" s="3" t="s">
        <v>117</v>
      </c>
      <c r="BA38" s="3" t="s">
        <v>117</v>
      </c>
      <c r="BB38" s="3" t="s">
        <v>110</v>
      </c>
      <c r="BC38" s="3" t="s">
        <v>110</v>
      </c>
      <c r="BD38" s="3" t="s">
        <v>117</v>
      </c>
      <c r="BE38" s="3" t="s">
        <v>117</v>
      </c>
      <c r="BF38" s="3" t="s">
        <v>110</v>
      </c>
      <c r="BG38" s="3" t="s">
        <v>117</v>
      </c>
      <c r="BH38" s="3" t="s">
        <v>117</v>
      </c>
      <c r="BI38" s="3" t="s">
        <v>117</v>
      </c>
      <c r="BJ38" s="3" t="s">
        <v>117</v>
      </c>
      <c r="BK38" s="3" t="s">
        <v>117</v>
      </c>
      <c r="BL38" s="3" t="s">
        <v>117</v>
      </c>
      <c r="BM38" s="3" t="s">
        <v>117</v>
      </c>
      <c r="BN38" s="3" t="s">
        <v>117</v>
      </c>
      <c r="BO38" s="3" t="s">
        <v>110</v>
      </c>
      <c r="BP38" s="3" t="s">
        <v>117</v>
      </c>
      <c r="BQ38" s="3" t="s">
        <v>117</v>
      </c>
      <c r="BR38" s="3" t="s">
        <v>117</v>
      </c>
      <c r="BS38" s="3" t="s">
        <v>117</v>
      </c>
      <c r="BT38" s="3" t="s">
        <v>117</v>
      </c>
      <c r="BU38" s="3" t="s">
        <v>117</v>
      </c>
      <c r="BV38" s="3" t="s">
        <v>117</v>
      </c>
      <c r="BW38" s="3" t="s">
        <v>117</v>
      </c>
      <c r="BX38" s="3" t="s">
        <v>110</v>
      </c>
      <c r="BY38" s="3" t="s">
        <v>117</v>
      </c>
      <c r="BZ38" s="3" t="s">
        <v>117</v>
      </c>
      <c r="CA38" s="3" t="s">
        <v>117</v>
      </c>
      <c r="CB38" s="3" t="s">
        <v>117</v>
      </c>
      <c r="CC38" s="3" t="s">
        <v>117</v>
      </c>
      <c r="CD38" s="3" t="s">
        <v>111</v>
      </c>
      <c r="CE38" s="3" t="s">
        <v>110</v>
      </c>
      <c r="CF38" s="3" t="s">
        <v>110</v>
      </c>
      <c r="CG38" s="3" t="s">
        <v>117</v>
      </c>
      <c r="CH38" s="3" t="s">
        <v>110</v>
      </c>
      <c r="CI38" s="3" t="s">
        <v>117</v>
      </c>
      <c r="CJ38" s="3" t="s">
        <v>117</v>
      </c>
      <c r="CK38" s="3" t="s">
        <v>117</v>
      </c>
      <c r="CL38" s="3" t="s">
        <v>117</v>
      </c>
      <c r="CM38" s="3" t="s">
        <v>117</v>
      </c>
      <c r="CN38" s="3" t="s">
        <v>117</v>
      </c>
      <c r="CO38" s="40" t="s">
        <v>117</v>
      </c>
      <c r="CP38" s="40" t="s">
        <v>117</v>
      </c>
      <c r="CQ38" s="3" t="s">
        <v>110</v>
      </c>
      <c r="CR38" s="3" t="s">
        <v>117</v>
      </c>
      <c r="CS38" s="3" t="s">
        <v>117</v>
      </c>
      <c r="CT38" s="3" t="s">
        <v>110</v>
      </c>
      <c r="CU38" s="3" t="s">
        <v>110</v>
      </c>
      <c r="CV38" s="3" t="s">
        <v>110</v>
      </c>
      <c r="CW38" s="3" t="s">
        <v>110</v>
      </c>
      <c r="CX38" s="3" t="s">
        <v>110</v>
      </c>
      <c r="CY38" s="3" t="s">
        <v>117</v>
      </c>
      <c r="CZ38" s="3" t="s">
        <v>111</v>
      </c>
      <c r="DA38" s="3" t="s">
        <v>117</v>
      </c>
      <c r="DB38" s="3" t="s">
        <v>117</v>
      </c>
      <c r="DC38" s="3" t="s">
        <v>117</v>
      </c>
      <c r="DD38" s="3" t="s">
        <v>110</v>
      </c>
      <c r="DE38" s="3" t="s">
        <v>117</v>
      </c>
      <c r="DF38" s="3" t="s">
        <v>117</v>
      </c>
      <c r="DG38" s="3" t="s">
        <v>117</v>
      </c>
      <c r="DH38" s="3" t="s">
        <v>110</v>
      </c>
      <c r="DI38" s="3" t="s">
        <v>110</v>
      </c>
      <c r="DJ38" s="3" t="s">
        <v>117</v>
      </c>
      <c r="DK38" s="3" t="s">
        <v>117</v>
      </c>
      <c r="DL38" s="3" t="s">
        <v>117</v>
      </c>
      <c r="DM38" s="3" t="s">
        <v>117</v>
      </c>
      <c r="DN38" s="3" t="s">
        <v>117</v>
      </c>
      <c r="DO38" s="3" t="s">
        <v>110</v>
      </c>
      <c r="DP38" s="3" t="s">
        <v>117</v>
      </c>
      <c r="DQ38" s="3" t="s">
        <v>110</v>
      </c>
      <c r="DR38" s="3" t="s">
        <v>117</v>
      </c>
      <c r="DS38" s="3" t="s">
        <v>117</v>
      </c>
      <c r="DT38" s="3" t="s">
        <v>117</v>
      </c>
      <c r="DU38" s="3" t="s">
        <v>110</v>
      </c>
      <c r="DV38" s="3" t="s">
        <v>117</v>
      </c>
      <c r="DW38" s="3" t="s">
        <v>117</v>
      </c>
      <c r="DX38" s="3" t="s">
        <v>117</v>
      </c>
      <c r="DY38" s="3" t="s">
        <v>110</v>
      </c>
      <c r="DZ38" s="3" t="s">
        <v>110</v>
      </c>
      <c r="EA38" s="3" t="s">
        <v>110</v>
      </c>
      <c r="EB38" s="3" t="s">
        <v>110</v>
      </c>
      <c r="EC38" s="3" t="s">
        <v>110</v>
      </c>
      <c r="ED38" s="3">
        <f t="shared" ref="ED38:ED69" si="34">SUM(COUNTIF(Q38:AC38, I$125)*$I$131)+(COUNTIF(Q38:AC38, I$126)*$I$131)+(COUNTIF(AZ38:DX38, $I$125)*I$130)+(COUNTIF(AZ38:DX38, $I$126)*$I$130)</f>
        <v>140</v>
      </c>
      <c r="EE38" s="3">
        <f t="shared" ref="EE38:EE69" si="35">SUM(COUNTIF(Q38:AC38, I$125)*$I$131)+(COUNTIF(AZ38:DX38, $I$125)*$I$130)</f>
        <v>45</v>
      </c>
      <c r="EF38" s="3">
        <f t="shared" ref="EF38:EF69" si="36">SUM(COUNTIF(Q38:AC38,$I$127)*$I$131)+(COUNTIF(AZ38:DX38, $I$127)*$I$130)</f>
        <v>2</v>
      </c>
      <c r="EG38" s="3">
        <f t="shared" ref="EG38:EG69" si="37">COUNTA(Q38:EC38)</f>
        <v>117</v>
      </c>
      <c r="EI38" s="3">
        <f t="shared" ref="EI38:EI62" si="38">SUM(COUNTIF(AA38:AC38, I$125)*$I$131)+(COUNTIF(AA38:AC38, I$126)*$I$131)+(COUNTIF(DG38:DX38, $I$125)*I$130)+(COUNTIF(DG38:DX38, $I$126)*$I$130)</f>
        <v>33</v>
      </c>
      <c r="EJ38" s="3">
        <f t="shared" ref="EJ38:EJ62" si="39">SUM(COUNTIF(AA38:AC38, $I$125)*$I$131)+(COUNTIF(DG38:DX38, $I$125)*$I$130)</f>
        <v>5</v>
      </c>
      <c r="EK38" s="3">
        <f t="shared" ref="EK38:EK62" si="40">COUNTA(AA38:AC38)+COUNTA(DG38:DX38)</f>
        <v>21</v>
      </c>
      <c r="EL38" s="3">
        <f t="shared" ref="EL38:EL62" si="41">SUM(COUNTIF(W38:Z38, I$125)*$I$131)+(COUNTIF(W38:Z38, I$126)*$I$131)+(COUNTIF(CT38:DF38, $I$125)*I$130)+(COUNTIF(CT38:DF38, $I$126)*$I$130)</f>
        <v>32</v>
      </c>
      <c r="EM38" s="3">
        <f t="shared" ref="EM38:EM62" si="42">SUM(COUNTIF(W38:Z38, I$125)*$I$131)+(COUNTIF(CT38:DF38, $I$125)*$I$130)</f>
        <v>16</v>
      </c>
      <c r="EN38" s="3">
        <f t="shared" ref="EN38:EN62" si="43">COUNTA(W38:Z38)+COUNTA(CT38:DX38)</f>
        <v>35</v>
      </c>
      <c r="EO38" s="3">
        <f t="shared" ref="EO38:EO62" si="44">SUM(COUNTIF(V38, $I$125)*$I$131)+(COUNTIF(V38, $I$126)*$I$131)+(COUNTIF(CN38:CS38, $I$125)*$I$130)+(COUNTIF(CN38:CS38, $I$126)*$I$130)</f>
        <v>11</v>
      </c>
      <c r="EP38" s="3">
        <f t="shared" ref="EP38:EP62" si="45">SUM(COUNTIF(V38, $I$125)*$I$131)+(COUNTIF(CN38:CS38, $I$125)*$I$130)</f>
        <v>6</v>
      </c>
      <c r="EQ38" s="3">
        <f t="shared" ref="EQ38:EQ62" si="46">COUNTA(V38)+COUNTA(CN38:CS38)</f>
        <v>7</v>
      </c>
      <c r="ER38" s="3">
        <f t="shared" ref="ER38:ER69" si="47">SUM(COUNTIF(S38:U38, $I$125)*$I$131)+(COUNTIF(S38:U38, $I$126)*$I$131)+(COUNTIF(BU38:CP38, $I$125)*$I$130)+(COUNTIF(BU38:CP38, $I$126)*$I$130)</f>
        <v>36</v>
      </c>
      <c r="ES38" s="3">
        <f t="shared" ref="ES38:ES69" si="48">SUM(COUNTIF(S38:U38, $I$125)*$I$131)+(COUNTIF(BU38:CP38, $I$125)*$I$130)</f>
        <v>9</v>
      </c>
      <c r="ET38" s="3">
        <f t="shared" ref="ET38:ET69" si="49">COUNTA(S38:U38)+COUNTA(BU38:CP38)</f>
        <v>25</v>
      </c>
      <c r="EU38" s="3">
        <f t="shared" ref="EU38:EU69" si="50">SUM(COUNTIF(Q38:R38, $I$125)*$I$131)+(COUNTIF(Q38:R38, $I$126)*$I$131)+(COUNTIF(AZ38:BT38, $I$125)*$I$130)+(COUNTIF(AZ38:BT38, $I$126)*$I$130)</f>
        <v>31</v>
      </c>
      <c r="EV38" s="3">
        <f t="shared" ref="EV38:EV69" si="51">SUM(COUNTIF(Q38:R38, $I$125)*$I$131)+(COUNTIF(AZ38:BT38, $I$125)*$I$130)</f>
        <v>9</v>
      </c>
      <c r="EW38" s="3">
        <f t="shared" ref="EW38:EW69" si="52">COUNTA(Q38:R38)+COUNTA(AZ38:BT38)</f>
        <v>23</v>
      </c>
      <c r="EX38" s="3">
        <f t="shared" si="26"/>
        <v>16</v>
      </c>
      <c r="EY38" s="3">
        <f t="shared" si="27"/>
        <v>1</v>
      </c>
      <c r="EZ38" s="3">
        <f t="shared" si="28"/>
        <v>12</v>
      </c>
      <c r="FA38" s="3">
        <f t="shared" si="29"/>
        <v>21</v>
      </c>
      <c r="FB38" s="3">
        <f t="shared" si="30"/>
        <v>11</v>
      </c>
      <c r="FC38" s="3">
        <f t="shared" si="31"/>
        <v>13</v>
      </c>
    </row>
    <row r="39" spans="1:159" ht="15.75" customHeight="1" thickBot="1" x14ac:dyDescent="0.25">
      <c r="A39" s="12">
        <f t="shared" si="0"/>
        <v>97.841726618705039</v>
      </c>
      <c r="B39" s="12">
        <f t="shared" si="20"/>
        <v>100</v>
      </c>
      <c r="C39" s="12">
        <f t="shared" si="33"/>
        <v>100</v>
      </c>
      <c r="D39" s="12">
        <f t="shared" si="21"/>
        <v>100</v>
      </c>
      <c r="E39" s="12">
        <f t="shared" si="22"/>
        <v>100</v>
      </c>
      <c r="F39" s="12">
        <f t="shared" si="23"/>
        <v>90.322580645161281</v>
      </c>
      <c r="G39" s="12">
        <f t="shared" si="32"/>
        <v>75</v>
      </c>
      <c r="H39" s="12">
        <f t="shared" si="24"/>
        <v>100</v>
      </c>
      <c r="I39" s="3" t="s">
        <v>105</v>
      </c>
      <c r="J39" s="3" t="s">
        <v>192</v>
      </c>
      <c r="K39" s="3" t="s">
        <v>193</v>
      </c>
      <c r="L39" s="15" t="s">
        <v>184</v>
      </c>
      <c r="M39" s="16" t="s">
        <v>109</v>
      </c>
      <c r="N39" s="3" t="s">
        <v>110</v>
      </c>
      <c r="O39" s="3" t="s">
        <v>111</v>
      </c>
      <c r="P39" s="3" t="s">
        <v>110</v>
      </c>
      <c r="Q39" s="3" t="s">
        <v>110</v>
      </c>
      <c r="R39" s="3" t="s">
        <v>110</v>
      </c>
      <c r="S39" s="3" t="s">
        <v>110</v>
      </c>
      <c r="T39" s="3" t="s">
        <v>110</v>
      </c>
      <c r="U39" s="3" t="s">
        <v>110</v>
      </c>
      <c r="V39" s="3" t="s">
        <v>110</v>
      </c>
      <c r="W39" s="3" t="s">
        <v>110</v>
      </c>
      <c r="X39" s="3" t="s">
        <v>110</v>
      </c>
      <c r="Y39" s="3" t="s">
        <v>110</v>
      </c>
      <c r="Z39" s="3" t="s">
        <v>110</v>
      </c>
      <c r="AA39" s="3" t="s">
        <v>110</v>
      </c>
      <c r="AB39" s="3" t="s">
        <v>110</v>
      </c>
      <c r="AC39" s="3" t="s">
        <v>110</v>
      </c>
      <c r="AD39" s="3" t="s">
        <v>110</v>
      </c>
      <c r="AE39" s="3" t="s">
        <v>110</v>
      </c>
      <c r="AF39" s="3" t="s">
        <v>110</v>
      </c>
      <c r="AG39" s="3" t="s">
        <v>110</v>
      </c>
      <c r="AH39" s="3" t="s">
        <v>110</v>
      </c>
      <c r="AI39" s="3" t="s">
        <v>110</v>
      </c>
      <c r="AJ39" s="3" t="s">
        <v>110</v>
      </c>
      <c r="AK39" s="3" t="s">
        <v>110</v>
      </c>
      <c r="AL39" s="3" t="s">
        <v>110</v>
      </c>
      <c r="AM39" s="3" t="s">
        <v>110</v>
      </c>
      <c r="AN39" s="3" t="s">
        <v>110</v>
      </c>
      <c r="AO39" s="3" t="s">
        <v>110</v>
      </c>
      <c r="AP39" s="3" t="s">
        <v>110</v>
      </c>
      <c r="AQ39" s="3" t="s">
        <v>110</v>
      </c>
      <c r="AR39" s="3" t="s">
        <v>117</v>
      </c>
      <c r="AS39" s="3" t="s">
        <v>110</v>
      </c>
      <c r="AT39" s="3" t="s">
        <v>110</v>
      </c>
      <c r="AU39" s="3" t="s">
        <v>110</v>
      </c>
      <c r="AV39" s="3" t="s">
        <v>117</v>
      </c>
      <c r="AW39" s="3" t="s">
        <v>117</v>
      </c>
      <c r="AX39" s="3" t="s">
        <v>110</v>
      </c>
      <c r="AY39" s="3" t="s">
        <v>117</v>
      </c>
      <c r="AZ39" s="3" t="s">
        <v>110</v>
      </c>
      <c r="BA39" s="3" t="s">
        <v>117</v>
      </c>
      <c r="BB39" s="3" t="s">
        <v>110</v>
      </c>
      <c r="BC39" s="3" t="s">
        <v>110</v>
      </c>
      <c r="BD39" s="3" t="s">
        <v>110</v>
      </c>
      <c r="BE39" s="3" t="s">
        <v>110</v>
      </c>
      <c r="BF39" s="3" t="s">
        <v>110</v>
      </c>
      <c r="BG39" s="3" t="s">
        <v>110</v>
      </c>
      <c r="BH39" s="3" t="s">
        <v>110</v>
      </c>
      <c r="BI39" s="3" t="s">
        <v>110</v>
      </c>
      <c r="BJ39" s="3" t="s">
        <v>110</v>
      </c>
      <c r="BK39" s="3" t="s">
        <v>110</v>
      </c>
      <c r="BL39" s="3" t="s">
        <v>117</v>
      </c>
      <c r="BM39" s="3" t="s">
        <v>110</v>
      </c>
      <c r="BN39" s="3" t="s">
        <v>110</v>
      </c>
      <c r="BO39" s="3" t="s">
        <v>110</v>
      </c>
      <c r="BP39" s="3" t="s">
        <v>117</v>
      </c>
      <c r="BQ39" s="3" t="s">
        <v>110</v>
      </c>
      <c r="BR39" s="3" t="s">
        <v>110</v>
      </c>
      <c r="BS39" s="3" t="s">
        <v>110</v>
      </c>
      <c r="BT39" s="3" t="s">
        <v>110</v>
      </c>
      <c r="BU39" s="3" t="s">
        <v>111</v>
      </c>
      <c r="BV39" s="3" t="s">
        <v>110</v>
      </c>
      <c r="BW39" s="3" t="s">
        <v>110</v>
      </c>
      <c r="BX39" s="3" t="s">
        <v>110</v>
      </c>
      <c r="BY39" s="3" t="s">
        <v>110</v>
      </c>
      <c r="BZ39" s="3" t="s">
        <v>110</v>
      </c>
      <c r="CA39" s="3" t="s">
        <v>110</v>
      </c>
      <c r="CB39" s="3" t="s">
        <v>110</v>
      </c>
      <c r="CC39" s="3" t="s">
        <v>110</v>
      </c>
      <c r="CD39" s="3" t="s">
        <v>110</v>
      </c>
      <c r="CE39" s="3" t="s">
        <v>110</v>
      </c>
      <c r="CF39" s="3" t="s">
        <v>110</v>
      </c>
      <c r="CG39" s="3" t="s">
        <v>110</v>
      </c>
      <c r="CH39" s="3" t="s">
        <v>110</v>
      </c>
      <c r="CI39" s="3" t="s">
        <v>110</v>
      </c>
      <c r="CJ39" s="3" t="s">
        <v>111</v>
      </c>
      <c r="CK39" s="3" t="s">
        <v>111</v>
      </c>
      <c r="CL39" s="3" t="s">
        <v>110</v>
      </c>
      <c r="CM39" s="3" t="s">
        <v>110</v>
      </c>
      <c r="CN39" s="3" t="s">
        <v>110</v>
      </c>
      <c r="CO39" s="3" t="s">
        <v>110</v>
      </c>
      <c r="CP39" s="3" t="s">
        <v>110</v>
      </c>
      <c r="CQ39" s="3" t="s">
        <v>110</v>
      </c>
      <c r="CR39" s="3" t="s">
        <v>110</v>
      </c>
      <c r="CS39" s="3" t="s">
        <v>110</v>
      </c>
      <c r="CT39" s="3" t="s">
        <v>110</v>
      </c>
      <c r="CU39" s="3" t="s">
        <v>110</v>
      </c>
      <c r="CV39" s="3" t="s">
        <v>110</v>
      </c>
      <c r="CW39" s="3" t="s">
        <v>110</v>
      </c>
      <c r="CX39" s="3" t="s">
        <v>110</v>
      </c>
      <c r="CY39" s="3" t="s">
        <v>110</v>
      </c>
      <c r="CZ39" s="3" t="s">
        <v>110</v>
      </c>
      <c r="DA39" s="3" t="s">
        <v>110</v>
      </c>
      <c r="DB39" s="3" t="s">
        <v>110</v>
      </c>
      <c r="DC39" s="3" t="s">
        <v>110</v>
      </c>
      <c r="DD39" s="3" t="s">
        <v>110</v>
      </c>
      <c r="DE39" s="3" t="s">
        <v>110</v>
      </c>
      <c r="DF39" s="3" t="s">
        <v>110</v>
      </c>
      <c r="DG39" s="3" t="s">
        <v>110</v>
      </c>
      <c r="DH39" s="3" t="s">
        <v>110</v>
      </c>
      <c r="DI39" s="3" t="s">
        <v>110</v>
      </c>
      <c r="DJ39" s="3" t="s">
        <v>110</v>
      </c>
      <c r="DK39" s="3" t="s">
        <v>110</v>
      </c>
      <c r="DL39" s="3" t="s">
        <v>110</v>
      </c>
      <c r="DM39" s="3" t="s">
        <v>110</v>
      </c>
      <c r="DN39" s="3" t="s">
        <v>110</v>
      </c>
      <c r="DO39" s="3" t="s">
        <v>110</v>
      </c>
      <c r="DP39" s="3" t="s">
        <v>110</v>
      </c>
      <c r="DQ39" s="3" t="s">
        <v>110</v>
      </c>
      <c r="DR39" s="3" t="s">
        <v>110</v>
      </c>
      <c r="DS39" s="3" t="s">
        <v>110</v>
      </c>
      <c r="DT39" s="3" t="s">
        <v>110</v>
      </c>
      <c r="DU39" s="3" t="s">
        <v>110</v>
      </c>
      <c r="DV39" s="3" t="s">
        <v>110</v>
      </c>
      <c r="DW39" s="3" t="s">
        <v>110</v>
      </c>
      <c r="DX39" s="3" t="s">
        <v>110</v>
      </c>
      <c r="DY39" s="3" t="s">
        <v>110</v>
      </c>
      <c r="DZ39" s="3" t="s">
        <v>110</v>
      </c>
      <c r="EA39" s="3" t="s">
        <v>110</v>
      </c>
      <c r="EB39" s="3" t="s">
        <v>110</v>
      </c>
      <c r="EC39" s="3" t="s">
        <v>110</v>
      </c>
      <c r="ED39" s="3">
        <f t="shared" si="34"/>
        <v>139</v>
      </c>
      <c r="EE39" s="3">
        <f t="shared" si="35"/>
        <v>136</v>
      </c>
      <c r="EF39" s="3">
        <f t="shared" si="36"/>
        <v>3</v>
      </c>
      <c r="EG39" s="3">
        <f t="shared" si="37"/>
        <v>117</v>
      </c>
      <c r="EI39" s="3">
        <f t="shared" si="38"/>
        <v>33</v>
      </c>
      <c r="EJ39" s="3">
        <f t="shared" si="39"/>
        <v>33</v>
      </c>
      <c r="EK39" s="3">
        <f t="shared" si="40"/>
        <v>21</v>
      </c>
      <c r="EL39" s="3">
        <f t="shared" si="41"/>
        <v>33</v>
      </c>
      <c r="EM39" s="3">
        <f t="shared" si="42"/>
        <v>33</v>
      </c>
      <c r="EN39" s="3">
        <f t="shared" si="43"/>
        <v>35</v>
      </c>
      <c r="EO39" s="3">
        <f t="shared" si="44"/>
        <v>11</v>
      </c>
      <c r="EP39" s="3">
        <f t="shared" si="45"/>
        <v>11</v>
      </c>
      <c r="EQ39" s="3">
        <f t="shared" si="46"/>
        <v>7</v>
      </c>
      <c r="ER39" s="3">
        <f t="shared" si="47"/>
        <v>34</v>
      </c>
      <c r="ES39" s="3">
        <f t="shared" si="48"/>
        <v>34</v>
      </c>
      <c r="ET39" s="3">
        <f t="shared" si="49"/>
        <v>25</v>
      </c>
      <c r="EU39" s="3">
        <f t="shared" si="50"/>
        <v>31</v>
      </c>
      <c r="EV39" s="3">
        <f t="shared" si="51"/>
        <v>28</v>
      </c>
      <c r="EW39" s="3">
        <f t="shared" si="52"/>
        <v>23</v>
      </c>
      <c r="EX39" s="3">
        <f t="shared" si="26"/>
        <v>16</v>
      </c>
      <c r="EY39" s="3">
        <f t="shared" si="27"/>
        <v>12</v>
      </c>
      <c r="EZ39" s="3">
        <f t="shared" si="28"/>
        <v>12</v>
      </c>
      <c r="FA39" s="3">
        <f t="shared" si="29"/>
        <v>16</v>
      </c>
      <c r="FB39" s="3">
        <f t="shared" si="30"/>
        <v>16</v>
      </c>
      <c r="FC39" s="3">
        <f t="shared" si="31"/>
        <v>13</v>
      </c>
    </row>
    <row r="40" spans="1:159" ht="15.75" customHeight="1" thickBot="1" x14ac:dyDescent="0.25">
      <c r="A40" s="12">
        <f t="shared" si="0"/>
        <v>91.729323308270665</v>
      </c>
      <c r="B40" s="12">
        <f t="shared" si="20"/>
        <v>100</v>
      </c>
      <c r="C40" s="12">
        <f t="shared" si="33"/>
        <v>100</v>
      </c>
      <c r="D40" s="12">
        <f t="shared" si="21"/>
        <v>100</v>
      </c>
      <c r="E40" s="12">
        <f t="shared" si="22"/>
        <v>86.486486486486484</v>
      </c>
      <c r="F40" s="12">
        <f t="shared" si="23"/>
        <v>78.571428571428569</v>
      </c>
      <c r="G40" s="12">
        <f t="shared" si="32"/>
        <v>73.333333333333329</v>
      </c>
      <c r="H40" s="12">
        <f t="shared" si="24"/>
        <v>100</v>
      </c>
      <c r="I40" s="3" t="s">
        <v>105</v>
      </c>
      <c r="J40" s="3" t="s">
        <v>194</v>
      </c>
      <c r="K40" s="3" t="s">
        <v>195</v>
      </c>
      <c r="L40" s="15" t="s">
        <v>154</v>
      </c>
      <c r="M40" s="16" t="s">
        <v>109</v>
      </c>
      <c r="N40" s="3" t="s">
        <v>110</v>
      </c>
      <c r="O40" s="3" t="s">
        <v>110</v>
      </c>
      <c r="P40" s="3" t="s">
        <v>110</v>
      </c>
      <c r="Q40" s="3" t="s">
        <v>110</v>
      </c>
      <c r="R40" s="3" t="s">
        <v>110</v>
      </c>
      <c r="S40" s="3" t="s">
        <v>110</v>
      </c>
      <c r="T40" s="3" t="s">
        <v>117</v>
      </c>
      <c r="U40" s="3" t="s">
        <v>110</v>
      </c>
      <c r="V40" s="3" t="s">
        <v>110</v>
      </c>
      <c r="W40" s="3" t="s">
        <v>110</v>
      </c>
      <c r="X40" s="3" t="s">
        <v>110</v>
      </c>
      <c r="Y40" s="3" t="s">
        <v>110</v>
      </c>
      <c r="Z40" s="3" t="s">
        <v>111</v>
      </c>
      <c r="AA40" s="3" t="s">
        <v>110</v>
      </c>
      <c r="AB40" s="3" t="s">
        <v>110</v>
      </c>
      <c r="AC40" s="3" t="s">
        <v>110</v>
      </c>
      <c r="AD40" s="3" t="s">
        <v>110</v>
      </c>
      <c r="AE40" s="3" t="s">
        <v>110</v>
      </c>
      <c r="AF40" s="3" t="s">
        <v>110</v>
      </c>
      <c r="AG40" s="3" t="s">
        <v>110</v>
      </c>
      <c r="AH40" s="3" t="s">
        <v>110</v>
      </c>
      <c r="AI40" s="3" t="s">
        <v>110</v>
      </c>
      <c r="AJ40" s="3" t="s">
        <v>110</v>
      </c>
      <c r="AK40" s="3" t="s">
        <v>110</v>
      </c>
      <c r="AL40" s="3" t="s">
        <v>110</v>
      </c>
      <c r="AM40" s="3" t="s">
        <v>110</v>
      </c>
      <c r="AN40" s="3" t="s">
        <v>110</v>
      </c>
      <c r="AO40" s="3" t="s">
        <v>110</v>
      </c>
      <c r="AP40" s="3" t="s">
        <v>110</v>
      </c>
      <c r="AQ40" s="3" t="s">
        <v>110</v>
      </c>
      <c r="AR40" s="3" t="s">
        <v>117</v>
      </c>
      <c r="AS40" s="3" t="s">
        <v>110</v>
      </c>
      <c r="AT40" s="3" t="s">
        <v>111</v>
      </c>
      <c r="AU40" s="3" t="s">
        <v>110</v>
      </c>
      <c r="AV40" s="3" t="s">
        <v>117</v>
      </c>
      <c r="AW40" s="3" t="s">
        <v>117</v>
      </c>
      <c r="AX40" s="3" t="s">
        <v>110</v>
      </c>
      <c r="AY40" s="3" t="s">
        <v>117</v>
      </c>
      <c r="AZ40" s="3" t="s">
        <v>117</v>
      </c>
      <c r="BA40" s="3" t="s">
        <v>117</v>
      </c>
      <c r="BB40" s="3" t="s">
        <v>110</v>
      </c>
      <c r="BC40" s="3" t="s">
        <v>110</v>
      </c>
      <c r="BD40" s="3" t="s">
        <v>110</v>
      </c>
      <c r="BE40" s="3" t="s">
        <v>110</v>
      </c>
      <c r="BF40" s="3" t="s">
        <v>110</v>
      </c>
      <c r="BG40" s="3" t="s">
        <v>110</v>
      </c>
      <c r="BH40" s="3" t="s">
        <v>117</v>
      </c>
      <c r="BI40" s="3" t="s">
        <v>111</v>
      </c>
      <c r="BJ40" s="3" t="s">
        <v>111</v>
      </c>
      <c r="BK40" s="3" t="s">
        <v>110</v>
      </c>
      <c r="BL40" s="3" t="s">
        <v>111</v>
      </c>
      <c r="BM40" s="3" t="s">
        <v>110</v>
      </c>
      <c r="BN40" s="3" t="s">
        <v>110</v>
      </c>
      <c r="BO40" s="3" t="s">
        <v>110</v>
      </c>
      <c r="BP40" s="3" t="s">
        <v>117</v>
      </c>
      <c r="BQ40" s="3" t="s">
        <v>110</v>
      </c>
      <c r="BR40" s="3" t="s">
        <v>117</v>
      </c>
      <c r="BS40" s="3" t="s">
        <v>110</v>
      </c>
      <c r="BT40" s="3" t="s">
        <v>117</v>
      </c>
      <c r="BU40" s="3" t="s">
        <v>110</v>
      </c>
      <c r="BV40" s="3" t="s">
        <v>110</v>
      </c>
      <c r="BW40" s="3" t="s">
        <v>110</v>
      </c>
      <c r="BX40" s="3" t="s">
        <v>110</v>
      </c>
      <c r="BY40" s="3" t="s">
        <v>110</v>
      </c>
      <c r="BZ40" s="3" t="s">
        <v>110</v>
      </c>
      <c r="CA40" s="3" t="s">
        <v>110</v>
      </c>
      <c r="CB40" s="3" t="s">
        <v>110</v>
      </c>
      <c r="CC40" s="3" t="s">
        <v>110</v>
      </c>
      <c r="CD40" s="3" t="s">
        <v>110</v>
      </c>
      <c r="CE40" s="3" t="s">
        <v>110</v>
      </c>
      <c r="CF40" s="3" t="s">
        <v>110</v>
      </c>
      <c r="CG40" s="3" t="s">
        <v>110</v>
      </c>
      <c r="CH40" s="3" t="s">
        <v>110</v>
      </c>
      <c r="CI40" s="3" t="s">
        <v>110</v>
      </c>
      <c r="CJ40" s="3" t="s">
        <v>110</v>
      </c>
      <c r="CK40" s="3" t="s">
        <v>110</v>
      </c>
      <c r="CL40" s="3" t="s">
        <v>110</v>
      </c>
      <c r="CM40" s="3" t="s">
        <v>110</v>
      </c>
      <c r="CN40" s="3" t="s">
        <v>110</v>
      </c>
      <c r="CO40" s="3" t="s">
        <v>110</v>
      </c>
      <c r="CP40" s="3" t="s">
        <v>110</v>
      </c>
      <c r="CQ40" s="3" t="s">
        <v>110</v>
      </c>
      <c r="CR40" s="3" t="s">
        <v>110</v>
      </c>
      <c r="CS40" s="3" t="s">
        <v>111</v>
      </c>
      <c r="CT40" s="3" t="s">
        <v>110</v>
      </c>
      <c r="CU40" s="3" t="s">
        <v>110</v>
      </c>
      <c r="CV40" s="3" t="s">
        <v>110</v>
      </c>
      <c r="CW40" s="3" t="s">
        <v>110</v>
      </c>
      <c r="CX40" s="3" t="s">
        <v>110</v>
      </c>
      <c r="CY40" s="3" t="s">
        <v>110</v>
      </c>
      <c r="CZ40" s="3" t="s">
        <v>110</v>
      </c>
      <c r="DA40" s="3" t="s">
        <v>110</v>
      </c>
      <c r="DB40" s="3" t="s">
        <v>110</v>
      </c>
      <c r="DC40" s="3" t="s">
        <v>110</v>
      </c>
      <c r="DD40" s="3" t="s">
        <v>110</v>
      </c>
      <c r="DE40" s="3" t="s">
        <v>110</v>
      </c>
      <c r="DF40" s="3" t="s">
        <v>110</v>
      </c>
      <c r="DG40" s="3" t="s">
        <v>110</v>
      </c>
      <c r="DH40" s="3" t="s">
        <v>110</v>
      </c>
      <c r="DI40" s="3" t="s">
        <v>110</v>
      </c>
      <c r="DJ40" s="3" t="s">
        <v>110</v>
      </c>
      <c r="DK40" s="3" t="s">
        <v>110</v>
      </c>
      <c r="DL40" s="3" t="s">
        <v>110</v>
      </c>
      <c r="DM40" s="3" t="s">
        <v>110</v>
      </c>
      <c r="DN40" s="3" t="s">
        <v>110</v>
      </c>
      <c r="DO40" s="3" t="s">
        <v>110</v>
      </c>
      <c r="DP40" s="3" t="s">
        <v>110</v>
      </c>
      <c r="DQ40" s="3" t="s">
        <v>110</v>
      </c>
      <c r="DR40" s="3" t="s">
        <v>110</v>
      </c>
      <c r="DS40" s="3" t="s">
        <v>110</v>
      </c>
      <c r="DT40" s="3" t="s">
        <v>110</v>
      </c>
      <c r="DU40" s="3" t="s">
        <v>110</v>
      </c>
      <c r="DV40" s="3" t="s">
        <v>110</v>
      </c>
      <c r="DW40" s="3" t="s">
        <v>110</v>
      </c>
      <c r="DX40" s="3" t="s">
        <v>110</v>
      </c>
      <c r="DY40" s="3" t="s">
        <v>110</v>
      </c>
      <c r="DZ40" s="3" t="s">
        <v>110</v>
      </c>
      <c r="EA40" s="3" t="s">
        <v>110</v>
      </c>
      <c r="EB40" s="3" t="s">
        <v>110</v>
      </c>
      <c r="EC40" s="3" t="s">
        <v>110</v>
      </c>
      <c r="ED40" s="3">
        <f t="shared" si="34"/>
        <v>133</v>
      </c>
      <c r="EE40" s="3">
        <f t="shared" si="35"/>
        <v>122</v>
      </c>
      <c r="EF40" s="3">
        <f t="shared" si="36"/>
        <v>9</v>
      </c>
      <c r="EG40" s="3">
        <f t="shared" si="37"/>
        <v>117</v>
      </c>
      <c r="EI40" s="3">
        <f t="shared" si="38"/>
        <v>33</v>
      </c>
      <c r="EJ40" s="3">
        <f t="shared" si="39"/>
        <v>33</v>
      </c>
      <c r="EK40" s="3">
        <f t="shared" si="40"/>
        <v>21</v>
      </c>
      <c r="EL40" s="3">
        <f t="shared" si="41"/>
        <v>28</v>
      </c>
      <c r="EM40" s="3">
        <f t="shared" si="42"/>
        <v>28</v>
      </c>
      <c r="EN40" s="3">
        <f t="shared" si="43"/>
        <v>35</v>
      </c>
      <c r="EO40" s="3">
        <f t="shared" si="44"/>
        <v>10</v>
      </c>
      <c r="EP40" s="3">
        <f t="shared" si="45"/>
        <v>10</v>
      </c>
      <c r="EQ40" s="3">
        <f t="shared" si="46"/>
        <v>7</v>
      </c>
      <c r="ER40" s="3">
        <f t="shared" si="47"/>
        <v>37</v>
      </c>
      <c r="ES40" s="3">
        <f t="shared" si="48"/>
        <v>32</v>
      </c>
      <c r="ET40" s="3">
        <f t="shared" si="49"/>
        <v>25</v>
      </c>
      <c r="EU40" s="3">
        <f t="shared" si="50"/>
        <v>28</v>
      </c>
      <c r="EV40" s="3">
        <f t="shared" si="51"/>
        <v>22</v>
      </c>
      <c r="EW40" s="3">
        <f t="shared" si="52"/>
        <v>23</v>
      </c>
      <c r="EX40" s="3">
        <f t="shared" si="26"/>
        <v>15</v>
      </c>
      <c r="EY40" s="3">
        <f t="shared" si="27"/>
        <v>11</v>
      </c>
      <c r="EZ40" s="3">
        <f t="shared" si="28"/>
        <v>12</v>
      </c>
      <c r="FA40" s="3">
        <f t="shared" si="29"/>
        <v>21</v>
      </c>
      <c r="FB40" s="3">
        <f t="shared" si="30"/>
        <v>21</v>
      </c>
      <c r="FC40" s="3">
        <f t="shared" si="31"/>
        <v>13</v>
      </c>
    </row>
    <row r="41" spans="1:159" ht="15.75" customHeight="1" thickBot="1" x14ac:dyDescent="0.25">
      <c r="A41" s="12">
        <f t="shared" si="0"/>
        <v>96.039603960396036</v>
      </c>
      <c r="B41" s="12">
        <f t="shared" si="20"/>
        <v>100</v>
      </c>
      <c r="C41" s="12">
        <f t="shared" si="33"/>
        <v>100</v>
      </c>
      <c r="D41" s="12">
        <f t="shared" si="21"/>
        <v>100</v>
      </c>
      <c r="E41" s="12">
        <f t="shared" si="22"/>
        <v>100</v>
      </c>
      <c r="F41" s="12">
        <f t="shared" si="23"/>
        <v>80</v>
      </c>
      <c r="G41" s="12">
        <f t="shared" si="32"/>
        <v>62.5</v>
      </c>
      <c r="H41" s="12">
        <f t="shared" si="24"/>
        <v>100</v>
      </c>
      <c r="I41" s="3" t="s">
        <v>105</v>
      </c>
      <c r="J41" s="3" t="s">
        <v>196</v>
      </c>
      <c r="K41" s="3" t="s">
        <v>197</v>
      </c>
      <c r="L41" s="15" t="s">
        <v>144</v>
      </c>
      <c r="M41" s="16" t="s">
        <v>109</v>
      </c>
      <c r="N41" s="3" t="s">
        <v>110</v>
      </c>
      <c r="O41" s="3" t="s">
        <v>111</v>
      </c>
      <c r="P41" s="3" t="s">
        <v>110</v>
      </c>
      <c r="Q41" s="3" t="s">
        <v>111</v>
      </c>
      <c r="R41" s="3" t="s">
        <v>111</v>
      </c>
      <c r="S41" s="3" t="s">
        <v>111</v>
      </c>
      <c r="T41" s="3" t="s">
        <v>111</v>
      </c>
      <c r="U41" s="3" t="s">
        <v>110</v>
      </c>
      <c r="V41" s="3" t="s">
        <v>110</v>
      </c>
      <c r="W41" s="40" t="s">
        <v>111</v>
      </c>
      <c r="X41" s="3" t="s">
        <v>110</v>
      </c>
      <c r="Y41" s="3" t="s">
        <v>111</v>
      </c>
      <c r="Z41" s="3" t="s">
        <v>110</v>
      </c>
      <c r="AA41" s="3" t="s">
        <v>111</v>
      </c>
      <c r="AB41" s="3" t="s">
        <v>110</v>
      </c>
      <c r="AC41" s="3" t="s">
        <v>110</v>
      </c>
      <c r="AD41" s="3" t="s">
        <v>110</v>
      </c>
      <c r="AE41" s="3" t="s">
        <v>110</v>
      </c>
      <c r="AF41" s="3" t="s">
        <v>110</v>
      </c>
      <c r="AG41" s="3" t="s">
        <v>110</v>
      </c>
      <c r="AH41" s="3" t="s">
        <v>110</v>
      </c>
      <c r="AI41" s="3" t="s">
        <v>110</v>
      </c>
      <c r="AJ41" s="3" t="s">
        <v>110</v>
      </c>
      <c r="AK41" s="3" t="s">
        <v>110</v>
      </c>
      <c r="AL41" s="3" t="s">
        <v>110</v>
      </c>
      <c r="AM41" s="3" t="s">
        <v>110</v>
      </c>
      <c r="AN41" s="3" t="s">
        <v>110</v>
      </c>
      <c r="AO41" s="3" t="s">
        <v>117</v>
      </c>
      <c r="AP41" s="3" t="s">
        <v>110</v>
      </c>
      <c r="AQ41" s="3" t="s">
        <v>117</v>
      </c>
      <c r="AR41" s="3" t="s">
        <v>117</v>
      </c>
      <c r="AS41" s="3" t="s">
        <v>110</v>
      </c>
      <c r="AT41" s="3" t="s">
        <v>110</v>
      </c>
      <c r="AU41" s="3" t="s">
        <v>110</v>
      </c>
      <c r="AV41" s="3" t="s">
        <v>117</v>
      </c>
      <c r="AW41" s="3" t="s">
        <v>117</v>
      </c>
      <c r="AX41" s="3" t="s">
        <v>110</v>
      </c>
      <c r="AY41" s="3" t="s">
        <v>117</v>
      </c>
      <c r="AZ41" s="3" t="s">
        <v>117</v>
      </c>
      <c r="BA41" s="3" t="s">
        <v>117</v>
      </c>
      <c r="BB41" s="3" t="s">
        <v>110</v>
      </c>
      <c r="BC41" s="3" t="s">
        <v>110</v>
      </c>
      <c r="BD41" s="3" t="s">
        <v>110</v>
      </c>
      <c r="BE41" s="3" t="s">
        <v>110</v>
      </c>
      <c r="BF41" s="3" t="s">
        <v>110</v>
      </c>
      <c r="BG41" s="3" t="s">
        <v>110</v>
      </c>
      <c r="BH41" s="3" t="s">
        <v>110</v>
      </c>
      <c r="BI41" s="3" t="s">
        <v>110</v>
      </c>
      <c r="BJ41" s="3" t="s">
        <v>110</v>
      </c>
      <c r="BK41" s="3" t="s">
        <v>110</v>
      </c>
      <c r="BL41" s="3" t="s">
        <v>111</v>
      </c>
      <c r="BM41" s="3" t="s">
        <v>110</v>
      </c>
      <c r="BN41" s="3" t="s">
        <v>110</v>
      </c>
      <c r="BO41" s="3" t="s">
        <v>110</v>
      </c>
      <c r="BP41" s="3" t="s">
        <v>117</v>
      </c>
      <c r="BQ41" s="3" t="s">
        <v>110</v>
      </c>
      <c r="BR41" s="3" t="s">
        <v>110</v>
      </c>
      <c r="BS41" s="3" t="s">
        <v>110</v>
      </c>
      <c r="BT41" s="3" t="s">
        <v>117</v>
      </c>
      <c r="BU41" s="3" t="s">
        <v>111</v>
      </c>
      <c r="BV41" s="3" t="s">
        <v>111</v>
      </c>
      <c r="BW41" s="3" t="s">
        <v>110</v>
      </c>
      <c r="BX41" s="3" t="s">
        <v>110</v>
      </c>
      <c r="BY41" s="3" t="s">
        <v>110</v>
      </c>
      <c r="BZ41" s="3" t="s">
        <v>110</v>
      </c>
      <c r="CA41" s="3" t="s">
        <v>110</v>
      </c>
      <c r="CB41" s="3" t="s">
        <v>110</v>
      </c>
      <c r="CC41" s="3" t="s">
        <v>110</v>
      </c>
      <c r="CD41" s="3" t="s">
        <v>110</v>
      </c>
      <c r="CE41" s="3" t="s">
        <v>110</v>
      </c>
      <c r="CF41" s="3" t="s">
        <v>110</v>
      </c>
      <c r="CG41" s="3" t="s">
        <v>110</v>
      </c>
      <c r="CH41" s="3" t="s">
        <v>110</v>
      </c>
      <c r="CI41" s="3" t="s">
        <v>110</v>
      </c>
      <c r="CJ41" s="3" t="s">
        <v>110</v>
      </c>
      <c r="CK41" s="3" t="s">
        <v>110</v>
      </c>
      <c r="CL41" s="3" t="s">
        <v>111</v>
      </c>
      <c r="CM41" s="3" t="s">
        <v>110</v>
      </c>
      <c r="CN41" s="3" t="s">
        <v>110</v>
      </c>
      <c r="CO41" s="3" t="s">
        <v>110</v>
      </c>
      <c r="CP41" s="3" t="s">
        <v>110</v>
      </c>
      <c r="CQ41" s="3" t="s">
        <v>110</v>
      </c>
      <c r="CR41" s="3" t="s">
        <v>110</v>
      </c>
      <c r="CS41" s="3" t="s">
        <v>110</v>
      </c>
      <c r="CT41" s="3" t="s">
        <v>110</v>
      </c>
      <c r="CU41" s="3" t="s">
        <v>110</v>
      </c>
      <c r="CV41" s="3" t="s">
        <v>110</v>
      </c>
      <c r="CW41" s="3" t="s">
        <v>110</v>
      </c>
      <c r="CX41" s="3" t="s">
        <v>110</v>
      </c>
      <c r="CY41" s="3" t="s">
        <v>110</v>
      </c>
      <c r="CZ41" s="3" t="s">
        <v>111</v>
      </c>
      <c r="DA41" s="3" t="s">
        <v>110</v>
      </c>
      <c r="DB41" s="3" t="s">
        <v>110</v>
      </c>
      <c r="DC41" s="3" t="s">
        <v>110</v>
      </c>
      <c r="DD41" s="3" t="s">
        <v>110</v>
      </c>
      <c r="DE41" s="3" t="s">
        <v>110</v>
      </c>
      <c r="DF41" s="3" t="s">
        <v>110</v>
      </c>
      <c r="DG41" s="3" t="s">
        <v>110</v>
      </c>
      <c r="DH41" s="3" t="s">
        <v>110</v>
      </c>
      <c r="DI41" s="3" t="s">
        <v>111</v>
      </c>
      <c r="DJ41" s="3" t="s">
        <v>110</v>
      </c>
      <c r="DK41" s="3" t="s">
        <v>110</v>
      </c>
      <c r="DL41" s="3" t="s">
        <v>110</v>
      </c>
      <c r="DM41" s="3" t="s">
        <v>110</v>
      </c>
      <c r="DN41" s="3" t="s">
        <v>110</v>
      </c>
      <c r="DO41" s="3" t="s">
        <v>110</v>
      </c>
      <c r="DP41" s="3" t="s">
        <v>110</v>
      </c>
      <c r="DQ41" s="3" t="s">
        <v>110</v>
      </c>
      <c r="DR41" s="3" t="s">
        <v>110</v>
      </c>
      <c r="DS41" s="3" t="s">
        <v>110</v>
      </c>
      <c r="DT41" s="3" t="s">
        <v>110</v>
      </c>
      <c r="DU41" s="3" t="s">
        <v>110</v>
      </c>
      <c r="DV41" s="3" t="s">
        <v>110</v>
      </c>
      <c r="DW41" s="3" t="s">
        <v>110</v>
      </c>
      <c r="DX41" s="3" t="s">
        <v>110</v>
      </c>
      <c r="DY41" s="3" t="s">
        <v>110</v>
      </c>
      <c r="DZ41" s="3" t="s">
        <v>110</v>
      </c>
      <c r="EA41" s="3" t="s">
        <v>110</v>
      </c>
      <c r="EB41" s="3" t="s">
        <v>110</v>
      </c>
      <c r="EC41" s="3" t="s">
        <v>110</v>
      </c>
      <c r="ED41" s="3">
        <f t="shared" si="34"/>
        <v>101</v>
      </c>
      <c r="EE41" s="3">
        <f t="shared" si="35"/>
        <v>97</v>
      </c>
      <c r="EF41" s="3">
        <f t="shared" si="36"/>
        <v>41</v>
      </c>
      <c r="EG41" s="3">
        <f t="shared" si="37"/>
        <v>117</v>
      </c>
      <c r="EI41" s="3">
        <f t="shared" si="38"/>
        <v>27</v>
      </c>
      <c r="EJ41" s="3">
        <f t="shared" si="39"/>
        <v>27</v>
      </c>
      <c r="EK41" s="3">
        <f t="shared" si="40"/>
        <v>21</v>
      </c>
      <c r="EL41" s="3">
        <f t="shared" si="41"/>
        <v>22</v>
      </c>
      <c r="EM41" s="3">
        <f t="shared" si="42"/>
        <v>22</v>
      </c>
      <c r="EN41" s="3">
        <f t="shared" si="43"/>
        <v>35</v>
      </c>
      <c r="EO41" s="3">
        <f t="shared" si="44"/>
        <v>11</v>
      </c>
      <c r="EP41" s="3">
        <f t="shared" si="45"/>
        <v>11</v>
      </c>
      <c r="EQ41" s="3">
        <f t="shared" si="46"/>
        <v>7</v>
      </c>
      <c r="ER41" s="3">
        <f t="shared" si="47"/>
        <v>24</v>
      </c>
      <c r="ES41" s="3">
        <f t="shared" si="48"/>
        <v>24</v>
      </c>
      <c r="ET41" s="3">
        <f t="shared" si="49"/>
        <v>25</v>
      </c>
      <c r="EU41" s="3">
        <f t="shared" si="50"/>
        <v>20</v>
      </c>
      <c r="EV41" s="3">
        <f t="shared" si="51"/>
        <v>16</v>
      </c>
      <c r="EW41" s="3">
        <f t="shared" si="52"/>
        <v>23</v>
      </c>
      <c r="EX41" s="3">
        <f t="shared" si="26"/>
        <v>16</v>
      </c>
      <c r="EY41" s="3">
        <f t="shared" si="27"/>
        <v>10</v>
      </c>
      <c r="EZ41" s="3">
        <f t="shared" si="28"/>
        <v>12</v>
      </c>
      <c r="FA41" s="3">
        <f t="shared" si="29"/>
        <v>16</v>
      </c>
      <c r="FB41" s="3">
        <f t="shared" si="30"/>
        <v>16</v>
      </c>
      <c r="FC41" s="3">
        <f t="shared" si="31"/>
        <v>13</v>
      </c>
    </row>
    <row r="42" spans="1:159" ht="15.75" customHeight="1" thickBot="1" x14ac:dyDescent="0.25">
      <c r="A42" s="12">
        <f t="shared" si="0"/>
        <v>80.57553956834532</v>
      </c>
      <c r="B42" s="12">
        <f t="shared" si="20"/>
        <v>87.878787878787875</v>
      </c>
      <c r="C42" s="12">
        <f t="shared" si="33"/>
        <v>93.939393939393938</v>
      </c>
      <c r="D42" s="12">
        <f t="shared" si="21"/>
        <v>100</v>
      </c>
      <c r="E42" s="12">
        <f t="shared" si="22"/>
        <v>77.142857142857153</v>
      </c>
      <c r="F42" s="12">
        <f t="shared" si="23"/>
        <v>56.666666666666664</v>
      </c>
      <c r="G42" s="12">
        <f t="shared" si="32"/>
        <v>50</v>
      </c>
      <c r="H42" s="12">
        <f t="shared" si="24"/>
        <v>83.333333333333343</v>
      </c>
      <c r="I42" s="3" t="s">
        <v>105</v>
      </c>
      <c r="J42" s="3" t="s">
        <v>198</v>
      </c>
      <c r="K42" s="3" t="s">
        <v>199</v>
      </c>
      <c r="L42" s="15" t="s">
        <v>176</v>
      </c>
      <c r="M42" s="16" t="s">
        <v>109</v>
      </c>
      <c r="N42" s="3" t="s">
        <v>110</v>
      </c>
      <c r="O42" s="3" t="s">
        <v>111</v>
      </c>
      <c r="P42" s="3" t="s">
        <v>110</v>
      </c>
      <c r="Q42" s="3" t="s">
        <v>110</v>
      </c>
      <c r="R42" s="3" t="s">
        <v>117</v>
      </c>
      <c r="S42" s="3" t="s">
        <v>110</v>
      </c>
      <c r="T42" s="3" t="s">
        <v>117</v>
      </c>
      <c r="U42" s="3" t="s">
        <v>110</v>
      </c>
      <c r="V42" s="3" t="s">
        <v>110</v>
      </c>
      <c r="W42" s="3" t="s">
        <v>110</v>
      </c>
      <c r="X42" s="3" t="s">
        <v>110</v>
      </c>
      <c r="Y42" s="3" t="s">
        <v>110</v>
      </c>
      <c r="Z42" s="3" t="s">
        <v>110</v>
      </c>
      <c r="AA42" s="3" t="s">
        <v>110</v>
      </c>
      <c r="AB42" s="3" t="s">
        <v>110</v>
      </c>
      <c r="AC42" s="3" t="s">
        <v>110</v>
      </c>
      <c r="AD42" s="3" t="s">
        <v>117</v>
      </c>
      <c r="AE42" s="3" t="s">
        <v>110</v>
      </c>
      <c r="AF42" s="3" t="s">
        <v>117</v>
      </c>
      <c r="AG42" s="3" t="s">
        <v>110</v>
      </c>
      <c r="AH42" s="3" t="s">
        <v>110</v>
      </c>
      <c r="AI42" s="3" t="s">
        <v>110</v>
      </c>
      <c r="AJ42" s="3" t="s">
        <v>110</v>
      </c>
      <c r="AK42" s="3" t="s">
        <v>111</v>
      </c>
      <c r="AL42" s="3" t="s">
        <v>111</v>
      </c>
      <c r="AM42" s="3" t="s">
        <v>111</v>
      </c>
      <c r="AN42" s="3" t="s">
        <v>111</v>
      </c>
      <c r="AO42" s="3" t="s">
        <v>117</v>
      </c>
      <c r="AP42" s="3" t="s">
        <v>110</v>
      </c>
      <c r="AQ42" s="3" t="s">
        <v>117</v>
      </c>
      <c r="AR42" s="3" t="s">
        <v>117</v>
      </c>
      <c r="AS42" s="3" t="s">
        <v>117</v>
      </c>
      <c r="AT42" s="3" t="s">
        <v>110</v>
      </c>
      <c r="AU42" s="3" t="s">
        <v>110</v>
      </c>
      <c r="AV42" s="3" t="s">
        <v>117</v>
      </c>
      <c r="AW42" s="3" t="s">
        <v>117</v>
      </c>
      <c r="AX42" s="3" t="s">
        <v>117</v>
      </c>
      <c r="AY42" s="3" t="s">
        <v>117</v>
      </c>
      <c r="AZ42" s="3" t="s">
        <v>117</v>
      </c>
      <c r="BA42" s="3" t="s">
        <v>117</v>
      </c>
      <c r="BB42" s="3" t="s">
        <v>110</v>
      </c>
      <c r="BC42" s="3" t="s">
        <v>110</v>
      </c>
      <c r="BD42" s="3" t="s">
        <v>110</v>
      </c>
      <c r="BE42" s="3" t="s">
        <v>110</v>
      </c>
      <c r="BF42" s="3" t="s">
        <v>110</v>
      </c>
      <c r="BG42" s="3" t="s">
        <v>110</v>
      </c>
      <c r="BH42" s="3" t="s">
        <v>117</v>
      </c>
      <c r="BI42" s="3" t="s">
        <v>117</v>
      </c>
      <c r="BJ42" s="3" t="s">
        <v>110</v>
      </c>
      <c r="BK42" s="3" t="s">
        <v>110</v>
      </c>
      <c r="BL42" s="3" t="s">
        <v>111</v>
      </c>
      <c r="BM42" s="3" t="s">
        <v>110</v>
      </c>
      <c r="BN42" s="3" t="s">
        <v>110</v>
      </c>
      <c r="BO42" s="3" t="s">
        <v>110</v>
      </c>
      <c r="BP42" s="3" t="s">
        <v>117</v>
      </c>
      <c r="BQ42" s="3" t="s">
        <v>117</v>
      </c>
      <c r="BR42" s="3" t="s">
        <v>117</v>
      </c>
      <c r="BS42" s="3" t="s">
        <v>110</v>
      </c>
      <c r="BT42" s="3" t="s">
        <v>117</v>
      </c>
      <c r="BU42" s="3" t="s">
        <v>111</v>
      </c>
      <c r="BV42" s="3" t="s">
        <v>117</v>
      </c>
      <c r="BW42" s="3" t="s">
        <v>117</v>
      </c>
      <c r="BX42" s="3" t="s">
        <v>110</v>
      </c>
      <c r="BY42" s="3" t="s">
        <v>110</v>
      </c>
      <c r="BZ42" s="3" t="s">
        <v>110</v>
      </c>
      <c r="CA42" s="3" t="s">
        <v>110</v>
      </c>
      <c r="CB42" s="3" t="s">
        <v>110</v>
      </c>
      <c r="CC42" s="3" t="s">
        <v>110</v>
      </c>
      <c r="CD42" s="3" t="s">
        <v>110</v>
      </c>
      <c r="CE42" s="3" t="s">
        <v>110</v>
      </c>
      <c r="CF42" s="3" t="s">
        <v>110</v>
      </c>
      <c r="CG42" s="3" t="s">
        <v>110</v>
      </c>
      <c r="CH42" s="3" t="s">
        <v>110</v>
      </c>
      <c r="CI42" s="3" t="s">
        <v>110</v>
      </c>
      <c r="CJ42" s="3" t="s">
        <v>117</v>
      </c>
      <c r="CK42" s="3" t="s">
        <v>110</v>
      </c>
      <c r="CL42" s="3" t="s">
        <v>111</v>
      </c>
      <c r="CM42" s="3" t="s">
        <v>110</v>
      </c>
      <c r="CN42" s="3" t="s">
        <v>110</v>
      </c>
      <c r="CO42" s="3" t="s">
        <v>110</v>
      </c>
      <c r="CP42" s="3" t="s">
        <v>110</v>
      </c>
      <c r="CQ42" s="3" t="s">
        <v>110</v>
      </c>
      <c r="CR42" s="3" t="s">
        <v>110</v>
      </c>
      <c r="CS42" s="3" t="s">
        <v>110</v>
      </c>
      <c r="CT42" s="3" t="s">
        <v>110</v>
      </c>
      <c r="CU42" s="3" t="s">
        <v>110</v>
      </c>
      <c r="CV42" s="3" t="s">
        <v>110</v>
      </c>
      <c r="CW42" s="3" t="s">
        <v>110</v>
      </c>
      <c r="CX42" s="3" t="s">
        <v>110</v>
      </c>
      <c r="CY42" s="3" t="s">
        <v>110</v>
      </c>
      <c r="CZ42" s="3" t="s">
        <v>117</v>
      </c>
      <c r="DA42" s="3" t="s">
        <v>110</v>
      </c>
      <c r="DB42" s="3" t="s">
        <v>110</v>
      </c>
      <c r="DC42" s="3" t="s">
        <v>110</v>
      </c>
      <c r="DD42" s="3" t="s">
        <v>110</v>
      </c>
      <c r="DE42" s="3" t="s">
        <v>110</v>
      </c>
      <c r="DF42" s="3" t="s">
        <v>117</v>
      </c>
      <c r="DG42" s="3" t="s">
        <v>110</v>
      </c>
      <c r="DH42" s="3" t="s">
        <v>110</v>
      </c>
      <c r="DI42" s="3" t="s">
        <v>110</v>
      </c>
      <c r="DJ42" s="3" t="s">
        <v>117</v>
      </c>
      <c r="DK42" s="3" t="s">
        <v>117</v>
      </c>
      <c r="DL42" s="3" t="s">
        <v>117</v>
      </c>
      <c r="DM42" s="3" t="s">
        <v>110</v>
      </c>
      <c r="DN42" s="3" t="s">
        <v>110</v>
      </c>
      <c r="DO42" s="3" t="s">
        <v>110</v>
      </c>
      <c r="DP42" s="3" t="s">
        <v>110</v>
      </c>
      <c r="DQ42" s="3" t="s">
        <v>110</v>
      </c>
      <c r="DR42" s="3" t="s">
        <v>110</v>
      </c>
      <c r="DS42" s="3" t="s">
        <v>110</v>
      </c>
      <c r="DT42" s="3" t="s">
        <v>110</v>
      </c>
      <c r="DU42" s="3" t="s">
        <v>110</v>
      </c>
      <c r="DV42" s="3" t="s">
        <v>110</v>
      </c>
      <c r="DW42" s="3" t="s">
        <v>117</v>
      </c>
      <c r="DX42" s="3" t="s">
        <v>110</v>
      </c>
      <c r="DY42" s="3" t="s">
        <v>110</v>
      </c>
      <c r="DZ42" s="3" t="s">
        <v>110</v>
      </c>
      <c r="EA42" s="3" t="s">
        <v>110</v>
      </c>
      <c r="EB42" s="3" t="s">
        <v>110</v>
      </c>
      <c r="EC42" s="3" t="s">
        <v>110</v>
      </c>
      <c r="ED42" s="3">
        <f t="shared" si="34"/>
        <v>139</v>
      </c>
      <c r="EE42" s="3">
        <f t="shared" si="35"/>
        <v>112</v>
      </c>
      <c r="EF42" s="3">
        <f t="shared" si="36"/>
        <v>3</v>
      </c>
      <c r="EG42" s="3">
        <f t="shared" si="37"/>
        <v>117</v>
      </c>
      <c r="EI42" s="3">
        <f t="shared" si="38"/>
        <v>33</v>
      </c>
      <c r="EJ42" s="3">
        <f t="shared" si="39"/>
        <v>29</v>
      </c>
      <c r="EK42" s="3">
        <f t="shared" si="40"/>
        <v>21</v>
      </c>
      <c r="EL42" s="3">
        <f t="shared" si="41"/>
        <v>33</v>
      </c>
      <c r="EM42" s="3">
        <f t="shared" si="42"/>
        <v>31</v>
      </c>
      <c r="EN42" s="3">
        <f t="shared" si="43"/>
        <v>35</v>
      </c>
      <c r="EO42" s="3">
        <f t="shared" si="44"/>
        <v>11</v>
      </c>
      <c r="EP42" s="3">
        <f t="shared" si="45"/>
        <v>11</v>
      </c>
      <c r="EQ42" s="3">
        <f t="shared" si="46"/>
        <v>7</v>
      </c>
      <c r="ER42" s="3">
        <f t="shared" si="47"/>
        <v>35</v>
      </c>
      <c r="ES42" s="3">
        <f t="shared" si="48"/>
        <v>27</v>
      </c>
      <c r="ET42" s="3">
        <f t="shared" si="49"/>
        <v>25</v>
      </c>
      <c r="EU42" s="3">
        <f t="shared" si="50"/>
        <v>30</v>
      </c>
      <c r="EV42" s="3">
        <f t="shared" si="51"/>
        <v>17</v>
      </c>
      <c r="EW42" s="3">
        <f t="shared" si="52"/>
        <v>23</v>
      </c>
      <c r="EX42" s="3">
        <f t="shared" si="26"/>
        <v>16</v>
      </c>
      <c r="EY42" s="3">
        <f t="shared" si="27"/>
        <v>8</v>
      </c>
      <c r="EZ42" s="3">
        <f t="shared" si="28"/>
        <v>12</v>
      </c>
      <c r="FA42" s="3">
        <f t="shared" si="29"/>
        <v>12</v>
      </c>
      <c r="FB42" s="3">
        <f t="shared" si="30"/>
        <v>10</v>
      </c>
      <c r="FC42" s="3">
        <f t="shared" si="31"/>
        <v>13</v>
      </c>
    </row>
    <row r="43" spans="1:159" ht="15.75" customHeight="1" thickBot="1" x14ac:dyDescent="0.25">
      <c r="A43" s="12">
        <f t="shared" si="0"/>
        <v>73.049645390070921</v>
      </c>
      <c r="B43" s="12">
        <f t="shared" si="20"/>
        <v>87.878787878787875</v>
      </c>
      <c r="C43" s="12">
        <f t="shared" si="33"/>
        <v>87.878787878787875</v>
      </c>
      <c r="D43" s="12">
        <f t="shared" si="21"/>
        <v>100</v>
      </c>
      <c r="E43" s="12">
        <f t="shared" si="22"/>
        <v>61.111111111111114</v>
      </c>
      <c r="F43" s="12">
        <f t="shared" si="23"/>
        <v>48.387096774193552</v>
      </c>
      <c r="G43" s="12">
        <f>SUM(EY43/EX43)*100</f>
        <v>50</v>
      </c>
      <c r="H43" s="12">
        <f t="shared" si="24"/>
        <v>90</v>
      </c>
      <c r="I43" s="3" t="s">
        <v>105</v>
      </c>
      <c r="J43" s="3" t="s">
        <v>200</v>
      </c>
      <c r="K43" s="3" t="s">
        <v>119</v>
      </c>
      <c r="L43" s="15" t="s">
        <v>201</v>
      </c>
      <c r="M43" s="16" t="s">
        <v>109</v>
      </c>
      <c r="N43" s="3" t="s">
        <v>111</v>
      </c>
      <c r="O43" s="3" t="s">
        <v>110</v>
      </c>
      <c r="P43" s="3" t="s">
        <v>110</v>
      </c>
      <c r="Q43" s="3" t="s">
        <v>110</v>
      </c>
      <c r="R43" s="3" t="s">
        <v>117</v>
      </c>
      <c r="S43" s="3" t="s">
        <v>117</v>
      </c>
      <c r="T43" s="3" t="s">
        <v>117</v>
      </c>
      <c r="U43" s="3" t="s">
        <v>110</v>
      </c>
      <c r="V43" s="3" t="s">
        <v>110</v>
      </c>
      <c r="W43" s="3" t="s">
        <v>110</v>
      </c>
      <c r="X43" s="3" t="s">
        <v>110</v>
      </c>
      <c r="Y43" s="3" t="s">
        <v>110</v>
      </c>
      <c r="Z43" s="3" t="s">
        <v>110</v>
      </c>
      <c r="AA43" s="3" t="s">
        <v>110</v>
      </c>
      <c r="AB43" s="3" t="s">
        <v>110</v>
      </c>
      <c r="AC43" s="3" t="s">
        <v>110</v>
      </c>
      <c r="AD43" s="3" t="s">
        <v>110</v>
      </c>
      <c r="AE43" s="3" t="s">
        <v>111</v>
      </c>
      <c r="AF43" s="3" t="s">
        <v>111</v>
      </c>
      <c r="AG43" s="3" t="s">
        <v>111</v>
      </c>
      <c r="AH43" s="3" t="s">
        <v>111</v>
      </c>
      <c r="AI43" s="3" t="s">
        <v>111</v>
      </c>
      <c r="AJ43" s="3" t="s">
        <v>111</v>
      </c>
      <c r="AK43" s="3" t="s">
        <v>110</v>
      </c>
      <c r="AL43" s="3" t="s">
        <v>117</v>
      </c>
      <c r="AM43" s="3" t="s">
        <v>110</v>
      </c>
      <c r="AN43" s="3" t="s">
        <v>110</v>
      </c>
      <c r="AO43" s="3" t="s">
        <v>110</v>
      </c>
      <c r="AP43" s="3" t="s">
        <v>110</v>
      </c>
      <c r="AQ43" s="3" t="s">
        <v>117</v>
      </c>
      <c r="AR43" s="3" t="s">
        <v>117</v>
      </c>
      <c r="AS43" s="3" t="s">
        <v>117</v>
      </c>
      <c r="AT43" s="3" t="s">
        <v>110</v>
      </c>
      <c r="AU43" s="3" t="s">
        <v>117</v>
      </c>
      <c r="AV43" s="3" t="s">
        <v>117</v>
      </c>
      <c r="AW43" s="3" t="s">
        <v>117</v>
      </c>
      <c r="AX43" s="3" t="s">
        <v>117</v>
      </c>
      <c r="AY43" s="3" t="s">
        <v>117</v>
      </c>
      <c r="AZ43" s="3" t="s">
        <v>117</v>
      </c>
      <c r="BA43" s="3" t="s">
        <v>117</v>
      </c>
      <c r="BB43" s="3" t="s">
        <v>110</v>
      </c>
      <c r="BC43" s="3" t="s">
        <v>110</v>
      </c>
      <c r="BD43" s="3" t="s">
        <v>117</v>
      </c>
      <c r="BE43" s="3" t="s">
        <v>110</v>
      </c>
      <c r="BF43" s="3" t="s">
        <v>110</v>
      </c>
      <c r="BG43" s="3" t="s">
        <v>110</v>
      </c>
      <c r="BH43" s="3" t="s">
        <v>117</v>
      </c>
      <c r="BI43" s="3" t="s">
        <v>117</v>
      </c>
      <c r="BJ43" s="3" t="s">
        <v>117</v>
      </c>
      <c r="BK43" s="3" t="s">
        <v>110</v>
      </c>
      <c r="BL43" s="3" t="s">
        <v>117</v>
      </c>
      <c r="BM43" s="3" t="s">
        <v>110</v>
      </c>
      <c r="BN43" s="3" t="s">
        <v>110</v>
      </c>
      <c r="BO43" s="3" t="s">
        <v>110</v>
      </c>
      <c r="BP43" s="3" t="s">
        <v>117</v>
      </c>
      <c r="BQ43" s="3" t="s">
        <v>117</v>
      </c>
      <c r="BR43" s="3" t="s">
        <v>117</v>
      </c>
      <c r="BS43" s="3" t="s">
        <v>110</v>
      </c>
      <c r="BT43" s="3" t="s">
        <v>117</v>
      </c>
      <c r="BU43" s="3" t="s">
        <v>111</v>
      </c>
      <c r="BV43" s="3" t="s">
        <v>117</v>
      </c>
      <c r="BW43" s="3" t="s">
        <v>117</v>
      </c>
      <c r="BX43" s="3" t="s">
        <v>110</v>
      </c>
      <c r="BY43" s="3" t="s">
        <v>110</v>
      </c>
      <c r="BZ43" s="3" t="s">
        <v>110</v>
      </c>
      <c r="CA43" s="3" t="s">
        <v>117</v>
      </c>
      <c r="CB43" s="3" t="s">
        <v>110</v>
      </c>
      <c r="CC43" s="3" t="s">
        <v>110</v>
      </c>
      <c r="CD43" s="3" t="s">
        <v>110</v>
      </c>
      <c r="CE43" s="3" t="s">
        <v>110</v>
      </c>
      <c r="CF43" s="3" t="s">
        <v>110</v>
      </c>
      <c r="CG43" s="3" t="s">
        <v>110</v>
      </c>
      <c r="CH43" s="3" t="s">
        <v>110</v>
      </c>
      <c r="CI43" s="3" t="s">
        <v>110</v>
      </c>
      <c r="CJ43" s="3" t="s">
        <v>117</v>
      </c>
      <c r="CK43" s="3" t="s">
        <v>110</v>
      </c>
      <c r="CL43" s="3" t="s">
        <v>110</v>
      </c>
      <c r="CM43" s="3" t="s">
        <v>110</v>
      </c>
      <c r="CN43" s="3" t="s">
        <v>110</v>
      </c>
      <c r="CO43" s="3" t="s">
        <v>110</v>
      </c>
      <c r="CP43" s="3" t="s">
        <v>110</v>
      </c>
      <c r="CQ43" s="3" t="s">
        <v>110</v>
      </c>
      <c r="CR43" s="3" t="s">
        <v>110</v>
      </c>
      <c r="CS43" s="3" t="s">
        <v>110</v>
      </c>
      <c r="CT43" s="3" t="s">
        <v>110</v>
      </c>
      <c r="CU43" s="3" t="s">
        <v>110</v>
      </c>
      <c r="CV43" s="3" t="s">
        <v>110</v>
      </c>
      <c r="CW43" s="3" t="s">
        <v>110</v>
      </c>
      <c r="CX43" s="3" t="s">
        <v>110</v>
      </c>
      <c r="CY43" s="3" t="s">
        <v>110</v>
      </c>
      <c r="CZ43" s="3" t="s">
        <v>117</v>
      </c>
      <c r="DA43" s="3" t="s">
        <v>117</v>
      </c>
      <c r="DB43" s="3" t="s">
        <v>110</v>
      </c>
      <c r="DC43" s="3" t="s">
        <v>110</v>
      </c>
      <c r="DD43" s="3" t="s">
        <v>110</v>
      </c>
      <c r="DE43" s="3" t="s">
        <v>117</v>
      </c>
      <c r="DF43" s="3" t="s">
        <v>117</v>
      </c>
      <c r="DG43" s="3" t="s">
        <v>110</v>
      </c>
      <c r="DH43" s="3" t="s">
        <v>110</v>
      </c>
      <c r="DI43" s="3" t="s">
        <v>110</v>
      </c>
      <c r="DJ43" s="3" t="s">
        <v>117</v>
      </c>
      <c r="DK43" s="3" t="s">
        <v>117</v>
      </c>
      <c r="DL43" s="3" t="s">
        <v>117</v>
      </c>
      <c r="DM43" s="3" t="s">
        <v>110</v>
      </c>
      <c r="DN43" s="3" t="s">
        <v>110</v>
      </c>
      <c r="DO43" s="3" t="s">
        <v>110</v>
      </c>
      <c r="DP43" s="3" t="s">
        <v>110</v>
      </c>
      <c r="DQ43" s="3" t="s">
        <v>110</v>
      </c>
      <c r="DR43" s="3" t="s">
        <v>110</v>
      </c>
      <c r="DS43" s="3" t="s">
        <v>110</v>
      </c>
      <c r="DT43" s="3" t="s">
        <v>110</v>
      </c>
      <c r="DU43" s="3" t="s">
        <v>110</v>
      </c>
      <c r="DV43" s="3" t="s">
        <v>110</v>
      </c>
      <c r="DW43" s="3" t="s">
        <v>117</v>
      </c>
      <c r="DX43" s="3" t="s">
        <v>110</v>
      </c>
      <c r="DY43" s="3" t="s">
        <v>110</v>
      </c>
      <c r="DZ43" s="3" t="s">
        <v>110</v>
      </c>
      <c r="EA43" s="3" t="s">
        <v>110</v>
      </c>
      <c r="EB43" s="3" t="s">
        <v>110</v>
      </c>
      <c r="EC43" s="3" t="s">
        <v>110</v>
      </c>
      <c r="ED43" s="3">
        <f t="shared" si="34"/>
        <v>141</v>
      </c>
      <c r="EE43" s="3">
        <f t="shared" si="35"/>
        <v>103</v>
      </c>
      <c r="EF43" s="3">
        <f t="shared" si="36"/>
        <v>1</v>
      </c>
      <c r="EG43" s="3">
        <f t="shared" si="37"/>
        <v>117</v>
      </c>
      <c r="EI43" s="3">
        <f t="shared" si="38"/>
        <v>33</v>
      </c>
      <c r="EJ43" s="3">
        <f t="shared" si="39"/>
        <v>29</v>
      </c>
      <c r="EK43" s="3">
        <f t="shared" si="40"/>
        <v>21</v>
      </c>
      <c r="EL43" s="3">
        <f t="shared" si="41"/>
        <v>33</v>
      </c>
      <c r="EM43" s="3">
        <f t="shared" si="42"/>
        <v>29</v>
      </c>
      <c r="EN43" s="3">
        <f t="shared" si="43"/>
        <v>35</v>
      </c>
      <c r="EO43" s="3">
        <f t="shared" si="44"/>
        <v>11</v>
      </c>
      <c r="EP43" s="3">
        <f t="shared" si="45"/>
        <v>11</v>
      </c>
      <c r="EQ43" s="3">
        <f t="shared" si="46"/>
        <v>7</v>
      </c>
      <c r="ER43" s="3">
        <f t="shared" si="47"/>
        <v>36</v>
      </c>
      <c r="ES43" s="3">
        <f t="shared" si="48"/>
        <v>22</v>
      </c>
      <c r="ET43" s="3">
        <f t="shared" si="49"/>
        <v>25</v>
      </c>
      <c r="EU43" s="3">
        <f t="shared" si="50"/>
        <v>31</v>
      </c>
      <c r="EV43" s="3">
        <f t="shared" si="51"/>
        <v>15</v>
      </c>
      <c r="EW43" s="3">
        <f t="shared" si="52"/>
        <v>23</v>
      </c>
      <c r="EX43" s="3">
        <f t="shared" si="26"/>
        <v>16</v>
      </c>
      <c r="EY43" s="3">
        <f t="shared" si="27"/>
        <v>8</v>
      </c>
      <c r="EZ43" s="3">
        <f t="shared" si="28"/>
        <v>12</v>
      </c>
      <c r="FA43" s="3">
        <f t="shared" si="29"/>
        <v>10</v>
      </c>
      <c r="FB43" s="3">
        <f t="shared" si="30"/>
        <v>9</v>
      </c>
      <c r="FC43" s="3">
        <f t="shared" si="31"/>
        <v>13</v>
      </c>
    </row>
    <row r="44" spans="1:159" ht="15.75" customHeight="1" thickBot="1" x14ac:dyDescent="0.25">
      <c r="A44" s="12">
        <f t="shared" si="0"/>
        <v>85</v>
      </c>
      <c r="B44" s="12">
        <f t="shared" si="20"/>
        <v>100</v>
      </c>
      <c r="C44" s="12">
        <f t="shared" si="33"/>
        <v>94.444444444444443</v>
      </c>
      <c r="D44" s="12">
        <f t="shared" si="21"/>
        <v>100</v>
      </c>
      <c r="E44" s="12">
        <f t="shared" si="22"/>
        <v>74.193548387096769</v>
      </c>
      <c r="F44" s="12">
        <f t="shared" si="23"/>
        <v>70</v>
      </c>
      <c r="G44" s="12">
        <f t="shared" si="32"/>
        <v>63.636363636363633</v>
      </c>
      <c r="H44" s="12">
        <f t="shared" si="24"/>
        <v>100</v>
      </c>
      <c r="I44" s="3" t="s">
        <v>105</v>
      </c>
      <c r="J44" s="3" t="s">
        <v>202</v>
      </c>
      <c r="K44" s="3" t="s">
        <v>203</v>
      </c>
      <c r="L44" s="15" t="s">
        <v>204</v>
      </c>
      <c r="M44" s="16" t="s">
        <v>109</v>
      </c>
      <c r="N44" s="3" t="s">
        <v>110</v>
      </c>
      <c r="O44" s="3" t="s">
        <v>111</v>
      </c>
      <c r="P44" s="3" t="s">
        <v>111</v>
      </c>
      <c r="Q44" s="3" t="s">
        <v>110</v>
      </c>
      <c r="R44" s="3" t="s">
        <v>110</v>
      </c>
      <c r="S44" s="3" t="s">
        <v>117</v>
      </c>
      <c r="T44" s="3" t="s">
        <v>111</v>
      </c>
      <c r="U44" s="3" t="s">
        <v>110</v>
      </c>
      <c r="V44" s="3" t="s">
        <v>110</v>
      </c>
      <c r="W44" s="40" t="s">
        <v>111</v>
      </c>
      <c r="X44" s="3" t="s">
        <v>111</v>
      </c>
      <c r="Y44" s="3" t="s">
        <v>111</v>
      </c>
      <c r="Z44" s="3" t="s">
        <v>110</v>
      </c>
      <c r="AA44" s="3" t="s">
        <v>110</v>
      </c>
      <c r="AB44" s="3" t="s">
        <v>110</v>
      </c>
      <c r="AC44" s="3" t="s">
        <v>110</v>
      </c>
      <c r="AD44" s="3" t="s">
        <v>110</v>
      </c>
      <c r="AE44" s="3" t="s">
        <v>110</v>
      </c>
      <c r="AF44" s="3" t="s">
        <v>110</v>
      </c>
      <c r="AG44" s="3" t="s">
        <v>110</v>
      </c>
      <c r="AH44" s="3" t="s">
        <v>110</v>
      </c>
      <c r="AI44" s="3" t="s">
        <v>111</v>
      </c>
      <c r="AJ44" s="3" t="s">
        <v>111</v>
      </c>
      <c r="AK44" s="3" t="s">
        <v>110</v>
      </c>
      <c r="AL44" s="3" t="s">
        <v>110</v>
      </c>
      <c r="AM44" s="3" t="s">
        <v>110</v>
      </c>
      <c r="AN44" s="3" t="s">
        <v>110</v>
      </c>
      <c r="AO44" s="3" t="s">
        <v>110</v>
      </c>
      <c r="AP44" s="3" t="s">
        <v>110</v>
      </c>
      <c r="AQ44" s="3" t="s">
        <v>110</v>
      </c>
      <c r="AR44" s="3" t="s">
        <v>117</v>
      </c>
      <c r="AS44" s="3" t="s">
        <v>110</v>
      </c>
      <c r="AT44" s="3" t="s">
        <v>110</v>
      </c>
      <c r="AU44" s="3" t="s">
        <v>110</v>
      </c>
      <c r="AV44" s="3" t="s">
        <v>117</v>
      </c>
      <c r="AW44" s="3" t="s">
        <v>117</v>
      </c>
      <c r="AX44" s="3" t="s">
        <v>110</v>
      </c>
      <c r="AY44" s="3" t="s">
        <v>117</v>
      </c>
      <c r="AZ44" s="3" t="s">
        <v>117</v>
      </c>
      <c r="BA44" s="3" t="s">
        <v>117</v>
      </c>
      <c r="BB44" s="3" t="s">
        <v>110</v>
      </c>
      <c r="BC44" s="3" t="s">
        <v>110</v>
      </c>
      <c r="BD44" s="3" t="s">
        <v>110</v>
      </c>
      <c r="BE44" s="3" t="s">
        <v>110</v>
      </c>
      <c r="BF44" s="3" t="s">
        <v>110</v>
      </c>
      <c r="BG44" s="3" t="s">
        <v>117</v>
      </c>
      <c r="BH44" s="3" t="s">
        <v>117</v>
      </c>
      <c r="BI44" s="3" t="s">
        <v>117</v>
      </c>
      <c r="BJ44" s="3" t="s">
        <v>117</v>
      </c>
      <c r="BK44" s="3" t="s">
        <v>110</v>
      </c>
      <c r="BL44" s="3" t="s">
        <v>111</v>
      </c>
      <c r="BM44" s="3" t="s">
        <v>110</v>
      </c>
      <c r="BN44" s="3" t="s">
        <v>110</v>
      </c>
      <c r="BO44" s="3" t="s">
        <v>110</v>
      </c>
      <c r="BP44" s="3" t="s">
        <v>117</v>
      </c>
      <c r="BQ44" s="3" t="s">
        <v>110</v>
      </c>
      <c r="BR44" s="3" t="s">
        <v>117</v>
      </c>
      <c r="BS44" s="3" t="s">
        <v>110</v>
      </c>
      <c r="BT44" s="3" t="s">
        <v>117</v>
      </c>
      <c r="BU44" s="3" t="s">
        <v>111</v>
      </c>
      <c r="BV44" s="3" t="s">
        <v>117</v>
      </c>
      <c r="BW44" s="3" t="s">
        <v>117</v>
      </c>
      <c r="BX44" s="3" t="s">
        <v>110</v>
      </c>
      <c r="BY44" s="3" t="s">
        <v>110</v>
      </c>
      <c r="BZ44" s="3" t="s">
        <v>110</v>
      </c>
      <c r="CA44" s="3" t="s">
        <v>110</v>
      </c>
      <c r="CB44" s="3" t="s">
        <v>110</v>
      </c>
      <c r="CC44" s="3" t="s">
        <v>110</v>
      </c>
      <c r="CD44" s="3" t="s">
        <v>110</v>
      </c>
      <c r="CE44" s="3" t="s">
        <v>110</v>
      </c>
      <c r="CF44" s="3" t="s">
        <v>110</v>
      </c>
      <c r="CG44" s="3" t="s">
        <v>110</v>
      </c>
      <c r="CH44" s="3" t="s">
        <v>110</v>
      </c>
      <c r="CI44" s="3" t="s">
        <v>110</v>
      </c>
      <c r="CJ44" s="3" t="s">
        <v>117</v>
      </c>
      <c r="CK44" s="3" t="s">
        <v>110</v>
      </c>
      <c r="CL44" s="3" t="s">
        <v>110</v>
      </c>
      <c r="CM44" s="3" t="s">
        <v>110</v>
      </c>
      <c r="CN44" s="3" t="s">
        <v>110</v>
      </c>
      <c r="CO44" s="3" t="s">
        <v>110</v>
      </c>
      <c r="CP44" s="3" t="s">
        <v>110</v>
      </c>
      <c r="CQ44" s="3" t="s">
        <v>110</v>
      </c>
      <c r="CR44" s="3" t="s">
        <v>110</v>
      </c>
      <c r="CS44" s="3" t="s">
        <v>110</v>
      </c>
      <c r="CT44" s="3" t="s">
        <v>110</v>
      </c>
      <c r="CU44" s="3" t="s">
        <v>110</v>
      </c>
      <c r="CV44" s="3" t="s">
        <v>110</v>
      </c>
      <c r="CW44" s="3" t="s">
        <v>110</v>
      </c>
      <c r="CX44" s="3" t="s">
        <v>110</v>
      </c>
      <c r="CY44" s="3" t="s">
        <v>110</v>
      </c>
      <c r="CZ44" s="3" t="s">
        <v>110</v>
      </c>
      <c r="DA44" s="3" t="s">
        <v>110</v>
      </c>
      <c r="DB44" s="3" t="s">
        <v>110</v>
      </c>
      <c r="DC44" s="3" t="s">
        <v>110</v>
      </c>
      <c r="DD44" s="3" t="s">
        <v>110</v>
      </c>
      <c r="DE44" s="3" t="s">
        <v>117</v>
      </c>
      <c r="DF44" s="3" t="s">
        <v>110</v>
      </c>
      <c r="DG44" s="3" t="s">
        <v>110</v>
      </c>
      <c r="DH44" s="3" t="s">
        <v>110</v>
      </c>
      <c r="DI44" s="3" t="s">
        <v>110</v>
      </c>
      <c r="DJ44" s="3" t="s">
        <v>110</v>
      </c>
      <c r="DK44" s="3" t="s">
        <v>110</v>
      </c>
      <c r="DL44" s="3" t="s">
        <v>110</v>
      </c>
      <c r="DM44" s="3" t="s">
        <v>110</v>
      </c>
      <c r="DN44" s="3" t="s">
        <v>110</v>
      </c>
      <c r="DO44" s="3" t="s">
        <v>110</v>
      </c>
      <c r="DP44" s="3" t="s">
        <v>110</v>
      </c>
      <c r="DQ44" s="3" t="s">
        <v>110</v>
      </c>
      <c r="DR44" s="3" t="s">
        <v>110</v>
      </c>
      <c r="DS44" s="3" t="s">
        <v>110</v>
      </c>
      <c r="DT44" s="3" t="s">
        <v>110</v>
      </c>
      <c r="DU44" s="3" t="s">
        <v>110</v>
      </c>
      <c r="DV44" s="3" t="s">
        <v>110</v>
      </c>
      <c r="DW44" s="3" t="s">
        <v>110</v>
      </c>
      <c r="DX44" s="3" t="s">
        <v>110</v>
      </c>
      <c r="DY44" s="3" t="s">
        <v>110</v>
      </c>
      <c r="DZ44" s="3" t="s">
        <v>110</v>
      </c>
      <c r="EA44" s="3" t="s">
        <v>110</v>
      </c>
      <c r="EB44" s="3" t="s">
        <v>110</v>
      </c>
      <c r="EC44" s="3" t="s">
        <v>110</v>
      </c>
      <c r="ED44" s="3">
        <f t="shared" si="34"/>
        <v>120</v>
      </c>
      <c r="EE44" s="3">
        <f t="shared" si="35"/>
        <v>102</v>
      </c>
      <c r="EF44" s="3">
        <f t="shared" si="36"/>
        <v>22</v>
      </c>
      <c r="EG44" s="3">
        <f t="shared" si="37"/>
        <v>117</v>
      </c>
      <c r="EI44" s="3">
        <f t="shared" si="38"/>
        <v>33</v>
      </c>
      <c r="EJ44" s="3">
        <f t="shared" si="39"/>
        <v>33</v>
      </c>
      <c r="EK44" s="3">
        <f t="shared" si="40"/>
        <v>21</v>
      </c>
      <c r="EL44" s="3">
        <f t="shared" si="41"/>
        <v>18</v>
      </c>
      <c r="EM44" s="3">
        <f t="shared" si="42"/>
        <v>17</v>
      </c>
      <c r="EN44" s="3">
        <f t="shared" si="43"/>
        <v>35</v>
      </c>
      <c r="EO44" s="3">
        <f t="shared" si="44"/>
        <v>11</v>
      </c>
      <c r="EP44" s="3">
        <f t="shared" si="45"/>
        <v>11</v>
      </c>
      <c r="EQ44" s="3">
        <f t="shared" si="46"/>
        <v>7</v>
      </c>
      <c r="ER44" s="3">
        <f t="shared" si="47"/>
        <v>31</v>
      </c>
      <c r="ES44" s="3">
        <f t="shared" si="48"/>
        <v>23</v>
      </c>
      <c r="ET44" s="3">
        <f t="shared" si="49"/>
        <v>25</v>
      </c>
      <c r="EU44" s="3">
        <f t="shared" si="50"/>
        <v>30</v>
      </c>
      <c r="EV44" s="3">
        <f t="shared" si="51"/>
        <v>21</v>
      </c>
      <c r="EW44" s="3">
        <f t="shared" si="52"/>
        <v>23</v>
      </c>
      <c r="EX44" s="3">
        <f t="shared" si="26"/>
        <v>11</v>
      </c>
      <c r="EY44" s="3">
        <f t="shared" si="27"/>
        <v>7</v>
      </c>
      <c r="EZ44" s="3">
        <f t="shared" si="28"/>
        <v>12</v>
      </c>
      <c r="FA44" s="3">
        <f t="shared" si="29"/>
        <v>14</v>
      </c>
      <c r="FB44" s="3">
        <f t="shared" si="30"/>
        <v>14</v>
      </c>
      <c r="FC44" s="3">
        <f t="shared" si="31"/>
        <v>13</v>
      </c>
    </row>
    <row r="45" spans="1:159" ht="15.75" customHeight="1" thickBot="1" x14ac:dyDescent="0.25">
      <c r="A45" s="12">
        <f t="shared" si="0"/>
        <v>99.290780141843967</v>
      </c>
      <c r="B45" s="12">
        <f t="shared" si="20"/>
        <v>100</v>
      </c>
      <c r="C45" s="12">
        <f t="shared" si="33"/>
        <v>100</v>
      </c>
      <c r="D45" s="12">
        <f t="shared" si="21"/>
        <v>100</v>
      </c>
      <c r="E45" s="12">
        <f t="shared" si="22"/>
        <v>100</v>
      </c>
      <c r="F45" s="12">
        <f t="shared" si="23"/>
        <v>96.774193548387103</v>
      </c>
      <c r="G45" s="12">
        <f t="shared" si="32"/>
        <v>86.666666666666671</v>
      </c>
      <c r="H45" s="12">
        <f t="shared" si="24"/>
        <v>100</v>
      </c>
      <c r="I45" s="3" t="s">
        <v>105</v>
      </c>
      <c r="J45" s="3" t="s">
        <v>205</v>
      </c>
      <c r="K45" s="3" t="s">
        <v>206</v>
      </c>
      <c r="L45" s="15" t="s">
        <v>163</v>
      </c>
      <c r="M45" s="16" t="s">
        <v>109</v>
      </c>
      <c r="N45" s="3" t="s">
        <v>110</v>
      </c>
      <c r="O45" s="3" t="s">
        <v>110</v>
      </c>
      <c r="P45" s="3" t="s">
        <v>110</v>
      </c>
      <c r="Q45" s="3" t="s">
        <v>110</v>
      </c>
      <c r="R45" s="3" t="s">
        <v>110</v>
      </c>
      <c r="S45" s="3" t="s">
        <v>110</v>
      </c>
      <c r="T45" s="3" t="s">
        <v>110</v>
      </c>
      <c r="U45" s="3" t="s">
        <v>110</v>
      </c>
      <c r="V45" s="3" t="s">
        <v>110</v>
      </c>
      <c r="W45" s="3" t="s">
        <v>110</v>
      </c>
      <c r="X45" s="3" t="s">
        <v>110</v>
      </c>
      <c r="Y45" s="3" t="s">
        <v>110</v>
      </c>
      <c r="Z45" s="3" t="s">
        <v>110</v>
      </c>
      <c r="AA45" s="3" t="s">
        <v>110</v>
      </c>
      <c r="AB45" s="3" t="s">
        <v>110</v>
      </c>
      <c r="AC45" s="3" t="s">
        <v>110</v>
      </c>
      <c r="AD45" s="3" t="s">
        <v>110</v>
      </c>
      <c r="AE45" s="3" t="s">
        <v>110</v>
      </c>
      <c r="AF45" s="3" t="s">
        <v>110</v>
      </c>
      <c r="AG45" s="3" t="s">
        <v>110</v>
      </c>
      <c r="AH45" s="3" t="s">
        <v>110</v>
      </c>
      <c r="AI45" s="3" t="s">
        <v>110</v>
      </c>
      <c r="AJ45" s="3" t="s">
        <v>110</v>
      </c>
      <c r="AK45" s="3" t="s">
        <v>110</v>
      </c>
      <c r="AL45" s="3" t="s">
        <v>110</v>
      </c>
      <c r="AM45" s="3" t="s">
        <v>110</v>
      </c>
      <c r="AN45" s="3" t="s">
        <v>110</v>
      </c>
      <c r="AO45" s="3" t="s">
        <v>110</v>
      </c>
      <c r="AP45" s="3" t="s">
        <v>110</v>
      </c>
      <c r="AQ45" s="3" t="s">
        <v>111</v>
      </c>
      <c r="AR45" s="3" t="s">
        <v>110</v>
      </c>
      <c r="AS45" s="3" t="s">
        <v>110</v>
      </c>
      <c r="AT45" s="3" t="s">
        <v>110</v>
      </c>
      <c r="AU45" s="3" t="s">
        <v>110</v>
      </c>
      <c r="AV45" s="3" t="s">
        <v>117</v>
      </c>
      <c r="AW45" s="3" t="s">
        <v>117</v>
      </c>
      <c r="AX45" s="3" t="s">
        <v>110</v>
      </c>
      <c r="AY45" s="3" t="s">
        <v>110</v>
      </c>
      <c r="AZ45" s="3" t="s">
        <v>110</v>
      </c>
      <c r="BA45" s="3" t="s">
        <v>110</v>
      </c>
      <c r="BB45" s="3" t="s">
        <v>110</v>
      </c>
      <c r="BC45" s="3" t="s">
        <v>110</v>
      </c>
      <c r="BD45" s="3" t="s">
        <v>110</v>
      </c>
      <c r="BE45" s="3" t="s">
        <v>110</v>
      </c>
      <c r="BF45" s="3" t="s">
        <v>110</v>
      </c>
      <c r="BG45" s="3" t="s">
        <v>110</v>
      </c>
      <c r="BH45" s="3" t="s">
        <v>110</v>
      </c>
      <c r="BI45" s="3" t="s">
        <v>110</v>
      </c>
      <c r="BJ45" s="3" t="s">
        <v>110</v>
      </c>
      <c r="BK45" s="3" t="s">
        <v>110</v>
      </c>
      <c r="BL45" s="3" t="s">
        <v>117</v>
      </c>
      <c r="BM45" s="3" t="s">
        <v>110</v>
      </c>
      <c r="BN45" s="3" t="s">
        <v>110</v>
      </c>
      <c r="BO45" s="3" t="s">
        <v>110</v>
      </c>
      <c r="BP45" s="3" t="s">
        <v>110</v>
      </c>
      <c r="BQ45" s="3" t="s">
        <v>110</v>
      </c>
      <c r="BR45" s="3" t="s">
        <v>110</v>
      </c>
      <c r="BS45" s="3" t="s">
        <v>110</v>
      </c>
      <c r="BT45" s="3" t="s">
        <v>110</v>
      </c>
      <c r="BU45" s="3" t="s">
        <v>111</v>
      </c>
      <c r="BV45" s="3" t="s">
        <v>110</v>
      </c>
      <c r="BW45" s="3" t="s">
        <v>110</v>
      </c>
      <c r="BX45" s="3" t="s">
        <v>110</v>
      </c>
      <c r="BY45" s="3" t="s">
        <v>110</v>
      </c>
      <c r="BZ45" s="3" t="s">
        <v>110</v>
      </c>
      <c r="CA45" s="3" t="s">
        <v>110</v>
      </c>
      <c r="CB45" s="3" t="s">
        <v>110</v>
      </c>
      <c r="CC45" s="3" t="s">
        <v>110</v>
      </c>
      <c r="CD45" s="3" t="s">
        <v>110</v>
      </c>
      <c r="CE45" s="3" t="s">
        <v>110</v>
      </c>
      <c r="CF45" s="3" t="s">
        <v>110</v>
      </c>
      <c r="CG45" s="3" t="s">
        <v>110</v>
      </c>
      <c r="CH45" s="3" t="s">
        <v>110</v>
      </c>
      <c r="CI45" s="3" t="s">
        <v>110</v>
      </c>
      <c r="CJ45" s="3" t="s">
        <v>110</v>
      </c>
      <c r="CK45" s="3" t="s">
        <v>110</v>
      </c>
      <c r="CL45" s="3" t="s">
        <v>110</v>
      </c>
      <c r="CM45" s="3" t="s">
        <v>110</v>
      </c>
      <c r="CN45" s="3" t="s">
        <v>110</v>
      </c>
      <c r="CO45" s="3" t="s">
        <v>110</v>
      </c>
      <c r="CP45" s="3" t="s">
        <v>110</v>
      </c>
      <c r="CQ45" s="3" t="s">
        <v>110</v>
      </c>
      <c r="CR45" s="3" t="s">
        <v>110</v>
      </c>
      <c r="CS45" s="3" t="s">
        <v>110</v>
      </c>
      <c r="CT45" s="3" t="s">
        <v>110</v>
      </c>
      <c r="CU45" s="3" t="s">
        <v>110</v>
      </c>
      <c r="CV45" s="3" t="s">
        <v>110</v>
      </c>
      <c r="CW45" s="3" t="s">
        <v>110</v>
      </c>
      <c r="CX45" s="3" t="s">
        <v>110</v>
      </c>
      <c r="CY45" s="3" t="s">
        <v>110</v>
      </c>
      <c r="CZ45" s="3" t="s">
        <v>110</v>
      </c>
      <c r="DA45" s="3" t="s">
        <v>110</v>
      </c>
      <c r="DB45" s="3" t="s">
        <v>110</v>
      </c>
      <c r="DC45" s="3" t="s">
        <v>110</v>
      </c>
      <c r="DD45" s="3" t="s">
        <v>110</v>
      </c>
      <c r="DE45" s="3" t="s">
        <v>110</v>
      </c>
      <c r="DF45" s="3" t="s">
        <v>110</v>
      </c>
      <c r="DG45" s="3" t="s">
        <v>110</v>
      </c>
      <c r="DH45" s="3" t="s">
        <v>110</v>
      </c>
      <c r="DI45" s="3" t="s">
        <v>110</v>
      </c>
      <c r="DJ45" s="3" t="s">
        <v>110</v>
      </c>
      <c r="DK45" s="3" t="s">
        <v>110</v>
      </c>
      <c r="DL45" s="3" t="s">
        <v>110</v>
      </c>
      <c r="DM45" s="3" t="s">
        <v>110</v>
      </c>
      <c r="DN45" s="3" t="s">
        <v>110</v>
      </c>
      <c r="DO45" s="3" t="s">
        <v>110</v>
      </c>
      <c r="DP45" s="3" t="s">
        <v>110</v>
      </c>
      <c r="DQ45" s="3" t="s">
        <v>110</v>
      </c>
      <c r="DR45" s="3" t="s">
        <v>110</v>
      </c>
      <c r="DS45" s="3" t="s">
        <v>110</v>
      </c>
      <c r="DT45" s="3" t="s">
        <v>110</v>
      </c>
      <c r="DU45" s="3" t="s">
        <v>110</v>
      </c>
      <c r="DV45" s="3" t="s">
        <v>110</v>
      </c>
      <c r="DW45" s="3" t="s">
        <v>110</v>
      </c>
      <c r="DX45" s="3" t="s">
        <v>110</v>
      </c>
      <c r="DY45" s="3" t="s">
        <v>110</v>
      </c>
      <c r="DZ45" s="3" t="s">
        <v>110</v>
      </c>
      <c r="EA45" s="3" t="s">
        <v>110</v>
      </c>
      <c r="EB45" s="3" t="s">
        <v>110</v>
      </c>
      <c r="EC45" s="3" t="s">
        <v>110</v>
      </c>
      <c r="ED45" s="3">
        <f t="shared" si="34"/>
        <v>141</v>
      </c>
      <c r="EE45" s="3">
        <f t="shared" si="35"/>
        <v>140</v>
      </c>
      <c r="EF45" s="3">
        <f t="shared" si="36"/>
        <v>1</v>
      </c>
      <c r="EG45" s="3">
        <f t="shared" si="37"/>
        <v>117</v>
      </c>
      <c r="EI45" s="3">
        <f t="shared" si="38"/>
        <v>33</v>
      </c>
      <c r="EJ45" s="3">
        <f t="shared" si="39"/>
        <v>33</v>
      </c>
      <c r="EK45" s="3">
        <f t="shared" si="40"/>
        <v>21</v>
      </c>
      <c r="EL45" s="3">
        <f t="shared" si="41"/>
        <v>33</v>
      </c>
      <c r="EM45" s="3">
        <f t="shared" si="42"/>
        <v>33</v>
      </c>
      <c r="EN45" s="3">
        <f t="shared" si="43"/>
        <v>35</v>
      </c>
      <c r="EO45" s="3">
        <f t="shared" si="44"/>
        <v>11</v>
      </c>
      <c r="EP45" s="3">
        <f t="shared" si="45"/>
        <v>11</v>
      </c>
      <c r="EQ45" s="3">
        <f t="shared" si="46"/>
        <v>7</v>
      </c>
      <c r="ER45" s="3">
        <f t="shared" si="47"/>
        <v>36</v>
      </c>
      <c r="ES45" s="3">
        <f t="shared" si="48"/>
        <v>36</v>
      </c>
      <c r="ET45" s="3">
        <f t="shared" si="49"/>
        <v>25</v>
      </c>
      <c r="EU45" s="3">
        <f t="shared" si="50"/>
        <v>31</v>
      </c>
      <c r="EV45" s="3">
        <f t="shared" si="51"/>
        <v>30</v>
      </c>
      <c r="EW45" s="3">
        <f t="shared" si="52"/>
        <v>23</v>
      </c>
      <c r="EX45" s="3">
        <f t="shared" si="26"/>
        <v>15</v>
      </c>
      <c r="EY45" s="3">
        <f t="shared" si="27"/>
        <v>13</v>
      </c>
      <c r="EZ45" s="3">
        <f t="shared" si="28"/>
        <v>12</v>
      </c>
      <c r="FA45" s="3">
        <f t="shared" si="29"/>
        <v>21</v>
      </c>
      <c r="FB45" s="3">
        <f t="shared" si="30"/>
        <v>21</v>
      </c>
      <c r="FC45" s="3">
        <f t="shared" si="31"/>
        <v>13</v>
      </c>
    </row>
    <row r="46" spans="1:159" ht="15.75" customHeight="1" thickBot="1" x14ac:dyDescent="0.25">
      <c r="A46" s="12">
        <f t="shared" si="0"/>
        <v>85.148514851485146</v>
      </c>
      <c r="B46" s="12">
        <f t="shared" si="20"/>
        <v>84.375</v>
      </c>
      <c r="C46" s="12">
        <f t="shared" si="33"/>
        <v>100</v>
      </c>
      <c r="D46" s="12">
        <f t="shared" si="21"/>
        <v>100</v>
      </c>
      <c r="E46" s="12">
        <f t="shared" si="22"/>
        <v>75</v>
      </c>
      <c r="F46" s="12">
        <f t="shared" si="23"/>
        <v>80.769230769230774</v>
      </c>
      <c r="G46" s="12">
        <f t="shared" si="32"/>
        <v>72.727272727272734</v>
      </c>
      <c r="H46" s="12">
        <f t="shared" si="24"/>
        <v>100</v>
      </c>
      <c r="I46" s="3" t="s">
        <v>105</v>
      </c>
      <c r="J46" s="3" t="s">
        <v>207</v>
      </c>
      <c r="K46" s="3" t="s">
        <v>928</v>
      </c>
      <c r="L46" s="15" t="s">
        <v>157</v>
      </c>
      <c r="M46" s="16" t="s">
        <v>109</v>
      </c>
      <c r="N46" s="3" t="s">
        <v>110</v>
      </c>
      <c r="O46" s="3" t="s">
        <v>111</v>
      </c>
      <c r="P46" s="3" t="s">
        <v>111</v>
      </c>
      <c r="Q46" s="3" t="s">
        <v>110</v>
      </c>
      <c r="R46" s="3" t="s">
        <v>111</v>
      </c>
      <c r="S46" s="3" t="s">
        <v>110</v>
      </c>
      <c r="T46" s="3" t="s">
        <v>117</v>
      </c>
      <c r="U46" s="3" t="s">
        <v>111</v>
      </c>
      <c r="V46" s="40" t="s">
        <v>111</v>
      </c>
      <c r="W46" s="40" t="s">
        <v>111</v>
      </c>
      <c r="X46" s="3" t="s">
        <v>110</v>
      </c>
      <c r="Y46" s="3" t="s">
        <v>111</v>
      </c>
      <c r="Z46" s="3" t="s">
        <v>110</v>
      </c>
      <c r="AA46" s="3" t="s">
        <v>110</v>
      </c>
      <c r="AB46" s="3" t="s">
        <v>110</v>
      </c>
      <c r="AC46" s="3" t="s">
        <v>117</v>
      </c>
      <c r="AD46" s="3" t="s">
        <v>110</v>
      </c>
      <c r="AE46" s="3" t="s">
        <v>110</v>
      </c>
      <c r="AF46" s="3" t="s">
        <v>110</v>
      </c>
      <c r="AG46" s="3" t="s">
        <v>110</v>
      </c>
      <c r="AH46" s="3" t="s">
        <v>110</v>
      </c>
      <c r="AI46" s="3" t="s">
        <v>110</v>
      </c>
      <c r="AJ46" s="3" t="s">
        <v>110</v>
      </c>
      <c r="AK46" s="3" t="s">
        <v>111</v>
      </c>
      <c r="AL46" s="3" t="s">
        <v>111</v>
      </c>
      <c r="AM46" s="3" t="s">
        <v>110</v>
      </c>
      <c r="AN46" s="3" t="s">
        <v>110</v>
      </c>
      <c r="AO46" s="3" t="s">
        <v>110</v>
      </c>
      <c r="AP46" s="3" t="s">
        <v>110</v>
      </c>
      <c r="AQ46" s="3" t="s">
        <v>110</v>
      </c>
      <c r="AR46" s="3" t="s">
        <v>117</v>
      </c>
      <c r="AS46" s="3" t="s">
        <v>110</v>
      </c>
      <c r="AT46" s="3" t="s">
        <v>110</v>
      </c>
      <c r="AU46" s="3" t="s">
        <v>110</v>
      </c>
      <c r="AV46" s="3" t="s">
        <v>117</v>
      </c>
      <c r="AW46" s="3" t="s">
        <v>117</v>
      </c>
      <c r="AX46" s="3" t="s">
        <v>110</v>
      </c>
      <c r="AY46" s="3" t="s">
        <v>110</v>
      </c>
      <c r="AZ46" s="3" t="s">
        <v>117</v>
      </c>
      <c r="BA46" s="3" t="s">
        <v>117</v>
      </c>
      <c r="BB46" s="3" t="s">
        <v>110</v>
      </c>
      <c r="BC46" s="3" t="s">
        <v>110</v>
      </c>
      <c r="BD46" s="3" t="s">
        <v>110</v>
      </c>
      <c r="BE46" s="3" t="s">
        <v>110</v>
      </c>
      <c r="BF46" s="3" t="s">
        <v>110</v>
      </c>
      <c r="BG46" s="3" t="s">
        <v>110</v>
      </c>
      <c r="BH46" s="3" t="s">
        <v>110</v>
      </c>
      <c r="BI46" s="3" t="s">
        <v>110</v>
      </c>
      <c r="BJ46" s="3" t="s">
        <v>110</v>
      </c>
      <c r="BK46" s="3" t="s">
        <v>110</v>
      </c>
      <c r="BL46" s="3" t="s">
        <v>117</v>
      </c>
      <c r="BM46" s="3" t="s">
        <v>110</v>
      </c>
      <c r="BN46" s="3" t="s">
        <v>110</v>
      </c>
      <c r="BO46" s="3" t="s">
        <v>110</v>
      </c>
      <c r="BP46" s="3" t="s">
        <v>117</v>
      </c>
      <c r="BQ46" s="3" t="s">
        <v>110</v>
      </c>
      <c r="BR46" s="3" t="s">
        <v>117</v>
      </c>
      <c r="BS46" s="3" t="s">
        <v>110</v>
      </c>
      <c r="BT46" s="3" t="s">
        <v>110</v>
      </c>
      <c r="BU46" s="3" t="s">
        <v>111</v>
      </c>
      <c r="BV46" s="3" t="s">
        <v>110</v>
      </c>
      <c r="BW46" s="3" t="s">
        <v>110</v>
      </c>
      <c r="BX46" s="3" t="s">
        <v>110</v>
      </c>
      <c r="BY46" s="3" t="s">
        <v>110</v>
      </c>
      <c r="BZ46" s="3" t="s">
        <v>110</v>
      </c>
      <c r="CA46" s="3" t="s">
        <v>110</v>
      </c>
      <c r="CB46" s="3" t="s">
        <v>110</v>
      </c>
      <c r="CC46" s="3" t="s">
        <v>110</v>
      </c>
      <c r="CD46" s="3" t="s">
        <v>111</v>
      </c>
      <c r="CE46" s="3" t="s">
        <v>111</v>
      </c>
      <c r="CF46" s="3" t="s">
        <v>111</v>
      </c>
      <c r="CG46" s="3" t="s">
        <v>111</v>
      </c>
      <c r="CH46" s="3" t="s">
        <v>111</v>
      </c>
      <c r="CI46" s="3" t="s">
        <v>111</v>
      </c>
      <c r="CJ46" s="3" t="s">
        <v>111</v>
      </c>
      <c r="CK46" s="3" t="s">
        <v>110</v>
      </c>
      <c r="CL46" s="3" t="s">
        <v>111</v>
      </c>
      <c r="CM46" s="3" t="s">
        <v>111</v>
      </c>
      <c r="CN46" s="3" t="s">
        <v>111</v>
      </c>
      <c r="CO46" s="3" t="s">
        <v>111</v>
      </c>
      <c r="CP46" s="3" t="s">
        <v>110</v>
      </c>
      <c r="CQ46" s="3" t="s">
        <v>110</v>
      </c>
      <c r="CR46" s="3" t="s">
        <v>110</v>
      </c>
      <c r="CS46" s="3" t="s">
        <v>110</v>
      </c>
      <c r="CT46" s="3" t="s">
        <v>110</v>
      </c>
      <c r="CU46" s="40" t="s">
        <v>111</v>
      </c>
      <c r="CV46" s="40" t="s">
        <v>111</v>
      </c>
      <c r="CW46" s="3" t="s">
        <v>111</v>
      </c>
      <c r="CX46" s="3" t="s">
        <v>110</v>
      </c>
      <c r="CY46" s="3" t="s">
        <v>110</v>
      </c>
      <c r="CZ46" s="3" t="s">
        <v>110</v>
      </c>
      <c r="DA46" s="3" t="s">
        <v>110</v>
      </c>
      <c r="DB46" s="3" t="s">
        <v>110</v>
      </c>
      <c r="DC46" s="3" t="s">
        <v>110</v>
      </c>
      <c r="DD46" s="3" t="s">
        <v>110</v>
      </c>
      <c r="DE46" s="3" t="s">
        <v>110</v>
      </c>
      <c r="DF46" s="3" t="s">
        <v>110</v>
      </c>
      <c r="DG46" s="3" t="s">
        <v>110</v>
      </c>
      <c r="DH46" s="3" t="s">
        <v>111</v>
      </c>
      <c r="DI46" s="3" t="s">
        <v>110</v>
      </c>
      <c r="DJ46" s="3" t="s">
        <v>110</v>
      </c>
      <c r="DK46" s="3" t="s">
        <v>110</v>
      </c>
      <c r="DL46" s="3" t="s">
        <v>110</v>
      </c>
      <c r="DM46" s="3" t="s">
        <v>110</v>
      </c>
      <c r="DN46" s="3" t="s">
        <v>110</v>
      </c>
      <c r="DO46" s="3" t="s">
        <v>110</v>
      </c>
      <c r="DP46" s="3" t="s">
        <v>110</v>
      </c>
      <c r="DQ46" s="3" t="s">
        <v>110</v>
      </c>
      <c r="DR46" s="3" t="s">
        <v>110</v>
      </c>
      <c r="DS46" s="3" t="s">
        <v>110</v>
      </c>
      <c r="DT46" s="3" t="s">
        <v>110</v>
      </c>
      <c r="DU46" s="3" t="s">
        <v>110</v>
      </c>
      <c r="DV46" s="3" t="s">
        <v>110</v>
      </c>
      <c r="DW46" s="3" t="s">
        <v>110</v>
      </c>
      <c r="DX46" s="3" t="s">
        <v>110</v>
      </c>
      <c r="DY46" s="3" t="s">
        <v>110</v>
      </c>
      <c r="DZ46" s="3" t="s">
        <v>110</v>
      </c>
      <c r="EA46" s="3" t="s">
        <v>110</v>
      </c>
      <c r="EB46" s="3" t="s">
        <v>110</v>
      </c>
      <c r="EC46" s="3" t="s">
        <v>110</v>
      </c>
      <c r="ED46" s="3">
        <f t="shared" si="34"/>
        <v>101</v>
      </c>
      <c r="EE46" s="3">
        <f t="shared" si="35"/>
        <v>86</v>
      </c>
      <c r="EF46" s="3">
        <f t="shared" si="36"/>
        <v>41</v>
      </c>
      <c r="EG46" s="3">
        <f t="shared" si="37"/>
        <v>117</v>
      </c>
      <c r="EI46" s="3">
        <f t="shared" si="38"/>
        <v>32</v>
      </c>
      <c r="EJ46" s="3">
        <f t="shared" si="39"/>
        <v>27</v>
      </c>
      <c r="EK46" s="3">
        <f t="shared" si="40"/>
        <v>21</v>
      </c>
      <c r="EL46" s="3">
        <f t="shared" si="41"/>
        <v>20</v>
      </c>
      <c r="EM46" s="3">
        <f t="shared" si="42"/>
        <v>20</v>
      </c>
      <c r="EN46" s="3">
        <f t="shared" si="43"/>
        <v>35</v>
      </c>
      <c r="EO46" s="3">
        <f t="shared" si="44"/>
        <v>4</v>
      </c>
      <c r="EP46" s="3">
        <f t="shared" si="45"/>
        <v>4</v>
      </c>
      <c r="EQ46" s="3">
        <f t="shared" si="46"/>
        <v>7</v>
      </c>
      <c r="ER46" s="3">
        <f t="shared" si="47"/>
        <v>20</v>
      </c>
      <c r="ES46" s="3">
        <f t="shared" si="48"/>
        <v>15</v>
      </c>
      <c r="ET46" s="3">
        <f t="shared" si="49"/>
        <v>25</v>
      </c>
      <c r="EU46" s="3">
        <f t="shared" si="50"/>
        <v>26</v>
      </c>
      <c r="EV46" s="3">
        <f t="shared" si="51"/>
        <v>21</v>
      </c>
      <c r="EW46" s="3">
        <f t="shared" si="52"/>
        <v>23</v>
      </c>
      <c r="EX46" s="3">
        <f t="shared" si="26"/>
        <v>11</v>
      </c>
      <c r="EY46" s="3">
        <f t="shared" si="27"/>
        <v>8</v>
      </c>
      <c r="EZ46" s="3">
        <f t="shared" si="28"/>
        <v>12</v>
      </c>
      <c r="FA46" s="3">
        <f t="shared" si="29"/>
        <v>14</v>
      </c>
      <c r="FB46" s="3">
        <f t="shared" si="30"/>
        <v>14</v>
      </c>
      <c r="FC46" s="3">
        <f t="shared" si="31"/>
        <v>13</v>
      </c>
    </row>
    <row r="47" spans="1:159" ht="15.75" customHeight="1" thickBot="1" x14ac:dyDescent="0.25">
      <c r="A47" s="12">
        <f t="shared" si="0"/>
        <v>92.700729927007302</v>
      </c>
      <c r="B47" s="12">
        <f t="shared" si="20"/>
        <v>100</v>
      </c>
      <c r="C47" s="12">
        <f t="shared" si="33"/>
        <v>100</v>
      </c>
      <c r="D47" s="12">
        <f t="shared" si="21"/>
        <v>100</v>
      </c>
      <c r="E47" s="12">
        <f t="shared" si="22"/>
        <v>85.714285714285708</v>
      </c>
      <c r="F47" s="12">
        <f t="shared" si="23"/>
        <v>82.758620689655174</v>
      </c>
      <c r="G47" s="12">
        <f t="shared" si="32"/>
        <v>81.25</v>
      </c>
      <c r="H47" s="12">
        <f t="shared" si="24"/>
        <v>100</v>
      </c>
      <c r="I47" s="3" t="s">
        <v>105</v>
      </c>
      <c r="J47" s="3" t="s">
        <v>207</v>
      </c>
      <c r="K47" s="3" t="s">
        <v>929</v>
      </c>
      <c r="L47" s="15" t="s">
        <v>204</v>
      </c>
      <c r="M47" s="16" t="s">
        <v>109</v>
      </c>
      <c r="N47" s="3" t="s">
        <v>110</v>
      </c>
      <c r="O47" s="3" t="s">
        <v>110</v>
      </c>
      <c r="P47" s="3" t="s">
        <v>110</v>
      </c>
      <c r="Q47" s="3" t="s">
        <v>110</v>
      </c>
      <c r="R47" s="3" t="s">
        <v>110</v>
      </c>
      <c r="S47" s="3" t="s">
        <v>110</v>
      </c>
      <c r="T47" s="3" t="s">
        <v>117</v>
      </c>
      <c r="U47" s="3" t="s">
        <v>110</v>
      </c>
      <c r="V47" s="3" t="s">
        <v>110</v>
      </c>
      <c r="W47" s="3" t="s">
        <v>110</v>
      </c>
      <c r="X47" s="3" t="s">
        <v>110</v>
      </c>
      <c r="Y47" s="3" t="s">
        <v>110</v>
      </c>
      <c r="Z47" s="3" t="s">
        <v>110</v>
      </c>
      <c r="AA47" s="3" t="s">
        <v>110</v>
      </c>
      <c r="AB47" s="3" t="s">
        <v>110</v>
      </c>
      <c r="AC47" s="3" t="s">
        <v>110</v>
      </c>
      <c r="AD47" s="3" t="s">
        <v>111</v>
      </c>
      <c r="AE47" s="3" t="s">
        <v>110</v>
      </c>
      <c r="AF47" s="3" t="s">
        <v>110</v>
      </c>
      <c r="AG47" s="3" t="s">
        <v>110</v>
      </c>
      <c r="AH47" s="3" t="s">
        <v>110</v>
      </c>
      <c r="AI47" s="3" t="s">
        <v>110</v>
      </c>
      <c r="AJ47" s="3" t="s">
        <v>110</v>
      </c>
      <c r="AK47" s="3" t="s">
        <v>110</v>
      </c>
      <c r="AL47" s="3" t="s">
        <v>110</v>
      </c>
      <c r="AM47" s="3" t="s">
        <v>110</v>
      </c>
      <c r="AN47" s="3" t="s">
        <v>111</v>
      </c>
      <c r="AO47" s="3" t="s">
        <v>110</v>
      </c>
      <c r="AP47" s="3" t="s">
        <v>110</v>
      </c>
      <c r="AQ47" s="3" t="s">
        <v>110</v>
      </c>
      <c r="AR47" s="3" t="s">
        <v>117</v>
      </c>
      <c r="AS47" s="3" t="s">
        <v>110</v>
      </c>
      <c r="AT47" s="3" t="s">
        <v>110</v>
      </c>
      <c r="AU47" s="3" t="s">
        <v>110</v>
      </c>
      <c r="AV47" s="3" t="s">
        <v>117</v>
      </c>
      <c r="AW47" s="3" t="s">
        <v>117</v>
      </c>
      <c r="AX47" s="3" t="s">
        <v>110</v>
      </c>
      <c r="AY47" s="3" t="s">
        <v>110</v>
      </c>
      <c r="AZ47" s="3" t="s">
        <v>111</v>
      </c>
      <c r="BA47" s="3" t="s">
        <v>111</v>
      </c>
      <c r="BB47" s="3" t="s">
        <v>110</v>
      </c>
      <c r="BC47" s="3" t="s">
        <v>110</v>
      </c>
      <c r="BD47" s="3" t="s">
        <v>110</v>
      </c>
      <c r="BE47" s="3" t="s">
        <v>110</v>
      </c>
      <c r="BF47" s="3" t="s">
        <v>110</v>
      </c>
      <c r="BG47" s="3" t="s">
        <v>117</v>
      </c>
      <c r="BH47" s="3" t="s">
        <v>117</v>
      </c>
      <c r="BI47" s="3" t="s">
        <v>117</v>
      </c>
      <c r="BJ47" s="3" t="s">
        <v>117</v>
      </c>
      <c r="BK47" s="3" t="s">
        <v>110</v>
      </c>
      <c r="BL47" s="3" t="s">
        <v>117</v>
      </c>
      <c r="BM47" s="3" t="s">
        <v>110</v>
      </c>
      <c r="BN47" s="3" t="s">
        <v>110</v>
      </c>
      <c r="BO47" s="3" t="s">
        <v>110</v>
      </c>
      <c r="BP47" s="3" t="s">
        <v>110</v>
      </c>
      <c r="BQ47" s="3" t="s">
        <v>110</v>
      </c>
      <c r="BR47" s="3" t="s">
        <v>110</v>
      </c>
      <c r="BS47" s="3" t="s">
        <v>110</v>
      </c>
      <c r="BT47" s="3" t="s">
        <v>110</v>
      </c>
      <c r="BU47" s="3" t="s">
        <v>111</v>
      </c>
      <c r="BV47" s="3" t="s">
        <v>110</v>
      </c>
      <c r="BW47" s="3" t="s">
        <v>110</v>
      </c>
      <c r="BX47" s="3" t="s">
        <v>110</v>
      </c>
      <c r="BY47" s="3" t="s">
        <v>110</v>
      </c>
      <c r="BZ47" s="3" t="s">
        <v>110</v>
      </c>
      <c r="CA47" s="3" t="s">
        <v>110</v>
      </c>
      <c r="CB47" s="3" t="s">
        <v>110</v>
      </c>
      <c r="CC47" s="3" t="s">
        <v>110</v>
      </c>
      <c r="CD47" s="3" t="s">
        <v>110</v>
      </c>
      <c r="CE47" s="3" t="s">
        <v>110</v>
      </c>
      <c r="CF47" s="3" t="s">
        <v>110</v>
      </c>
      <c r="CG47" s="3" t="s">
        <v>110</v>
      </c>
      <c r="CH47" s="3" t="s">
        <v>111</v>
      </c>
      <c r="CI47" s="3" t="s">
        <v>110</v>
      </c>
      <c r="CJ47" s="3" t="s">
        <v>110</v>
      </c>
      <c r="CK47" s="3" t="s">
        <v>110</v>
      </c>
      <c r="CL47" s="3" t="s">
        <v>110</v>
      </c>
      <c r="CM47" s="3" t="s">
        <v>110</v>
      </c>
      <c r="CN47" s="3" t="s">
        <v>110</v>
      </c>
      <c r="CO47" s="3" t="s">
        <v>110</v>
      </c>
      <c r="CP47" s="3" t="s">
        <v>110</v>
      </c>
      <c r="CQ47" s="3" t="s">
        <v>110</v>
      </c>
      <c r="CR47" s="3" t="s">
        <v>110</v>
      </c>
      <c r="CS47" s="3" t="s">
        <v>110</v>
      </c>
      <c r="CT47" s="3" t="s">
        <v>110</v>
      </c>
      <c r="CU47" s="3" t="s">
        <v>110</v>
      </c>
      <c r="CV47" s="3" t="s">
        <v>110</v>
      </c>
      <c r="CW47" s="3" t="s">
        <v>110</v>
      </c>
      <c r="CX47" s="3" t="s">
        <v>110</v>
      </c>
      <c r="CY47" s="3" t="s">
        <v>111</v>
      </c>
      <c r="CZ47" s="3" t="s">
        <v>110</v>
      </c>
      <c r="DA47" s="3" t="s">
        <v>110</v>
      </c>
      <c r="DB47" s="3" t="s">
        <v>110</v>
      </c>
      <c r="DC47" s="3" t="s">
        <v>110</v>
      </c>
      <c r="DD47" s="3" t="s">
        <v>110</v>
      </c>
      <c r="DE47" s="3" t="s">
        <v>110</v>
      </c>
      <c r="DF47" s="3" t="s">
        <v>110</v>
      </c>
      <c r="DG47" s="3" t="s">
        <v>110</v>
      </c>
      <c r="DH47" s="3" t="s">
        <v>110</v>
      </c>
      <c r="DI47" s="3" t="s">
        <v>110</v>
      </c>
      <c r="DJ47" s="3" t="s">
        <v>110</v>
      </c>
      <c r="DK47" s="3" t="s">
        <v>110</v>
      </c>
      <c r="DL47" s="3" t="s">
        <v>110</v>
      </c>
      <c r="DM47" s="3" t="s">
        <v>110</v>
      </c>
      <c r="DN47" s="3" t="s">
        <v>110</v>
      </c>
      <c r="DO47" s="3" t="s">
        <v>110</v>
      </c>
      <c r="DP47" s="3" t="s">
        <v>110</v>
      </c>
      <c r="DQ47" s="3" t="s">
        <v>110</v>
      </c>
      <c r="DR47" s="3" t="s">
        <v>110</v>
      </c>
      <c r="DS47" s="3" t="s">
        <v>110</v>
      </c>
      <c r="DT47" s="3" t="s">
        <v>110</v>
      </c>
      <c r="DU47" s="3" t="s">
        <v>110</v>
      </c>
      <c r="DV47" s="3" t="s">
        <v>110</v>
      </c>
      <c r="DW47" s="3" t="s">
        <v>110</v>
      </c>
      <c r="DX47" s="3" t="s">
        <v>110</v>
      </c>
      <c r="DY47" s="3" t="s">
        <v>110</v>
      </c>
      <c r="DZ47" s="3" t="s">
        <v>110</v>
      </c>
      <c r="EA47" s="3" t="s">
        <v>110</v>
      </c>
      <c r="EB47" s="3" t="s">
        <v>110</v>
      </c>
      <c r="EC47" s="3" t="s">
        <v>110</v>
      </c>
      <c r="ED47" s="3">
        <f t="shared" si="34"/>
        <v>137</v>
      </c>
      <c r="EE47" s="3">
        <f t="shared" si="35"/>
        <v>127</v>
      </c>
      <c r="EF47" s="3">
        <f t="shared" si="36"/>
        <v>5</v>
      </c>
      <c r="EG47" s="3">
        <f t="shared" si="37"/>
        <v>117</v>
      </c>
      <c r="EI47" s="3">
        <f t="shared" si="38"/>
        <v>33</v>
      </c>
      <c r="EJ47" s="3">
        <f t="shared" si="39"/>
        <v>33</v>
      </c>
      <c r="EK47" s="3">
        <f t="shared" si="40"/>
        <v>21</v>
      </c>
      <c r="EL47" s="3">
        <f t="shared" si="41"/>
        <v>32</v>
      </c>
      <c r="EM47" s="3">
        <f t="shared" si="42"/>
        <v>32</v>
      </c>
      <c r="EN47" s="3">
        <f t="shared" si="43"/>
        <v>35</v>
      </c>
      <c r="EO47" s="3">
        <f t="shared" si="44"/>
        <v>11</v>
      </c>
      <c r="EP47" s="3">
        <f t="shared" si="45"/>
        <v>11</v>
      </c>
      <c r="EQ47" s="3">
        <f t="shared" si="46"/>
        <v>7</v>
      </c>
      <c r="ER47" s="3">
        <f t="shared" si="47"/>
        <v>35</v>
      </c>
      <c r="ES47" s="3">
        <f t="shared" si="48"/>
        <v>30</v>
      </c>
      <c r="ET47" s="3">
        <f t="shared" si="49"/>
        <v>25</v>
      </c>
      <c r="EU47" s="3">
        <f t="shared" si="50"/>
        <v>29</v>
      </c>
      <c r="EV47" s="3">
        <f t="shared" si="51"/>
        <v>24</v>
      </c>
      <c r="EW47" s="3">
        <f t="shared" si="52"/>
        <v>23</v>
      </c>
      <c r="EX47" s="3">
        <f t="shared" si="26"/>
        <v>16</v>
      </c>
      <c r="EY47" s="3">
        <f t="shared" si="27"/>
        <v>13</v>
      </c>
      <c r="EZ47" s="3">
        <f t="shared" si="28"/>
        <v>12</v>
      </c>
      <c r="FA47" s="3">
        <f t="shared" si="29"/>
        <v>19</v>
      </c>
      <c r="FB47" s="3">
        <f t="shared" si="30"/>
        <v>19</v>
      </c>
      <c r="FC47" s="3">
        <f t="shared" si="31"/>
        <v>13</v>
      </c>
    </row>
    <row r="48" spans="1:159" ht="15.75" customHeight="1" thickBot="1" x14ac:dyDescent="0.25">
      <c r="A48" s="12">
        <f t="shared" si="0"/>
        <v>100</v>
      </c>
      <c r="B48" s="12">
        <f t="shared" si="20"/>
        <v>100</v>
      </c>
      <c r="C48" s="12">
        <f t="shared" si="33"/>
        <v>100</v>
      </c>
      <c r="D48" s="12">
        <f t="shared" si="21"/>
        <v>100</v>
      </c>
      <c r="E48" s="12">
        <f t="shared" si="22"/>
        <v>100</v>
      </c>
      <c r="F48" s="12">
        <f t="shared" si="23"/>
        <v>100</v>
      </c>
      <c r="G48" s="12">
        <f t="shared" si="32"/>
        <v>93.75</v>
      </c>
      <c r="H48" s="12">
        <f t="shared" si="24"/>
        <v>100</v>
      </c>
      <c r="I48" s="3" t="s">
        <v>105</v>
      </c>
      <c r="J48" s="3" t="s">
        <v>210</v>
      </c>
      <c r="K48" s="3" t="s">
        <v>211</v>
      </c>
      <c r="L48" s="15" t="s">
        <v>191</v>
      </c>
      <c r="M48" s="16" t="s">
        <v>109</v>
      </c>
      <c r="N48" s="3" t="s">
        <v>110</v>
      </c>
      <c r="O48" s="3" t="s">
        <v>110</v>
      </c>
      <c r="P48" s="3" t="s">
        <v>110</v>
      </c>
      <c r="Q48" s="3" t="s">
        <v>110</v>
      </c>
      <c r="R48" s="3" t="s">
        <v>110</v>
      </c>
      <c r="S48" s="3" t="s">
        <v>110</v>
      </c>
      <c r="T48" s="3" t="s">
        <v>110</v>
      </c>
      <c r="U48" s="3" t="s">
        <v>110</v>
      </c>
      <c r="V48" s="3" t="s">
        <v>110</v>
      </c>
      <c r="W48" s="3" t="s">
        <v>110</v>
      </c>
      <c r="X48" s="3" t="s">
        <v>110</v>
      </c>
      <c r="Y48" s="3" t="s">
        <v>110</v>
      </c>
      <c r="Z48" s="3" t="s">
        <v>110</v>
      </c>
      <c r="AA48" s="3" t="s">
        <v>110</v>
      </c>
      <c r="AB48" s="3" t="s">
        <v>111</v>
      </c>
      <c r="AC48" s="3" t="s">
        <v>110</v>
      </c>
      <c r="AD48" s="3" t="s">
        <v>110</v>
      </c>
      <c r="AE48" s="3" t="s">
        <v>110</v>
      </c>
      <c r="AF48" s="3" t="s">
        <v>110</v>
      </c>
      <c r="AG48" s="3" t="s">
        <v>110</v>
      </c>
      <c r="AH48" s="3" t="s">
        <v>110</v>
      </c>
      <c r="AI48" s="3" t="s">
        <v>110</v>
      </c>
      <c r="AJ48" s="3" t="s">
        <v>110</v>
      </c>
      <c r="AK48" s="3" t="s">
        <v>110</v>
      </c>
      <c r="AL48" s="3" t="s">
        <v>110</v>
      </c>
      <c r="AM48" s="3" t="s">
        <v>110</v>
      </c>
      <c r="AN48" s="3" t="s">
        <v>110</v>
      </c>
      <c r="AO48" s="3" t="s">
        <v>110</v>
      </c>
      <c r="AP48" s="3" t="s">
        <v>110</v>
      </c>
      <c r="AQ48" s="3" t="s">
        <v>110</v>
      </c>
      <c r="AR48" s="3" t="s">
        <v>110</v>
      </c>
      <c r="AS48" s="3" t="s">
        <v>110</v>
      </c>
      <c r="AT48" s="3" t="s">
        <v>110</v>
      </c>
      <c r="AU48" s="3" t="s">
        <v>110</v>
      </c>
      <c r="AV48" s="3" t="s">
        <v>110</v>
      </c>
      <c r="AW48" s="3" t="s">
        <v>117</v>
      </c>
      <c r="AX48" s="3" t="s">
        <v>110</v>
      </c>
      <c r="AY48" s="3" t="s">
        <v>110</v>
      </c>
      <c r="AZ48" s="3" t="s">
        <v>110</v>
      </c>
      <c r="BA48" s="3" t="s">
        <v>110</v>
      </c>
      <c r="BB48" s="3" t="s">
        <v>110</v>
      </c>
      <c r="BC48" s="3" t="s">
        <v>110</v>
      </c>
      <c r="BD48" s="3" t="s">
        <v>110</v>
      </c>
      <c r="BE48" s="3" t="s">
        <v>110</v>
      </c>
      <c r="BF48" s="3" t="s">
        <v>111</v>
      </c>
      <c r="BG48" s="3" t="s">
        <v>110</v>
      </c>
      <c r="BH48" s="3" t="s">
        <v>110</v>
      </c>
      <c r="BI48" s="3" t="s">
        <v>110</v>
      </c>
      <c r="BJ48" s="3" t="s">
        <v>110</v>
      </c>
      <c r="BK48" s="3" t="s">
        <v>110</v>
      </c>
      <c r="BL48" s="3" t="s">
        <v>111</v>
      </c>
      <c r="BM48" s="3" t="s">
        <v>110</v>
      </c>
      <c r="BN48" s="3" t="s">
        <v>110</v>
      </c>
      <c r="BO48" s="3" t="s">
        <v>110</v>
      </c>
      <c r="BP48" s="3" t="s">
        <v>110</v>
      </c>
      <c r="BQ48" s="3" t="s">
        <v>110</v>
      </c>
      <c r="BR48" s="3" t="s">
        <v>110</v>
      </c>
      <c r="BS48" s="3" t="s">
        <v>110</v>
      </c>
      <c r="BT48" s="3" t="s">
        <v>110</v>
      </c>
      <c r="BU48" s="3" t="s">
        <v>110</v>
      </c>
      <c r="BV48" s="3" t="s">
        <v>110</v>
      </c>
      <c r="BW48" s="3" t="s">
        <v>110</v>
      </c>
      <c r="BX48" s="3" t="s">
        <v>110</v>
      </c>
      <c r="BY48" s="3" t="s">
        <v>110</v>
      </c>
      <c r="BZ48" s="3" t="s">
        <v>110</v>
      </c>
      <c r="CA48" s="3" t="s">
        <v>110</v>
      </c>
      <c r="CB48" s="3" t="s">
        <v>110</v>
      </c>
      <c r="CC48" s="3" t="s">
        <v>110</v>
      </c>
      <c r="CD48" s="3" t="s">
        <v>110</v>
      </c>
      <c r="CE48" s="3" t="s">
        <v>110</v>
      </c>
      <c r="CF48" s="3" t="s">
        <v>110</v>
      </c>
      <c r="CG48" s="3" t="s">
        <v>110</v>
      </c>
      <c r="CH48" s="3" t="s">
        <v>110</v>
      </c>
      <c r="CI48" s="3" t="s">
        <v>110</v>
      </c>
      <c r="CJ48" s="3" t="s">
        <v>110</v>
      </c>
      <c r="CK48" s="3" t="s">
        <v>110</v>
      </c>
      <c r="CL48" s="3" t="s">
        <v>110</v>
      </c>
      <c r="CM48" s="3" t="s">
        <v>110</v>
      </c>
      <c r="CN48" s="3" t="s">
        <v>110</v>
      </c>
      <c r="CO48" s="3" t="s">
        <v>110</v>
      </c>
      <c r="CP48" s="3" t="s">
        <v>110</v>
      </c>
      <c r="CQ48" s="3" t="s">
        <v>110</v>
      </c>
      <c r="CR48" s="3" t="s">
        <v>110</v>
      </c>
      <c r="CS48" s="3" t="s">
        <v>111</v>
      </c>
      <c r="CT48" s="3" t="s">
        <v>110</v>
      </c>
      <c r="CU48" s="3" t="s">
        <v>110</v>
      </c>
      <c r="CV48" s="3" t="s">
        <v>110</v>
      </c>
      <c r="CW48" s="3" t="s">
        <v>110</v>
      </c>
      <c r="CX48" s="3" t="s">
        <v>110</v>
      </c>
      <c r="CY48" s="3" t="s">
        <v>110</v>
      </c>
      <c r="CZ48" s="3" t="s">
        <v>110</v>
      </c>
      <c r="DA48" s="3" t="s">
        <v>110</v>
      </c>
      <c r="DB48" s="3" t="s">
        <v>110</v>
      </c>
      <c r="DC48" s="3" t="s">
        <v>110</v>
      </c>
      <c r="DD48" s="3" t="s">
        <v>110</v>
      </c>
      <c r="DE48" s="3" t="s">
        <v>110</v>
      </c>
      <c r="DF48" s="3" t="s">
        <v>110</v>
      </c>
      <c r="DG48" s="3" t="s">
        <v>110</v>
      </c>
      <c r="DH48" s="3" t="s">
        <v>110</v>
      </c>
      <c r="DI48" s="3" t="s">
        <v>110</v>
      </c>
      <c r="DJ48" s="3" t="s">
        <v>110</v>
      </c>
      <c r="DK48" s="3" t="s">
        <v>110</v>
      </c>
      <c r="DL48" s="3" t="s">
        <v>110</v>
      </c>
      <c r="DM48" s="3" t="s">
        <v>110</v>
      </c>
      <c r="DN48" s="3" t="s">
        <v>110</v>
      </c>
      <c r="DO48" s="3" t="s">
        <v>110</v>
      </c>
      <c r="DP48" s="3" t="s">
        <v>110</v>
      </c>
      <c r="DQ48" s="3" t="s">
        <v>110</v>
      </c>
      <c r="DR48" s="3" t="s">
        <v>110</v>
      </c>
      <c r="DS48" s="3" t="s">
        <v>110</v>
      </c>
      <c r="DT48" s="3" t="s">
        <v>110</v>
      </c>
      <c r="DU48" s="3" t="s">
        <v>110</v>
      </c>
      <c r="DV48" s="3" t="s">
        <v>110</v>
      </c>
      <c r="DW48" s="3" t="s">
        <v>110</v>
      </c>
      <c r="DX48" s="3" t="s">
        <v>110</v>
      </c>
      <c r="DY48" s="3" t="s">
        <v>110</v>
      </c>
      <c r="DZ48" s="3" t="s">
        <v>110</v>
      </c>
      <c r="EA48" s="3" t="s">
        <v>110</v>
      </c>
      <c r="EB48" s="3" t="s">
        <v>110</v>
      </c>
      <c r="EC48" s="3" t="s">
        <v>110</v>
      </c>
      <c r="ED48" s="3">
        <f t="shared" si="34"/>
        <v>134</v>
      </c>
      <c r="EE48" s="3">
        <f t="shared" si="35"/>
        <v>134</v>
      </c>
      <c r="EF48" s="3">
        <f t="shared" si="36"/>
        <v>8</v>
      </c>
      <c r="EG48" s="3">
        <f t="shared" si="37"/>
        <v>117</v>
      </c>
      <c r="EI48" s="3">
        <f t="shared" si="38"/>
        <v>28</v>
      </c>
      <c r="EJ48" s="3">
        <f t="shared" si="39"/>
        <v>28</v>
      </c>
      <c r="EK48" s="3">
        <f t="shared" si="40"/>
        <v>21</v>
      </c>
      <c r="EL48" s="3">
        <f t="shared" si="41"/>
        <v>33</v>
      </c>
      <c r="EM48" s="3">
        <f t="shared" si="42"/>
        <v>33</v>
      </c>
      <c r="EN48" s="3">
        <f t="shared" si="43"/>
        <v>35</v>
      </c>
      <c r="EO48" s="3">
        <f t="shared" si="44"/>
        <v>10</v>
      </c>
      <c r="EP48" s="3">
        <f t="shared" si="45"/>
        <v>10</v>
      </c>
      <c r="EQ48" s="3">
        <f t="shared" si="46"/>
        <v>7</v>
      </c>
      <c r="ER48" s="3">
        <f t="shared" si="47"/>
        <v>37</v>
      </c>
      <c r="ES48" s="3">
        <f t="shared" si="48"/>
        <v>37</v>
      </c>
      <c r="ET48" s="3">
        <f t="shared" si="49"/>
        <v>25</v>
      </c>
      <c r="EU48" s="3">
        <f t="shared" si="50"/>
        <v>29</v>
      </c>
      <c r="EV48" s="3">
        <f t="shared" si="51"/>
        <v>29</v>
      </c>
      <c r="EW48" s="3">
        <f t="shared" si="52"/>
        <v>23</v>
      </c>
      <c r="EX48" s="3">
        <f t="shared" si="26"/>
        <v>16</v>
      </c>
      <c r="EY48" s="3">
        <f t="shared" si="27"/>
        <v>15</v>
      </c>
      <c r="EZ48" s="3">
        <f t="shared" si="28"/>
        <v>12</v>
      </c>
      <c r="FA48" s="3">
        <f t="shared" si="29"/>
        <v>21</v>
      </c>
      <c r="FB48" s="3">
        <f t="shared" si="30"/>
        <v>21</v>
      </c>
      <c r="FC48" s="3">
        <f t="shared" si="31"/>
        <v>13</v>
      </c>
    </row>
    <row r="49" spans="1:159" ht="15.75" customHeight="1" thickBot="1" x14ac:dyDescent="0.25">
      <c r="A49" s="12">
        <f t="shared" si="0"/>
        <v>90.140845070422543</v>
      </c>
      <c r="B49" s="12">
        <f t="shared" si="20"/>
        <v>100</v>
      </c>
      <c r="C49" s="12">
        <f t="shared" si="33"/>
        <v>100</v>
      </c>
      <c r="D49" s="12">
        <f t="shared" si="21"/>
        <v>100</v>
      </c>
      <c r="E49" s="12">
        <f t="shared" si="22"/>
        <v>86.486486486486484</v>
      </c>
      <c r="F49" s="12">
        <f t="shared" si="23"/>
        <v>70.967741935483872</v>
      </c>
      <c r="G49" s="12">
        <f t="shared" si="32"/>
        <v>68.75</v>
      </c>
      <c r="H49" s="12">
        <f t="shared" si="24"/>
        <v>100</v>
      </c>
      <c r="I49" s="3" t="s">
        <v>105</v>
      </c>
      <c r="J49" s="3" t="s">
        <v>212</v>
      </c>
      <c r="K49" s="3" t="s">
        <v>107</v>
      </c>
      <c r="L49" s="15" t="s">
        <v>201</v>
      </c>
      <c r="M49" s="16" t="s">
        <v>109</v>
      </c>
      <c r="N49" s="3" t="s">
        <v>110</v>
      </c>
      <c r="O49" s="3" t="s">
        <v>110</v>
      </c>
      <c r="P49" s="3" t="s">
        <v>110</v>
      </c>
      <c r="Q49" s="3" t="s">
        <v>110</v>
      </c>
      <c r="R49" s="3" t="s">
        <v>117</v>
      </c>
      <c r="S49" s="3" t="s">
        <v>117</v>
      </c>
      <c r="T49" s="3" t="s">
        <v>110</v>
      </c>
      <c r="U49" s="3" t="s">
        <v>110</v>
      </c>
      <c r="V49" s="3" t="s">
        <v>110</v>
      </c>
      <c r="W49" s="3" t="s">
        <v>110</v>
      </c>
      <c r="X49" s="3" t="s">
        <v>110</v>
      </c>
      <c r="Y49" s="3" t="s">
        <v>110</v>
      </c>
      <c r="Z49" s="3" t="s">
        <v>110</v>
      </c>
      <c r="AA49" s="3" t="s">
        <v>110</v>
      </c>
      <c r="AB49" s="3" t="s">
        <v>110</v>
      </c>
      <c r="AC49" s="3" t="s">
        <v>110</v>
      </c>
      <c r="AD49" s="3" t="s">
        <v>110</v>
      </c>
      <c r="AE49" s="3" t="s">
        <v>110</v>
      </c>
      <c r="AF49" s="3" t="s">
        <v>110</v>
      </c>
      <c r="AG49" s="3" t="s">
        <v>110</v>
      </c>
      <c r="AH49" s="3" t="s">
        <v>110</v>
      </c>
      <c r="AI49" s="3" t="s">
        <v>110</v>
      </c>
      <c r="AJ49" s="3" t="s">
        <v>110</v>
      </c>
      <c r="AK49" s="3" t="s">
        <v>110</v>
      </c>
      <c r="AL49" s="3" t="s">
        <v>110</v>
      </c>
      <c r="AM49" s="3" t="s">
        <v>110</v>
      </c>
      <c r="AN49" s="3" t="s">
        <v>110</v>
      </c>
      <c r="AO49" s="3" t="s">
        <v>110</v>
      </c>
      <c r="AP49" s="3" t="s">
        <v>110</v>
      </c>
      <c r="AQ49" s="3" t="s">
        <v>110</v>
      </c>
      <c r="AR49" s="3" t="s">
        <v>117</v>
      </c>
      <c r="AS49" s="3" t="s">
        <v>117</v>
      </c>
      <c r="AT49" s="3" t="s">
        <v>110</v>
      </c>
      <c r="AU49" s="3" t="s">
        <v>110</v>
      </c>
      <c r="AV49" s="3" t="s">
        <v>117</v>
      </c>
      <c r="AW49" s="3" t="s">
        <v>117</v>
      </c>
      <c r="AX49" s="3" t="s">
        <v>110</v>
      </c>
      <c r="AY49" s="3" t="s">
        <v>117</v>
      </c>
      <c r="AZ49" s="3" t="s">
        <v>117</v>
      </c>
      <c r="BA49" s="3" t="s">
        <v>117</v>
      </c>
      <c r="BB49" s="3" t="s">
        <v>110</v>
      </c>
      <c r="BC49" s="3" t="s">
        <v>110</v>
      </c>
      <c r="BD49" s="3" t="s">
        <v>110</v>
      </c>
      <c r="BE49" s="3" t="s">
        <v>110</v>
      </c>
      <c r="BF49" s="3" t="s">
        <v>110</v>
      </c>
      <c r="BG49" s="3" t="s">
        <v>110</v>
      </c>
      <c r="BH49" s="3" t="s">
        <v>110</v>
      </c>
      <c r="BI49" s="3" t="s">
        <v>110</v>
      </c>
      <c r="BJ49" s="3" t="s">
        <v>110</v>
      </c>
      <c r="BK49" s="3" t="s">
        <v>110</v>
      </c>
      <c r="BL49" s="3" t="s">
        <v>117</v>
      </c>
      <c r="BM49" s="3" t="s">
        <v>110</v>
      </c>
      <c r="BN49" s="3" t="s">
        <v>110</v>
      </c>
      <c r="BO49" s="3" t="s">
        <v>110</v>
      </c>
      <c r="BP49" s="3" t="s">
        <v>117</v>
      </c>
      <c r="BQ49" s="3" t="s">
        <v>110</v>
      </c>
      <c r="BR49" s="3" t="s">
        <v>110</v>
      </c>
      <c r="BS49" s="3" t="s">
        <v>110</v>
      </c>
      <c r="BT49" s="3" t="s">
        <v>110</v>
      </c>
      <c r="BU49" s="3" t="s">
        <v>110</v>
      </c>
      <c r="BV49" s="3" t="s">
        <v>110</v>
      </c>
      <c r="BW49" s="3" t="s">
        <v>110</v>
      </c>
      <c r="BX49" s="3" t="s">
        <v>110</v>
      </c>
      <c r="BY49" s="3" t="s">
        <v>110</v>
      </c>
      <c r="BZ49" s="3" t="s">
        <v>110</v>
      </c>
      <c r="CA49" s="3" t="s">
        <v>110</v>
      </c>
      <c r="CB49" s="3" t="s">
        <v>110</v>
      </c>
      <c r="CC49" s="3" t="s">
        <v>110</v>
      </c>
      <c r="CD49" s="3" t="s">
        <v>110</v>
      </c>
      <c r="CE49" s="3" t="s">
        <v>110</v>
      </c>
      <c r="CF49" s="3" t="s">
        <v>110</v>
      </c>
      <c r="CG49" s="3" t="s">
        <v>110</v>
      </c>
      <c r="CH49" s="3" t="s">
        <v>110</v>
      </c>
      <c r="CI49" s="3" t="s">
        <v>110</v>
      </c>
      <c r="CJ49" s="3" t="s">
        <v>110</v>
      </c>
      <c r="CK49" s="3" t="s">
        <v>110</v>
      </c>
      <c r="CL49" s="3" t="s">
        <v>110</v>
      </c>
      <c r="CM49" s="3" t="s">
        <v>110</v>
      </c>
      <c r="CN49" s="3" t="s">
        <v>110</v>
      </c>
      <c r="CO49" s="3" t="s">
        <v>110</v>
      </c>
      <c r="CP49" s="3" t="s">
        <v>110</v>
      </c>
      <c r="CQ49" s="3" t="s">
        <v>110</v>
      </c>
      <c r="CR49" s="3" t="s">
        <v>110</v>
      </c>
      <c r="CS49" s="3" t="s">
        <v>110</v>
      </c>
      <c r="CT49" s="3" t="s">
        <v>110</v>
      </c>
      <c r="CU49" s="3" t="s">
        <v>110</v>
      </c>
      <c r="CV49" s="3" t="s">
        <v>110</v>
      </c>
      <c r="CW49" s="3" t="s">
        <v>110</v>
      </c>
      <c r="CX49" s="3" t="s">
        <v>110</v>
      </c>
      <c r="CY49" s="3" t="s">
        <v>110</v>
      </c>
      <c r="CZ49" s="3" t="s">
        <v>110</v>
      </c>
      <c r="DA49" s="3" t="s">
        <v>110</v>
      </c>
      <c r="DB49" s="3" t="s">
        <v>110</v>
      </c>
      <c r="DC49" s="3" t="s">
        <v>110</v>
      </c>
      <c r="DD49" s="3" t="s">
        <v>110</v>
      </c>
      <c r="DE49" s="3" t="s">
        <v>110</v>
      </c>
      <c r="DF49" s="3" t="s">
        <v>110</v>
      </c>
      <c r="DG49" s="3" t="s">
        <v>110</v>
      </c>
      <c r="DH49" s="3" t="s">
        <v>110</v>
      </c>
      <c r="DI49" s="3" t="s">
        <v>110</v>
      </c>
      <c r="DJ49" s="3" t="s">
        <v>110</v>
      </c>
      <c r="DK49" s="3" t="s">
        <v>110</v>
      </c>
      <c r="DL49" s="3" t="s">
        <v>110</v>
      </c>
      <c r="DM49" s="3" t="s">
        <v>110</v>
      </c>
      <c r="DN49" s="3" t="s">
        <v>110</v>
      </c>
      <c r="DO49" s="3" t="s">
        <v>110</v>
      </c>
      <c r="DP49" s="3" t="s">
        <v>110</v>
      </c>
      <c r="DQ49" s="3" t="s">
        <v>110</v>
      </c>
      <c r="DR49" s="3" t="s">
        <v>110</v>
      </c>
      <c r="DS49" s="3" t="s">
        <v>110</v>
      </c>
      <c r="DT49" s="3" t="s">
        <v>110</v>
      </c>
      <c r="DU49" s="3" t="s">
        <v>110</v>
      </c>
      <c r="DV49" s="3" t="s">
        <v>110</v>
      </c>
      <c r="DW49" s="3" t="s">
        <v>110</v>
      </c>
      <c r="DX49" s="3" t="s">
        <v>110</v>
      </c>
      <c r="DY49" s="3" t="s">
        <v>110</v>
      </c>
      <c r="DZ49" s="3" t="s">
        <v>110</v>
      </c>
      <c r="EA49" s="3" t="s">
        <v>110</v>
      </c>
      <c r="EB49" s="3" t="s">
        <v>110</v>
      </c>
      <c r="EC49" s="3" t="s">
        <v>110</v>
      </c>
      <c r="ED49" s="3">
        <f t="shared" si="34"/>
        <v>142</v>
      </c>
      <c r="EE49" s="3">
        <f t="shared" si="35"/>
        <v>128</v>
      </c>
      <c r="EF49" s="3">
        <f t="shared" si="36"/>
        <v>0</v>
      </c>
      <c r="EG49" s="3">
        <f t="shared" si="37"/>
        <v>117</v>
      </c>
      <c r="EI49" s="3">
        <f t="shared" si="38"/>
        <v>33</v>
      </c>
      <c r="EJ49" s="3">
        <f t="shared" si="39"/>
        <v>33</v>
      </c>
      <c r="EK49" s="3">
        <f t="shared" si="40"/>
        <v>21</v>
      </c>
      <c r="EL49" s="3">
        <f t="shared" si="41"/>
        <v>33</v>
      </c>
      <c r="EM49" s="3">
        <f t="shared" si="42"/>
        <v>33</v>
      </c>
      <c r="EN49" s="3">
        <f t="shared" si="43"/>
        <v>35</v>
      </c>
      <c r="EO49" s="3">
        <f t="shared" si="44"/>
        <v>11</v>
      </c>
      <c r="EP49" s="3">
        <f t="shared" si="45"/>
        <v>11</v>
      </c>
      <c r="EQ49" s="3">
        <f t="shared" si="46"/>
        <v>7</v>
      </c>
      <c r="ER49" s="3">
        <f t="shared" si="47"/>
        <v>37</v>
      </c>
      <c r="ES49" s="3">
        <f t="shared" si="48"/>
        <v>32</v>
      </c>
      <c r="ET49" s="3">
        <f t="shared" si="49"/>
        <v>25</v>
      </c>
      <c r="EU49" s="3">
        <f t="shared" si="50"/>
        <v>31</v>
      </c>
      <c r="EV49" s="3">
        <f t="shared" si="51"/>
        <v>22</v>
      </c>
      <c r="EW49" s="3">
        <f t="shared" si="52"/>
        <v>23</v>
      </c>
      <c r="EX49" s="3">
        <f t="shared" si="26"/>
        <v>16</v>
      </c>
      <c r="EY49" s="3">
        <f t="shared" si="27"/>
        <v>11</v>
      </c>
      <c r="EZ49" s="3">
        <f t="shared" si="28"/>
        <v>12</v>
      </c>
      <c r="FA49" s="3">
        <f t="shared" si="29"/>
        <v>21</v>
      </c>
      <c r="FB49" s="3">
        <f t="shared" si="30"/>
        <v>21</v>
      </c>
      <c r="FC49" s="3">
        <f t="shared" si="31"/>
        <v>13</v>
      </c>
    </row>
    <row r="50" spans="1:159" ht="15.75" customHeight="1" thickBot="1" x14ac:dyDescent="0.25">
      <c r="A50" s="12">
        <f t="shared" si="0"/>
        <v>66.917293233082702</v>
      </c>
      <c r="B50" s="12">
        <f t="shared" si="20"/>
        <v>67.741935483870961</v>
      </c>
      <c r="C50" s="12">
        <f t="shared" si="33"/>
        <v>81.25</v>
      </c>
      <c r="D50" s="12">
        <f t="shared" si="21"/>
        <v>90</v>
      </c>
      <c r="E50" s="12">
        <f t="shared" si="22"/>
        <v>57.142857142857139</v>
      </c>
      <c r="F50" s="12">
        <f t="shared" si="23"/>
        <v>53.571428571428569</v>
      </c>
      <c r="G50" s="12">
        <f t="shared" si="32"/>
        <v>43.75</v>
      </c>
      <c r="H50" s="12">
        <f t="shared" si="24"/>
        <v>83.333333333333343</v>
      </c>
      <c r="I50" s="3" t="s">
        <v>105</v>
      </c>
      <c r="J50" s="3" t="s">
        <v>213</v>
      </c>
      <c r="K50" s="3" t="s">
        <v>214</v>
      </c>
      <c r="L50" s="15" t="s">
        <v>126</v>
      </c>
      <c r="M50" s="16" t="s">
        <v>109</v>
      </c>
      <c r="N50" s="3" t="s">
        <v>110</v>
      </c>
      <c r="O50" s="3" t="s">
        <v>110</v>
      </c>
      <c r="P50" s="3" t="s">
        <v>110</v>
      </c>
      <c r="Q50" s="3" t="s">
        <v>110</v>
      </c>
      <c r="R50" s="3" t="s">
        <v>117</v>
      </c>
      <c r="S50" s="3" t="s">
        <v>117</v>
      </c>
      <c r="T50" s="3" t="s">
        <v>117</v>
      </c>
      <c r="U50" s="3" t="s">
        <v>110</v>
      </c>
      <c r="V50" s="3" t="s">
        <v>110</v>
      </c>
      <c r="W50" s="3" t="s">
        <v>110</v>
      </c>
      <c r="X50" s="3" t="s">
        <v>110</v>
      </c>
      <c r="Y50" s="3" t="s">
        <v>110</v>
      </c>
      <c r="Z50" s="3" t="s">
        <v>110</v>
      </c>
      <c r="AA50" s="3" t="s">
        <v>110</v>
      </c>
      <c r="AB50" s="3" t="s">
        <v>110</v>
      </c>
      <c r="AC50" s="3" t="s">
        <v>117</v>
      </c>
      <c r="AD50" s="3" t="s">
        <v>111</v>
      </c>
      <c r="AE50" s="3" t="s">
        <v>111</v>
      </c>
      <c r="AF50" s="3" t="s">
        <v>111</v>
      </c>
      <c r="AG50" s="3" t="s">
        <v>110</v>
      </c>
      <c r="AH50" s="3" t="s">
        <v>117</v>
      </c>
      <c r="AI50" s="3" t="s">
        <v>110</v>
      </c>
      <c r="AJ50" s="3" t="s">
        <v>110</v>
      </c>
      <c r="AK50" s="3" t="s">
        <v>110</v>
      </c>
      <c r="AL50" s="3" t="s">
        <v>117</v>
      </c>
      <c r="AM50" s="3" t="s">
        <v>117</v>
      </c>
      <c r="AN50" s="3" t="s">
        <v>110</v>
      </c>
      <c r="AO50" s="3" t="s">
        <v>117</v>
      </c>
      <c r="AP50" s="3" t="s">
        <v>110</v>
      </c>
      <c r="AQ50" s="3" t="s">
        <v>117</v>
      </c>
      <c r="AR50" s="3" t="s">
        <v>117</v>
      </c>
      <c r="AS50" s="3" t="s">
        <v>117</v>
      </c>
      <c r="AT50" s="3" t="s">
        <v>110</v>
      </c>
      <c r="AU50" s="3" t="s">
        <v>117</v>
      </c>
      <c r="AV50" s="3" t="s">
        <v>117</v>
      </c>
      <c r="AW50" s="3" t="s">
        <v>117</v>
      </c>
      <c r="AX50" s="3" t="s">
        <v>117</v>
      </c>
      <c r="AY50" s="3" t="s">
        <v>117</v>
      </c>
      <c r="AZ50" s="3" t="s">
        <v>117</v>
      </c>
      <c r="BA50" s="3" t="s">
        <v>117</v>
      </c>
      <c r="BB50" s="3" t="s">
        <v>110</v>
      </c>
      <c r="BC50" s="3" t="s">
        <v>110</v>
      </c>
      <c r="BD50" s="3" t="s">
        <v>117</v>
      </c>
      <c r="BE50" s="3" t="s">
        <v>110</v>
      </c>
      <c r="BF50" s="3" t="s">
        <v>110</v>
      </c>
      <c r="BG50" s="3" t="s">
        <v>110</v>
      </c>
      <c r="BH50" s="3" t="s">
        <v>117</v>
      </c>
      <c r="BI50" s="3" t="s">
        <v>111</v>
      </c>
      <c r="BJ50" s="3" t="s">
        <v>111</v>
      </c>
      <c r="BK50" s="3" t="s">
        <v>110</v>
      </c>
      <c r="BL50" s="3" t="s">
        <v>111</v>
      </c>
      <c r="BM50" s="3" t="s">
        <v>110</v>
      </c>
      <c r="BN50" s="3" t="s">
        <v>110</v>
      </c>
      <c r="BO50" s="3" t="s">
        <v>110</v>
      </c>
      <c r="BP50" s="3" t="s">
        <v>117</v>
      </c>
      <c r="BQ50" s="3" t="s">
        <v>117</v>
      </c>
      <c r="BR50" s="3" t="s">
        <v>117</v>
      </c>
      <c r="BS50" s="3" t="s">
        <v>110</v>
      </c>
      <c r="BT50" s="3" t="s">
        <v>117</v>
      </c>
      <c r="BU50" s="3" t="s">
        <v>111</v>
      </c>
      <c r="BV50" s="3" t="s">
        <v>117</v>
      </c>
      <c r="BW50" s="3" t="s">
        <v>117</v>
      </c>
      <c r="BX50" s="3" t="s">
        <v>110</v>
      </c>
      <c r="BY50" s="3" t="s">
        <v>110</v>
      </c>
      <c r="BZ50" s="3" t="s">
        <v>110</v>
      </c>
      <c r="CA50" s="3" t="s">
        <v>117</v>
      </c>
      <c r="CB50" s="3" t="s">
        <v>110</v>
      </c>
      <c r="CC50" s="3" t="s">
        <v>110</v>
      </c>
      <c r="CD50" s="3" t="s">
        <v>110</v>
      </c>
      <c r="CE50" s="3" t="s">
        <v>110</v>
      </c>
      <c r="CF50" s="3" t="s">
        <v>110</v>
      </c>
      <c r="CG50" s="3" t="s">
        <v>110</v>
      </c>
      <c r="CH50" s="3" t="s">
        <v>110</v>
      </c>
      <c r="CI50" s="3" t="s">
        <v>111</v>
      </c>
      <c r="CJ50" s="3" t="s">
        <v>117</v>
      </c>
      <c r="CK50" s="3" t="s">
        <v>110</v>
      </c>
      <c r="CL50" s="3" t="s">
        <v>110</v>
      </c>
      <c r="CM50" s="3" t="s">
        <v>110</v>
      </c>
      <c r="CN50" s="3" t="s">
        <v>117</v>
      </c>
      <c r="CO50" s="3" t="s">
        <v>110</v>
      </c>
      <c r="CP50" s="3" t="s">
        <v>110</v>
      </c>
      <c r="CQ50" s="3" t="s">
        <v>110</v>
      </c>
      <c r="CR50" s="3" t="s">
        <v>110</v>
      </c>
      <c r="CS50" s="3" t="s">
        <v>111</v>
      </c>
      <c r="CT50" s="3" t="s">
        <v>110</v>
      </c>
      <c r="CU50" s="3" t="s">
        <v>110</v>
      </c>
      <c r="CV50" s="3" t="s">
        <v>110</v>
      </c>
      <c r="CW50" s="3" t="s">
        <v>110</v>
      </c>
      <c r="CX50" s="3" t="s">
        <v>110</v>
      </c>
      <c r="CY50" s="3" t="s">
        <v>117</v>
      </c>
      <c r="CZ50" s="3" t="s">
        <v>111</v>
      </c>
      <c r="DA50" s="3" t="s">
        <v>117</v>
      </c>
      <c r="DB50" s="3" t="s">
        <v>117</v>
      </c>
      <c r="DC50" s="3" t="s">
        <v>117</v>
      </c>
      <c r="DD50" s="3" t="s">
        <v>110</v>
      </c>
      <c r="DE50" s="3" t="s">
        <v>117</v>
      </c>
      <c r="DF50" s="3" t="s">
        <v>117</v>
      </c>
      <c r="DG50" s="3" t="s">
        <v>117</v>
      </c>
      <c r="DH50" s="3" t="s">
        <v>110</v>
      </c>
      <c r="DI50" s="3" t="s">
        <v>117</v>
      </c>
      <c r="DJ50" s="3" t="s">
        <v>117</v>
      </c>
      <c r="DK50" s="3" t="s">
        <v>110</v>
      </c>
      <c r="DL50" s="3" t="s">
        <v>110</v>
      </c>
      <c r="DM50" s="3" t="s">
        <v>117</v>
      </c>
      <c r="DN50" s="3" t="s">
        <v>110</v>
      </c>
      <c r="DO50" s="3" t="s">
        <v>110</v>
      </c>
      <c r="DP50" s="3" t="s">
        <v>111</v>
      </c>
      <c r="DQ50" s="3" t="s">
        <v>110</v>
      </c>
      <c r="DR50" s="3" t="s">
        <v>111</v>
      </c>
      <c r="DS50" s="3" t="s">
        <v>110</v>
      </c>
      <c r="DT50" s="3" t="s">
        <v>110</v>
      </c>
      <c r="DU50" s="3" t="s">
        <v>110</v>
      </c>
      <c r="DV50" s="3" t="s">
        <v>110</v>
      </c>
      <c r="DW50" s="3" t="s">
        <v>117</v>
      </c>
      <c r="DX50" s="3" t="s">
        <v>110</v>
      </c>
      <c r="DY50" s="3" t="s">
        <v>110</v>
      </c>
      <c r="DZ50" s="3" t="s">
        <v>110</v>
      </c>
      <c r="EA50" s="3" t="s">
        <v>110</v>
      </c>
      <c r="EB50" s="3" t="s">
        <v>110</v>
      </c>
      <c r="EC50" s="3" t="s">
        <v>110</v>
      </c>
      <c r="ED50" s="3">
        <f t="shared" si="34"/>
        <v>133</v>
      </c>
      <c r="EE50" s="3">
        <f t="shared" si="35"/>
        <v>89</v>
      </c>
      <c r="EF50" s="3">
        <f t="shared" si="36"/>
        <v>9</v>
      </c>
      <c r="EG50" s="3">
        <f t="shared" si="37"/>
        <v>117</v>
      </c>
      <c r="EI50" s="3">
        <f t="shared" si="38"/>
        <v>31</v>
      </c>
      <c r="EJ50" s="3">
        <f t="shared" si="39"/>
        <v>21</v>
      </c>
      <c r="EK50" s="3">
        <f t="shared" si="40"/>
        <v>21</v>
      </c>
      <c r="EL50" s="3">
        <f t="shared" si="41"/>
        <v>32</v>
      </c>
      <c r="EM50" s="3">
        <f t="shared" si="42"/>
        <v>26</v>
      </c>
      <c r="EN50" s="3">
        <f t="shared" si="43"/>
        <v>35</v>
      </c>
      <c r="EO50" s="3">
        <f t="shared" si="44"/>
        <v>10</v>
      </c>
      <c r="EP50" s="3">
        <f t="shared" si="45"/>
        <v>9</v>
      </c>
      <c r="EQ50" s="3">
        <f t="shared" si="46"/>
        <v>7</v>
      </c>
      <c r="ER50" s="3">
        <f t="shared" si="47"/>
        <v>35</v>
      </c>
      <c r="ES50" s="3">
        <f t="shared" si="48"/>
        <v>20</v>
      </c>
      <c r="ET50" s="3">
        <f t="shared" si="49"/>
        <v>25</v>
      </c>
      <c r="EU50" s="3">
        <f t="shared" si="50"/>
        <v>28</v>
      </c>
      <c r="EV50" s="3">
        <f t="shared" si="51"/>
        <v>15</v>
      </c>
      <c r="EW50" s="3">
        <f t="shared" si="52"/>
        <v>23</v>
      </c>
      <c r="EX50" s="3">
        <f t="shared" si="26"/>
        <v>16</v>
      </c>
      <c r="EY50" s="3">
        <f t="shared" si="27"/>
        <v>7</v>
      </c>
      <c r="EZ50" s="3">
        <f t="shared" si="28"/>
        <v>12</v>
      </c>
      <c r="FA50" s="3">
        <f t="shared" si="29"/>
        <v>18</v>
      </c>
      <c r="FB50" s="3">
        <f t="shared" si="30"/>
        <v>15</v>
      </c>
      <c r="FC50" s="3">
        <f t="shared" si="31"/>
        <v>13</v>
      </c>
    </row>
    <row r="51" spans="1:159" ht="15.75" customHeight="1" thickBot="1" x14ac:dyDescent="0.25">
      <c r="A51" s="12">
        <f t="shared" si="0"/>
        <v>99.242424242424249</v>
      </c>
      <c r="B51" s="12">
        <f t="shared" si="20"/>
        <v>100</v>
      </c>
      <c r="C51" s="12">
        <f t="shared" si="33"/>
        <v>100</v>
      </c>
      <c r="D51" s="12">
        <f t="shared" si="21"/>
        <v>100</v>
      </c>
      <c r="E51" s="12">
        <f t="shared" si="22"/>
        <v>100</v>
      </c>
      <c r="F51" s="12">
        <f t="shared" si="23"/>
        <v>96.774193548387103</v>
      </c>
      <c r="G51" s="12">
        <f t="shared" si="32"/>
        <v>81.818181818181827</v>
      </c>
      <c r="H51" s="12">
        <f t="shared" si="24"/>
        <v>100</v>
      </c>
      <c r="I51" s="3" t="s">
        <v>105</v>
      </c>
      <c r="J51" s="3" t="s">
        <v>215</v>
      </c>
      <c r="K51" s="3" t="s">
        <v>216</v>
      </c>
      <c r="L51" s="15" t="s">
        <v>123</v>
      </c>
      <c r="M51" s="16" t="s">
        <v>109</v>
      </c>
      <c r="N51" s="3" t="s">
        <v>110</v>
      </c>
      <c r="O51" s="3" t="s">
        <v>110</v>
      </c>
      <c r="P51" s="3" t="s">
        <v>111</v>
      </c>
      <c r="Q51" s="3" t="s">
        <v>110</v>
      </c>
      <c r="R51" s="3" t="s">
        <v>110</v>
      </c>
      <c r="S51" s="3" t="s">
        <v>110</v>
      </c>
      <c r="T51" s="3" t="s">
        <v>111</v>
      </c>
      <c r="U51" s="3" t="s">
        <v>110</v>
      </c>
      <c r="V51" s="3" t="s">
        <v>110</v>
      </c>
      <c r="W51" s="3" t="s">
        <v>110</v>
      </c>
      <c r="X51" s="3" t="s">
        <v>110</v>
      </c>
      <c r="Y51" s="3" t="s">
        <v>110</v>
      </c>
      <c r="Z51" s="3" t="s">
        <v>110</v>
      </c>
      <c r="AA51" s="3" t="s">
        <v>110</v>
      </c>
      <c r="AB51" s="3" t="s">
        <v>110</v>
      </c>
      <c r="AC51" s="3" t="s">
        <v>110</v>
      </c>
      <c r="AD51" s="3" t="s">
        <v>110</v>
      </c>
      <c r="AE51" s="3" t="s">
        <v>110</v>
      </c>
      <c r="AF51" s="3" t="s">
        <v>110</v>
      </c>
      <c r="AG51" s="3" t="s">
        <v>110</v>
      </c>
      <c r="AH51" s="3" t="s">
        <v>110</v>
      </c>
      <c r="AI51" s="3" t="s">
        <v>110</v>
      </c>
      <c r="AJ51" s="3" t="s">
        <v>110</v>
      </c>
      <c r="AK51" s="3" t="s">
        <v>110</v>
      </c>
      <c r="AL51" s="3" t="s">
        <v>110</v>
      </c>
      <c r="AM51" s="3" t="s">
        <v>110</v>
      </c>
      <c r="AN51" s="3" t="s">
        <v>111</v>
      </c>
      <c r="AO51" s="3" t="s">
        <v>110</v>
      </c>
      <c r="AP51" s="3" t="s">
        <v>110</v>
      </c>
      <c r="AQ51" s="3" t="s">
        <v>110</v>
      </c>
      <c r="AR51" s="3" t="s">
        <v>110</v>
      </c>
      <c r="AS51" s="3" t="s">
        <v>110</v>
      </c>
      <c r="AT51" s="3" t="s">
        <v>110</v>
      </c>
      <c r="AU51" s="3" t="s">
        <v>110</v>
      </c>
      <c r="AV51" s="3" t="s">
        <v>117</v>
      </c>
      <c r="AW51" s="3" t="s">
        <v>117</v>
      </c>
      <c r="AX51" s="3" t="s">
        <v>110</v>
      </c>
      <c r="AY51" s="3" t="s">
        <v>110</v>
      </c>
      <c r="AZ51" s="3" t="s">
        <v>110</v>
      </c>
      <c r="BA51" s="3" t="s">
        <v>110</v>
      </c>
      <c r="BB51" s="3" t="s">
        <v>110</v>
      </c>
      <c r="BC51" s="3" t="s">
        <v>110</v>
      </c>
      <c r="BD51" s="3" t="s">
        <v>110</v>
      </c>
      <c r="BE51" s="3" t="s">
        <v>110</v>
      </c>
      <c r="BF51" s="3" t="s">
        <v>110</v>
      </c>
      <c r="BG51" s="3" t="s">
        <v>110</v>
      </c>
      <c r="BH51" s="3" t="s">
        <v>110</v>
      </c>
      <c r="BI51" s="3" t="s">
        <v>110</v>
      </c>
      <c r="BJ51" s="3" t="s">
        <v>110</v>
      </c>
      <c r="BK51" s="3" t="s">
        <v>110</v>
      </c>
      <c r="BL51" s="3" t="s">
        <v>117</v>
      </c>
      <c r="BM51" s="3" t="s">
        <v>110</v>
      </c>
      <c r="BN51" s="3" t="s">
        <v>110</v>
      </c>
      <c r="BO51" s="3" t="s">
        <v>110</v>
      </c>
      <c r="BP51" s="3" t="s">
        <v>110</v>
      </c>
      <c r="BQ51" s="3" t="s">
        <v>110</v>
      </c>
      <c r="BR51" s="3" t="s">
        <v>110</v>
      </c>
      <c r="BS51" s="3" t="s">
        <v>110</v>
      </c>
      <c r="BT51" s="3" t="s">
        <v>110</v>
      </c>
      <c r="BU51" s="3" t="s">
        <v>110</v>
      </c>
      <c r="BV51" s="3" t="s">
        <v>111</v>
      </c>
      <c r="BW51" s="3" t="s">
        <v>111</v>
      </c>
      <c r="BX51" s="3" t="s">
        <v>110</v>
      </c>
      <c r="BY51" s="3" t="s">
        <v>110</v>
      </c>
      <c r="BZ51" s="3" t="s">
        <v>110</v>
      </c>
      <c r="CA51" s="3" t="s">
        <v>110</v>
      </c>
      <c r="CB51" s="3" t="s">
        <v>110</v>
      </c>
      <c r="CC51" s="3" t="s">
        <v>110</v>
      </c>
      <c r="CD51" s="3" t="s">
        <v>110</v>
      </c>
      <c r="CE51" s="3" t="s">
        <v>110</v>
      </c>
      <c r="CF51" s="3" t="s">
        <v>110</v>
      </c>
      <c r="CG51" s="3" t="s">
        <v>110</v>
      </c>
      <c r="CH51" s="3" t="s">
        <v>110</v>
      </c>
      <c r="CI51" s="3" t="s">
        <v>110</v>
      </c>
      <c r="CJ51" s="3" t="s">
        <v>110</v>
      </c>
      <c r="CK51" s="3" t="s">
        <v>110</v>
      </c>
      <c r="CL51" s="3" t="s">
        <v>110</v>
      </c>
      <c r="CM51" s="3" t="s">
        <v>110</v>
      </c>
      <c r="CN51" s="3" t="s">
        <v>110</v>
      </c>
      <c r="CO51" s="3" t="s">
        <v>110</v>
      </c>
      <c r="CP51" s="3" t="s">
        <v>110</v>
      </c>
      <c r="CQ51" s="3" t="s">
        <v>110</v>
      </c>
      <c r="CR51" s="3" t="s">
        <v>110</v>
      </c>
      <c r="CS51" s="3" t="s">
        <v>110</v>
      </c>
      <c r="CT51" s="3" t="s">
        <v>110</v>
      </c>
      <c r="CU51" s="3" t="s">
        <v>110</v>
      </c>
      <c r="CV51" s="3" t="s">
        <v>110</v>
      </c>
      <c r="CW51" s="3" t="s">
        <v>110</v>
      </c>
      <c r="CX51" s="40" t="s">
        <v>111</v>
      </c>
      <c r="CY51" s="3" t="s">
        <v>110</v>
      </c>
      <c r="CZ51" s="3" t="s">
        <v>110</v>
      </c>
      <c r="DA51" s="3" t="s">
        <v>110</v>
      </c>
      <c r="DB51" s="3" t="s">
        <v>111</v>
      </c>
      <c r="DC51" s="3" t="s">
        <v>110</v>
      </c>
      <c r="DD51" s="3" t="s">
        <v>110</v>
      </c>
      <c r="DE51" s="3" t="s">
        <v>110</v>
      </c>
      <c r="DF51" s="3" t="s">
        <v>110</v>
      </c>
      <c r="DG51" s="3" t="s">
        <v>110</v>
      </c>
      <c r="DH51" s="3" t="s">
        <v>110</v>
      </c>
      <c r="DI51" s="3" t="s">
        <v>110</v>
      </c>
      <c r="DJ51" s="3" t="s">
        <v>110</v>
      </c>
      <c r="DK51" s="3" t="s">
        <v>110</v>
      </c>
      <c r="DL51" s="3" t="s">
        <v>110</v>
      </c>
      <c r="DM51" s="3" t="s">
        <v>111</v>
      </c>
      <c r="DN51" s="3" t="s">
        <v>110</v>
      </c>
      <c r="DO51" s="3" t="s">
        <v>110</v>
      </c>
      <c r="DP51" s="3" t="s">
        <v>110</v>
      </c>
      <c r="DQ51" s="3" t="s">
        <v>110</v>
      </c>
      <c r="DR51" s="3" t="s">
        <v>110</v>
      </c>
      <c r="DS51" s="3" t="s">
        <v>110</v>
      </c>
      <c r="DT51" s="3" t="s">
        <v>110</v>
      </c>
      <c r="DU51" s="3" t="s">
        <v>110</v>
      </c>
      <c r="DV51" s="3" t="s">
        <v>110</v>
      </c>
      <c r="DW51" s="3" t="s">
        <v>110</v>
      </c>
      <c r="DX51" s="3" t="s">
        <v>110</v>
      </c>
      <c r="DY51" s="3" t="s">
        <v>110</v>
      </c>
      <c r="DZ51" s="3" t="s">
        <v>110</v>
      </c>
      <c r="EA51" s="3" t="s">
        <v>110</v>
      </c>
      <c r="EB51" s="3" t="s">
        <v>110</v>
      </c>
      <c r="EC51" s="3" t="s">
        <v>110</v>
      </c>
      <c r="ED51" s="3">
        <f t="shared" si="34"/>
        <v>132</v>
      </c>
      <c r="EE51" s="3">
        <f t="shared" si="35"/>
        <v>131</v>
      </c>
      <c r="EF51" s="3">
        <f t="shared" si="36"/>
        <v>10</v>
      </c>
      <c r="EG51" s="3">
        <f t="shared" si="37"/>
        <v>117</v>
      </c>
      <c r="EI51" s="3">
        <f t="shared" si="38"/>
        <v>32</v>
      </c>
      <c r="EJ51" s="3">
        <f t="shared" si="39"/>
        <v>32</v>
      </c>
      <c r="EK51" s="3">
        <f t="shared" si="40"/>
        <v>21</v>
      </c>
      <c r="EL51" s="3">
        <f t="shared" si="41"/>
        <v>31</v>
      </c>
      <c r="EM51" s="3">
        <f t="shared" si="42"/>
        <v>31</v>
      </c>
      <c r="EN51" s="3">
        <f t="shared" si="43"/>
        <v>35</v>
      </c>
      <c r="EO51" s="3">
        <f t="shared" si="44"/>
        <v>11</v>
      </c>
      <c r="EP51" s="3">
        <f t="shared" si="45"/>
        <v>11</v>
      </c>
      <c r="EQ51" s="3">
        <f t="shared" si="46"/>
        <v>7</v>
      </c>
      <c r="ER51" s="3">
        <f t="shared" si="47"/>
        <v>30</v>
      </c>
      <c r="ES51" s="3">
        <f t="shared" si="48"/>
        <v>30</v>
      </c>
      <c r="ET51" s="3">
        <f t="shared" si="49"/>
        <v>25</v>
      </c>
      <c r="EU51" s="3">
        <f t="shared" si="50"/>
        <v>31</v>
      </c>
      <c r="EV51" s="3">
        <f t="shared" si="51"/>
        <v>30</v>
      </c>
      <c r="EW51" s="3">
        <f t="shared" si="52"/>
        <v>23</v>
      </c>
      <c r="EX51" s="3">
        <f t="shared" si="26"/>
        <v>11</v>
      </c>
      <c r="EY51" s="3">
        <f t="shared" si="27"/>
        <v>9</v>
      </c>
      <c r="EZ51" s="3">
        <f t="shared" si="28"/>
        <v>12</v>
      </c>
      <c r="FA51" s="3">
        <f t="shared" si="29"/>
        <v>20</v>
      </c>
      <c r="FB51" s="3">
        <f t="shared" si="30"/>
        <v>20</v>
      </c>
      <c r="FC51" s="3">
        <f t="shared" si="31"/>
        <v>13</v>
      </c>
    </row>
    <row r="52" spans="1:159" ht="15.75" customHeight="1" thickBot="1" x14ac:dyDescent="0.25">
      <c r="A52" s="12">
        <f t="shared" si="0"/>
        <v>91.304347826086953</v>
      </c>
      <c r="B52" s="12">
        <f t="shared" si="20"/>
        <v>100</v>
      </c>
      <c r="C52" s="12">
        <f t="shared" si="33"/>
        <v>96.969696969696969</v>
      </c>
      <c r="D52" s="12">
        <f t="shared" si="21"/>
        <v>100</v>
      </c>
      <c r="E52" s="12">
        <f t="shared" si="22"/>
        <v>82.35294117647058</v>
      </c>
      <c r="F52" s="12">
        <f t="shared" si="23"/>
        <v>83.870967741935488</v>
      </c>
      <c r="G52" s="12">
        <f t="shared" si="32"/>
        <v>78.571428571428569</v>
      </c>
      <c r="H52" s="12">
        <f t="shared" si="24"/>
        <v>100</v>
      </c>
      <c r="I52" s="3" t="s">
        <v>105</v>
      </c>
      <c r="J52" s="3" t="s">
        <v>217</v>
      </c>
      <c r="K52" s="3" t="s">
        <v>218</v>
      </c>
      <c r="L52" s="15" t="s">
        <v>219</v>
      </c>
      <c r="M52" s="16" t="s">
        <v>109</v>
      </c>
      <c r="N52" s="3" t="s">
        <v>111</v>
      </c>
      <c r="O52" s="3" t="s">
        <v>110</v>
      </c>
      <c r="P52" s="3" t="s">
        <v>110</v>
      </c>
      <c r="Q52" s="3" t="s">
        <v>110</v>
      </c>
      <c r="R52" s="3" t="s">
        <v>110</v>
      </c>
      <c r="S52" s="3" t="s">
        <v>110</v>
      </c>
      <c r="T52" s="3" t="s">
        <v>117</v>
      </c>
      <c r="U52" s="3" t="s">
        <v>110</v>
      </c>
      <c r="V52" s="3" t="s">
        <v>110</v>
      </c>
      <c r="W52" s="3" t="s">
        <v>110</v>
      </c>
      <c r="X52" s="3" t="s">
        <v>110</v>
      </c>
      <c r="Y52" s="3" t="s">
        <v>110</v>
      </c>
      <c r="Z52" s="3" t="s">
        <v>110</v>
      </c>
      <c r="AA52" s="3" t="s">
        <v>110</v>
      </c>
      <c r="AB52" s="3" t="s">
        <v>110</v>
      </c>
      <c r="AC52" s="3" t="s">
        <v>110</v>
      </c>
      <c r="AD52" s="3" t="s">
        <v>111</v>
      </c>
      <c r="AE52" s="3" t="s">
        <v>111</v>
      </c>
      <c r="AF52" s="3" t="s">
        <v>111</v>
      </c>
      <c r="AG52" s="3" t="s">
        <v>111</v>
      </c>
      <c r="AH52" s="3" t="s">
        <v>111</v>
      </c>
      <c r="AI52" s="3" t="s">
        <v>111</v>
      </c>
      <c r="AJ52" s="3" t="s">
        <v>111</v>
      </c>
      <c r="AK52" s="3" t="s">
        <v>111</v>
      </c>
      <c r="AL52" s="3" t="s">
        <v>111</v>
      </c>
      <c r="AM52" s="3" t="s">
        <v>111</v>
      </c>
      <c r="AN52" s="3" t="s">
        <v>110</v>
      </c>
      <c r="AO52" s="3" t="s">
        <v>110</v>
      </c>
      <c r="AP52" s="3" t="s">
        <v>110</v>
      </c>
      <c r="AQ52" s="3" t="s">
        <v>110</v>
      </c>
      <c r="AR52" s="3" t="s">
        <v>117</v>
      </c>
      <c r="AS52" s="3" t="s">
        <v>111</v>
      </c>
      <c r="AT52" s="3" t="s">
        <v>111</v>
      </c>
      <c r="AU52" s="3" t="s">
        <v>110</v>
      </c>
      <c r="AV52" s="3" t="s">
        <v>117</v>
      </c>
      <c r="AW52" s="3" t="s">
        <v>117</v>
      </c>
      <c r="AX52" s="3" t="s">
        <v>110</v>
      </c>
      <c r="AY52" s="3" t="s">
        <v>110</v>
      </c>
      <c r="AZ52" s="3" t="s">
        <v>110</v>
      </c>
      <c r="BA52" s="3" t="s">
        <v>117</v>
      </c>
      <c r="BB52" s="3" t="s">
        <v>110</v>
      </c>
      <c r="BC52" s="3" t="s">
        <v>110</v>
      </c>
      <c r="BD52" s="3" t="s">
        <v>110</v>
      </c>
      <c r="BE52" s="3" t="s">
        <v>110</v>
      </c>
      <c r="BF52" s="3" t="s">
        <v>110</v>
      </c>
      <c r="BG52" s="3" t="s">
        <v>110</v>
      </c>
      <c r="BH52" s="3" t="s">
        <v>117</v>
      </c>
      <c r="BI52" s="3" t="s">
        <v>110</v>
      </c>
      <c r="BJ52" s="3" t="s">
        <v>110</v>
      </c>
      <c r="BK52" s="3" t="s">
        <v>110</v>
      </c>
      <c r="BL52" s="3" t="s">
        <v>117</v>
      </c>
      <c r="BM52" s="3" t="s">
        <v>117</v>
      </c>
      <c r="BN52" s="3" t="s">
        <v>110</v>
      </c>
      <c r="BO52" s="3" t="s">
        <v>110</v>
      </c>
      <c r="BP52" s="3" t="s">
        <v>117</v>
      </c>
      <c r="BQ52" s="3" t="s">
        <v>110</v>
      </c>
      <c r="BR52" s="3" t="s">
        <v>110</v>
      </c>
      <c r="BS52" s="3" t="s">
        <v>110</v>
      </c>
      <c r="BT52" s="3" t="s">
        <v>110</v>
      </c>
      <c r="BU52" s="3" t="s">
        <v>111</v>
      </c>
      <c r="BV52" s="3" t="s">
        <v>110</v>
      </c>
      <c r="BW52" s="3" t="s">
        <v>110</v>
      </c>
      <c r="BX52" s="3" t="s">
        <v>110</v>
      </c>
      <c r="BY52" s="3" t="s">
        <v>110</v>
      </c>
      <c r="BZ52" s="3" t="s">
        <v>110</v>
      </c>
      <c r="CA52" s="3" t="s">
        <v>110</v>
      </c>
      <c r="CB52" s="3" t="s">
        <v>110</v>
      </c>
      <c r="CC52" s="3" t="s">
        <v>110</v>
      </c>
      <c r="CD52" s="3" t="s">
        <v>111</v>
      </c>
      <c r="CE52" s="3" t="s">
        <v>111</v>
      </c>
      <c r="CF52" s="3" t="s">
        <v>110</v>
      </c>
      <c r="CG52" s="3" t="s">
        <v>110</v>
      </c>
      <c r="CH52" s="3" t="s">
        <v>110</v>
      </c>
      <c r="CI52" s="3" t="s">
        <v>110</v>
      </c>
      <c r="CJ52" s="3" t="s">
        <v>117</v>
      </c>
      <c r="CK52" s="3" t="s">
        <v>110</v>
      </c>
      <c r="CL52" s="3" t="s">
        <v>110</v>
      </c>
      <c r="CM52" s="3" t="s">
        <v>110</v>
      </c>
      <c r="CN52" s="3" t="s">
        <v>110</v>
      </c>
      <c r="CO52" s="3" t="s">
        <v>110</v>
      </c>
      <c r="CP52" s="3" t="s">
        <v>110</v>
      </c>
      <c r="CQ52" s="3" t="s">
        <v>110</v>
      </c>
      <c r="CR52" s="3" t="s">
        <v>110</v>
      </c>
      <c r="CS52" s="3" t="s">
        <v>110</v>
      </c>
      <c r="CT52" s="3" t="s">
        <v>110</v>
      </c>
      <c r="CU52" s="3" t="s">
        <v>110</v>
      </c>
      <c r="CV52" s="3" t="s">
        <v>110</v>
      </c>
      <c r="CW52" s="3" t="s">
        <v>110</v>
      </c>
      <c r="CX52" s="3" t="s">
        <v>110</v>
      </c>
      <c r="CY52" s="3" t="s">
        <v>110</v>
      </c>
      <c r="CZ52" s="3" t="s">
        <v>117</v>
      </c>
      <c r="DA52" s="3" t="s">
        <v>110</v>
      </c>
      <c r="DB52" s="3" t="s">
        <v>110</v>
      </c>
      <c r="DC52" s="3" t="s">
        <v>110</v>
      </c>
      <c r="DD52" s="3" t="s">
        <v>110</v>
      </c>
      <c r="DE52" s="3" t="s">
        <v>110</v>
      </c>
      <c r="DF52" s="3" t="s">
        <v>110</v>
      </c>
      <c r="DG52" s="3" t="s">
        <v>110</v>
      </c>
      <c r="DH52" s="3" t="s">
        <v>110</v>
      </c>
      <c r="DI52" s="3" t="s">
        <v>110</v>
      </c>
      <c r="DJ52" s="3" t="s">
        <v>110</v>
      </c>
      <c r="DK52" s="3" t="s">
        <v>110</v>
      </c>
      <c r="DL52" s="3" t="s">
        <v>110</v>
      </c>
      <c r="DM52" s="3" t="s">
        <v>110</v>
      </c>
      <c r="DN52" s="3" t="s">
        <v>110</v>
      </c>
      <c r="DO52" s="3" t="s">
        <v>110</v>
      </c>
      <c r="DP52" s="3" t="s">
        <v>110</v>
      </c>
      <c r="DQ52" s="3" t="s">
        <v>110</v>
      </c>
      <c r="DR52" s="3" t="s">
        <v>110</v>
      </c>
      <c r="DS52" s="3" t="s">
        <v>111</v>
      </c>
      <c r="DT52" s="3" t="s">
        <v>110</v>
      </c>
      <c r="DU52" s="3" t="s">
        <v>110</v>
      </c>
      <c r="DV52" s="3" t="s">
        <v>110</v>
      </c>
      <c r="DW52" s="3" t="s">
        <v>110</v>
      </c>
      <c r="DX52" s="3" t="s">
        <v>110</v>
      </c>
      <c r="DY52" s="3" t="s">
        <v>110</v>
      </c>
      <c r="DZ52" s="3" t="s">
        <v>110</v>
      </c>
      <c r="EA52" s="3" t="s">
        <v>110</v>
      </c>
      <c r="EB52" s="3" t="s">
        <v>110</v>
      </c>
      <c r="EC52" s="3" t="s">
        <v>110</v>
      </c>
      <c r="ED52" s="3">
        <f t="shared" si="34"/>
        <v>138</v>
      </c>
      <c r="EE52" s="3">
        <f t="shared" si="35"/>
        <v>126</v>
      </c>
      <c r="EF52" s="3">
        <f t="shared" si="36"/>
        <v>4</v>
      </c>
      <c r="EG52" s="3">
        <f t="shared" si="37"/>
        <v>117</v>
      </c>
      <c r="EI52" s="3">
        <f t="shared" si="38"/>
        <v>32</v>
      </c>
      <c r="EJ52" s="3">
        <f t="shared" si="39"/>
        <v>32</v>
      </c>
      <c r="EK52" s="3">
        <f t="shared" si="40"/>
        <v>21</v>
      </c>
      <c r="EL52" s="3">
        <f t="shared" si="41"/>
        <v>33</v>
      </c>
      <c r="EM52" s="3">
        <f t="shared" si="42"/>
        <v>32</v>
      </c>
      <c r="EN52" s="3">
        <f t="shared" si="43"/>
        <v>35</v>
      </c>
      <c r="EO52" s="3">
        <f t="shared" si="44"/>
        <v>11</v>
      </c>
      <c r="EP52" s="3">
        <f t="shared" si="45"/>
        <v>11</v>
      </c>
      <c r="EQ52" s="3">
        <f t="shared" si="46"/>
        <v>7</v>
      </c>
      <c r="ER52" s="3">
        <f t="shared" si="47"/>
        <v>34</v>
      </c>
      <c r="ES52" s="3">
        <f t="shared" si="48"/>
        <v>28</v>
      </c>
      <c r="ET52" s="3">
        <f t="shared" si="49"/>
        <v>25</v>
      </c>
      <c r="EU52" s="3">
        <f t="shared" si="50"/>
        <v>31</v>
      </c>
      <c r="EV52" s="3">
        <f t="shared" si="51"/>
        <v>26</v>
      </c>
      <c r="EW52" s="3">
        <f t="shared" si="52"/>
        <v>23</v>
      </c>
      <c r="EX52" s="3">
        <f t="shared" si="26"/>
        <v>14</v>
      </c>
      <c r="EY52" s="3">
        <f t="shared" si="27"/>
        <v>11</v>
      </c>
      <c r="EZ52" s="3">
        <f t="shared" si="28"/>
        <v>12</v>
      </c>
      <c r="FA52" s="3">
        <f t="shared" si="29"/>
        <v>6</v>
      </c>
      <c r="FB52" s="3">
        <f t="shared" si="30"/>
        <v>6</v>
      </c>
      <c r="FC52" s="3">
        <f t="shared" si="31"/>
        <v>13</v>
      </c>
    </row>
    <row r="53" spans="1:159" ht="15.75" customHeight="1" thickBot="1" x14ac:dyDescent="0.25">
      <c r="A53" s="12">
        <f t="shared" si="0"/>
        <v>85.211267605633793</v>
      </c>
      <c r="B53" s="12">
        <f t="shared" si="20"/>
        <v>96.969696969696969</v>
      </c>
      <c r="C53" s="12">
        <f t="shared" si="33"/>
        <v>96.969696969696969</v>
      </c>
      <c r="D53" s="12">
        <f t="shared" si="21"/>
        <v>100</v>
      </c>
      <c r="E53" s="12">
        <f t="shared" si="22"/>
        <v>67.567567567567565</v>
      </c>
      <c r="F53" s="12">
        <f t="shared" si="23"/>
        <v>77.41935483870968</v>
      </c>
      <c r="G53" s="12">
        <f t="shared" si="32"/>
        <v>60</v>
      </c>
      <c r="H53" s="12">
        <f t="shared" si="24"/>
        <v>100</v>
      </c>
      <c r="I53" s="3" t="s">
        <v>105</v>
      </c>
      <c r="J53" s="3" t="s">
        <v>220</v>
      </c>
      <c r="K53" s="3" t="s">
        <v>221</v>
      </c>
      <c r="L53" s="15" t="s">
        <v>167</v>
      </c>
      <c r="M53" s="16" t="s">
        <v>109</v>
      </c>
      <c r="N53" s="3" t="s">
        <v>110</v>
      </c>
      <c r="O53" s="3" t="s">
        <v>110</v>
      </c>
      <c r="P53" s="3" t="s">
        <v>110</v>
      </c>
      <c r="Q53" s="3" t="s">
        <v>110</v>
      </c>
      <c r="R53" s="3" t="s">
        <v>110</v>
      </c>
      <c r="S53" s="3" t="s">
        <v>117</v>
      </c>
      <c r="T53" s="3" t="s">
        <v>117</v>
      </c>
      <c r="U53" s="3" t="s">
        <v>110</v>
      </c>
      <c r="V53" s="3" t="s">
        <v>110</v>
      </c>
      <c r="W53" s="3" t="s">
        <v>110</v>
      </c>
      <c r="X53" s="3" t="s">
        <v>110</v>
      </c>
      <c r="Y53" s="3" t="s">
        <v>110</v>
      </c>
      <c r="Z53" s="3" t="s">
        <v>110</v>
      </c>
      <c r="AA53" s="3" t="s">
        <v>110</v>
      </c>
      <c r="AB53" s="3" t="s">
        <v>110</v>
      </c>
      <c r="AC53" s="3" t="s">
        <v>110</v>
      </c>
      <c r="AD53" s="3" t="s">
        <v>110</v>
      </c>
      <c r="AE53" s="3" t="s">
        <v>110</v>
      </c>
      <c r="AF53" s="3" t="s">
        <v>110</v>
      </c>
      <c r="AG53" s="3" t="s">
        <v>110</v>
      </c>
      <c r="AH53" s="3" t="s">
        <v>110</v>
      </c>
      <c r="AI53" s="3" t="s">
        <v>110</v>
      </c>
      <c r="AJ53" s="3" t="s">
        <v>110</v>
      </c>
      <c r="AK53" s="3" t="s">
        <v>110</v>
      </c>
      <c r="AL53" s="3" t="s">
        <v>110</v>
      </c>
      <c r="AM53" s="3" t="s">
        <v>110</v>
      </c>
      <c r="AN53" s="3" t="s">
        <v>110</v>
      </c>
      <c r="AO53" s="3" t="s">
        <v>117</v>
      </c>
      <c r="AP53" s="3" t="s">
        <v>110</v>
      </c>
      <c r="AQ53" s="3" t="s">
        <v>117</v>
      </c>
      <c r="AR53" s="3" t="s">
        <v>117</v>
      </c>
      <c r="AS53" s="3" t="s">
        <v>117</v>
      </c>
      <c r="AT53" s="3" t="s">
        <v>110</v>
      </c>
      <c r="AU53" s="3" t="s">
        <v>110</v>
      </c>
      <c r="AV53" s="3" t="s">
        <v>111</v>
      </c>
      <c r="AW53" s="3" t="s">
        <v>117</v>
      </c>
      <c r="AX53" s="3" t="s">
        <v>110</v>
      </c>
      <c r="AY53" s="3" t="s">
        <v>117</v>
      </c>
      <c r="AZ53" s="3" t="s">
        <v>117</v>
      </c>
      <c r="BA53" s="3" t="s">
        <v>117</v>
      </c>
      <c r="BB53" s="3" t="s">
        <v>110</v>
      </c>
      <c r="BC53" s="3" t="s">
        <v>110</v>
      </c>
      <c r="BD53" s="3" t="s">
        <v>110</v>
      </c>
      <c r="BE53" s="3" t="s">
        <v>110</v>
      </c>
      <c r="BF53" s="3" t="s">
        <v>110</v>
      </c>
      <c r="BG53" s="3" t="s">
        <v>110</v>
      </c>
      <c r="BH53" s="3" t="s">
        <v>117</v>
      </c>
      <c r="BI53" s="3" t="s">
        <v>110</v>
      </c>
      <c r="BJ53" s="3" t="s">
        <v>110</v>
      </c>
      <c r="BK53" s="3" t="s">
        <v>110</v>
      </c>
      <c r="BL53" s="3" t="s">
        <v>117</v>
      </c>
      <c r="BM53" s="3" t="s">
        <v>110</v>
      </c>
      <c r="BN53" s="3" t="s">
        <v>110</v>
      </c>
      <c r="BO53" s="3" t="s">
        <v>110</v>
      </c>
      <c r="BP53" s="3" t="s">
        <v>117</v>
      </c>
      <c r="BQ53" s="3" t="s">
        <v>110</v>
      </c>
      <c r="BR53" s="3" t="s">
        <v>117</v>
      </c>
      <c r="BS53" s="3" t="s">
        <v>110</v>
      </c>
      <c r="BT53" s="3" t="s">
        <v>117</v>
      </c>
      <c r="BU53" s="3" t="s">
        <v>110</v>
      </c>
      <c r="BV53" s="3" t="s">
        <v>117</v>
      </c>
      <c r="BW53" s="3" t="s">
        <v>117</v>
      </c>
      <c r="BX53" s="3" t="s">
        <v>110</v>
      </c>
      <c r="BY53" s="3" t="s">
        <v>110</v>
      </c>
      <c r="BZ53" s="3" t="s">
        <v>110</v>
      </c>
      <c r="CA53" s="3" t="s">
        <v>110</v>
      </c>
      <c r="CB53" s="3" t="s">
        <v>110</v>
      </c>
      <c r="CC53" s="3" t="s">
        <v>110</v>
      </c>
      <c r="CD53" s="3" t="s">
        <v>110</v>
      </c>
      <c r="CE53" s="3" t="s">
        <v>110</v>
      </c>
      <c r="CF53" s="3" t="s">
        <v>110</v>
      </c>
      <c r="CG53" s="3" t="s">
        <v>110</v>
      </c>
      <c r="CH53" s="3" t="s">
        <v>110</v>
      </c>
      <c r="CI53" s="3" t="s">
        <v>110</v>
      </c>
      <c r="CJ53" s="3" t="s">
        <v>110</v>
      </c>
      <c r="CK53" s="3" t="s">
        <v>110</v>
      </c>
      <c r="CL53" s="3" t="s">
        <v>110</v>
      </c>
      <c r="CM53" s="3" t="s">
        <v>110</v>
      </c>
      <c r="CN53" s="3" t="s">
        <v>110</v>
      </c>
      <c r="CO53" s="3" t="s">
        <v>110</v>
      </c>
      <c r="CP53" s="3" t="s">
        <v>110</v>
      </c>
      <c r="CQ53" s="3" t="s">
        <v>110</v>
      </c>
      <c r="CR53" s="3" t="s">
        <v>110</v>
      </c>
      <c r="CS53" s="3" t="s">
        <v>110</v>
      </c>
      <c r="CT53" s="3" t="s">
        <v>110</v>
      </c>
      <c r="CU53" s="3" t="s">
        <v>110</v>
      </c>
      <c r="CV53" s="3" t="s">
        <v>110</v>
      </c>
      <c r="CW53" s="3" t="s">
        <v>110</v>
      </c>
      <c r="CX53" s="3" t="s">
        <v>110</v>
      </c>
      <c r="CY53" s="3" t="s">
        <v>110</v>
      </c>
      <c r="CZ53" s="3" t="s">
        <v>117</v>
      </c>
      <c r="DA53" s="3" t="s">
        <v>110</v>
      </c>
      <c r="DB53" s="3" t="s">
        <v>110</v>
      </c>
      <c r="DC53" s="3" t="s">
        <v>110</v>
      </c>
      <c r="DD53" s="3" t="s">
        <v>110</v>
      </c>
      <c r="DE53" s="3" t="s">
        <v>110</v>
      </c>
      <c r="DF53" s="3" t="s">
        <v>110</v>
      </c>
      <c r="DG53" s="3" t="s">
        <v>110</v>
      </c>
      <c r="DH53" s="3" t="s">
        <v>110</v>
      </c>
      <c r="DI53" s="3" t="s">
        <v>110</v>
      </c>
      <c r="DJ53" s="3" t="s">
        <v>110</v>
      </c>
      <c r="DK53" s="3" t="s">
        <v>110</v>
      </c>
      <c r="DL53" s="3" t="s">
        <v>110</v>
      </c>
      <c r="DM53" s="3" t="s">
        <v>110</v>
      </c>
      <c r="DN53" s="3" t="s">
        <v>110</v>
      </c>
      <c r="DO53" s="3" t="s">
        <v>110</v>
      </c>
      <c r="DP53" s="3" t="s">
        <v>110</v>
      </c>
      <c r="DQ53" s="3" t="s">
        <v>110</v>
      </c>
      <c r="DR53" s="3" t="s">
        <v>110</v>
      </c>
      <c r="DS53" s="3" t="s">
        <v>110</v>
      </c>
      <c r="DT53" s="3" t="s">
        <v>110</v>
      </c>
      <c r="DU53" s="3" t="s">
        <v>110</v>
      </c>
      <c r="DV53" s="3" t="s">
        <v>110</v>
      </c>
      <c r="DW53" s="3" t="s">
        <v>110</v>
      </c>
      <c r="DX53" s="3" t="s">
        <v>117</v>
      </c>
      <c r="DY53" s="3" t="s">
        <v>110</v>
      </c>
      <c r="DZ53" s="3" t="s">
        <v>110</v>
      </c>
      <c r="EA53" s="3" t="s">
        <v>110</v>
      </c>
      <c r="EB53" s="3" t="s">
        <v>110</v>
      </c>
      <c r="EC53" s="3" t="s">
        <v>110</v>
      </c>
      <c r="ED53" s="3">
        <f t="shared" si="34"/>
        <v>142</v>
      </c>
      <c r="EE53" s="3">
        <f t="shared" si="35"/>
        <v>121</v>
      </c>
      <c r="EF53" s="3">
        <f t="shared" si="36"/>
        <v>0</v>
      </c>
      <c r="EG53" s="3">
        <f t="shared" si="37"/>
        <v>117</v>
      </c>
      <c r="EI53" s="3">
        <f t="shared" si="38"/>
        <v>33</v>
      </c>
      <c r="EJ53" s="3">
        <f t="shared" si="39"/>
        <v>32</v>
      </c>
      <c r="EK53" s="3">
        <f t="shared" si="40"/>
        <v>21</v>
      </c>
      <c r="EL53" s="3">
        <f t="shared" si="41"/>
        <v>33</v>
      </c>
      <c r="EM53" s="3">
        <f t="shared" si="42"/>
        <v>32</v>
      </c>
      <c r="EN53" s="3">
        <f t="shared" si="43"/>
        <v>35</v>
      </c>
      <c r="EO53" s="3">
        <f t="shared" si="44"/>
        <v>11</v>
      </c>
      <c r="EP53" s="3">
        <f t="shared" si="45"/>
        <v>11</v>
      </c>
      <c r="EQ53" s="3">
        <f t="shared" si="46"/>
        <v>7</v>
      </c>
      <c r="ER53" s="3">
        <f t="shared" si="47"/>
        <v>37</v>
      </c>
      <c r="ES53" s="3">
        <f t="shared" si="48"/>
        <v>25</v>
      </c>
      <c r="ET53" s="3">
        <f t="shared" si="49"/>
        <v>25</v>
      </c>
      <c r="EU53" s="3">
        <f t="shared" si="50"/>
        <v>31</v>
      </c>
      <c r="EV53" s="3">
        <f t="shared" si="51"/>
        <v>24</v>
      </c>
      <c r="EW53" s="3">
        <f t="shared" si="52"/>
        <v>23</v>
      </c>
      <c r="EX53" s="3">
        <f t="shared" si="26"/>
        <v>15</v>
      </c>
      <c r="EY53" s="3">
        <f t="shared" si="27"/>
        <v>9</v>
      </c>
      <c r="EZ53" s="3">
        <f t="shared" si="28"/>
        <v>12</v>
      </c>
      <c r="FA53" s="3">
        <f t="shared" si="29"/>
        <v>21</v>
      </c>
      <c r="FB53" s="3">
        <f t="shared" si="30"/>
        <v>21</v>
      </c>
      <c r="FC53" s="3">
        <f t="shared" si="31"/>
        <v>13</v>
      </c>
    </row>
    <row r="54" spans="1:159" ht="15.75" customHeight="1" thickBot="1" x14ac:dyDescent="0.25">
      <c r="A54" s="12">
        <f t="shared" si="0"/>
        <v>81.751824817518255</v>
      </c>
      <c r="B54" s="12">
        <f t="shared" si="20"/>
        <v>100</v>
      </c>
      <c r="C54" s="12">
        <f t="shared" si="33"/>
        <v>90.909090909090907</v>
      </c>
      <c r="D54" s="12">
        <f t="shared" si="21"/>
        <v>100</v>
      </c>
      <c r="E54" s="12">
        <f t="shared" si="22"/>
        <v>75</v>
      </c>
      <c r="F54" s="12">
        <f t="shared" si="23"/>
        <v>54.838709677419352</v>
      </c>
      <c r="G54" s="12">
        <f t="shared" si="32"/>
        <v>56.25</v>
      </c>
      <c r="H54" s="12">
        <f t="shared" si="24"/>
        <v>100</v>
      </c>
      <c r="I54" s="3" t="s">
        <v>105</v>
      </c>
      <c r="J54" s="3" t="s">
        <v>222</v>
      </c>
      <c r="K54" s="3" t="s">
        <v>223</v>
      </c>
      <c r="L54" s="15" t="s">
        <v>120</v>
      </c>
      <c r="M54" s="16" t="s">
        <v>109</v>
      </c>
      <c r="N54" s="3" t="s">
        <v>110</v>
      </c>
      <c r="O54" s="3" t="s">
        <v>110</v>
      </c>
      <c r="P54" s="3" t="s">
        <v>110</v>
      </c>
      <c r="Q54" s="3" t="s">
        <v>110</v>
      </c>
      <c r="R54" s="3" t="s">
        <v>117</v>
      </c>
      <c r="S54" s="3" t="s">
        <v>111</v>
      </c>
      <c r="T54" s="3" t="s">
        <v>117</v>
      </c>
      <c r="U54" s="3" t="s">
        <v>110</v>
      </c>
      <c r="V54" s="3" t="s">
        <v>110</v>
      </c>
      <c r="W54" s="3" t="s">
        <v>110</v>
      </c>
      <c r="X54" s="3" t="s">
        <v>110</v>
      </c>
      <c r="Y54" s="3" t="s">
        <v>110</v>
      </c>
      <c r="Z54" s="3" t="s">
        <v>110</v>
      </c>
      <c r="AA54" s="3" t="s">
        <v>110</v>
      </c>
      <c r="AB54" s="3" t="s">
        <v>110</v>
      </c>
      <c r="AC54" s="3" t="s">
        <v>110</v>
      </c>
      <c r="AD54" s="3" t="s">
        <v>110</v>
      </c>
      <c r="AE54" s="3" t="s">
        <v>110</v>
      </c>
      <c r="AF54" s="3" t="s">
        <v>110</v>
      </c>
      <c r="AG54" s="3" t="s">
        <v>110</v>
      </c>
      <c r="AH54" s="3" t="s">
        <v>110</v>
      </c>
      <c r="AI54" s="3" t="s">
        <v>110</v>
      </c>
      <c r="AJ54" s="3" t="s">
        <v>110</v>
      </c>
      <c r="AK54" s="3" t="s">
        <v>110</v>
      </c>
      <c r="AL54" s="3" t="s">
        <v>110</v>
      </c>
      <c r="AM54" s="3" t="s">
        <v>110</v>
      </c>
      <c r="AN54" s="3" t="s">
        <v>110</v>
      </c>
      <c r="AO54" s="3" t="s">
        <v>117</v>
      </c>
      <c r="AP54" s="3" t="s">
        <v>110</v>
      </c>
      <c r="AQ54" s="3" t="s">
        <v>117</v>
      </c>
      <c r="AR54" s="3" t="s">
        <v>117</v>
      </c>
      <c r="AS54" s="3" t="s">
        <v>117</v>
      </c>
      <c r="AT54" s="3" t="s">
        <v>110</v>
      </c>
      <c r="AU54" s="3" t="s">
        <v>110</v>
      </c>
      <c r="AV54" s="3" t="s">
        <v>117</v>
      </c>
      <c r="AW54" s="3" t="s">
        <v>117</v>
      </c>
      <c r="AX54" s="3" t="s">
        <v>110</v>
      </c>
      <c r="AY54" s="3" t="s">
        <v>117</v>
      </c>
      <c r="AZ54" s="3" t="s">
        <v>117</v>
      </c>
      <c r="BA54" s="3" t="s">
        <v>117</v>
      </c>
      <c r="BB54" s="3" t="s">
        <v>110</v>
      </c>
      <c r="BC54" s="3" t="s">
        <v>110</v>
      </c>
      <c r="BD54" s="3" t="s">
        <v>110</v>
      </c>
      <c r="BE54" s="3" t="s">
        <v>110</v>
      </c>
      <c r="BF54" s="3" t="s">
        <v>110</v>
      </c>
      <c r="BG54" s="3" t="s">
        <v>110</v>
      </c>
      <c r="BH54" s="3" t="s">
        <v>117</v>
      </c>
      <c r="BI54" s="3" t="s">
        <v>117</v>
      </c>
      <c r="BJ54" s="3" t="s">
        <v>110</v>
      </c>
      <c r="BK54" s="3" t="s">
        <v>110</v>
      </c>
      <c r="BL54" s="3" t="s">
        <v>117</v>
      </c>
      <c r="BM54" s="3" t="s">
        <v>110</v>
      </c>
      <c r="BN54" s="3" t="s">
        <v>110</v>
      </c>
      <c r="BO54" s="3" t="s">
        <v>110</v>
      </c>
      <c r="BP54" s="3" t="s">
        <v>117</v>
      </c>
      <c r="BQ54" s="3" t="s">
        <v>117</v>
      </c>
      <c r="BR54" s="3" t="s">
        <v>117</v>
      </c>
      <c r="BS54" s="3" t="s">
        <v>110</v>
      </c>
      <c r="BT54" s="3" t="s">
        <v>117</v>
      </c>
      <c r="BU54" s="3" t="s">
        <v>110</v>
      </c>
      <c r="BV54" s="3" t="s">
        <v>117</v>
      </c>
      <c r="BW54" s="3" t="s">
        <v>117</v>
      </c>
      <c r="BX54" s="3" t="s">
        <v>110</v>
      </c>
      <c r="BY54" s="3" t="s">
        <v>110</v>
      </c>
      <c r="BZ54" s="3" t="s">
        <v>110</v>
      </c>
      <c r="CA54" s="3" t="s">
        <v>110</v>
      </c>
      <c r="CB54" s="3" t="s">
        <v>110</v>
      </c>
      <c r="CC54" s="3" t="s">
        <v>110</v>
      </c>
      <c r="CD54" s="3" t="s">
        <v>110</v>
      </c>
      <c r="CE54" s="3" t="s">
        <v>110</v>
      </c>
      <c r="CF54" s="3" t="s">
        <v>110</v>
      </c>
      <c r="CG54" s="3" t="s">
        <v>110</v>
      </c>
      <c r="CH54" s="3" t="s">
        <v>110</v>
      </c>
      <c r="CI54" s="3" t="s">
        <v>110</v>
      </c>
      <c r="CJ54" s="3" t="s">
        <v>117</v>
      </c>
      <c r="CK54" s="3" t="s">
        <v>110</v>
      </c>
      <c r="CL54" s="3" t="s">
        <v>110</v>
      </c>
      <c r="CM54" s="3" t="s">
        <v>110</v>
      </c>
      <c r="CN54" s="3" t="s">
        <v>110</v>
      </c>
      <c r="CO54" s="3" t="s">
        <v>110</v>
      </c>
      <c r="CP54" s="3" t="s">
        <v>110</v>
      </c>
      <c r="CQ54" s="3" t="s">
        <v>110</v>
      </c>
      <c r="CR54" s="3" t="s">
        <v>110</v>
      </c>
      <c r="CS54" s="3" t="s">
        <v>110</v>
      </c>
      <c r="CT54" s="3" t="s">
        <v>110</v>
      </c>
      <c r="CU54" s="3" t="s">
        <v>110</v>
      </c>
      <c r="CV54" s="3" t="s">
        <v>110</v>
      </c>
      <c r="CW54" s="3" t="s">
        <v>110</v>
      </c>
      <c r="CX54" s="3" t="s">
        <v>110</v>
      </c>
      <c r="CY54" s="3" t="s">
        <v>110</v>
      </c>
      <c r="CZ54" s="3" t="s">
        <v>117</v>
      </c>
      <c r="DA54" s="3" t="s">
        <v>117</v>
      </c>
      <c r="DB54" s="3" t="s">
        <v>110</v>
      </c>
      <c r="DC54" s="3" t="s">
        <v>110</v>
      </c>
      <c r="DD54" s="3" t="s">
        <v>110</v>
      </c>
      <c r="DE54" s="3" t="s">
        <v>110</v>
      </c>
      <c r="DF54" s="3" t="s">
        <v>117</v>
      </c>
      <c r="DG54" s="3" t="s">
        <v>110</v>
      </c>
      <c r="DH54" s="3" t="s">
        <v>110</v>
      </c>
      <c r="DI54" s="3" t="s">
        <v>110</v>
      </c>
      <c r="DJ54" s="3" t="s">
        <v>110</v>
      </c>
      <c r="DK54" s="3" t="s">
        <v>110</v>
      </c>
      <c r="DL54" s="3" t="s">
        <v>110</v>
      </c>
      <c r="DM54" s="3" t="s">
        <v>110</v>
      </c>
      <c r="DN54" s="3" t="s">
        <v>110</v>
      </c>
      <c r="DO54" s="3" t="s">
        <v>110</v>
      </c>
      <c r="DP54" s="3" t="s">
        <v>110</v>
      </c>
      <c r="DQ54" s="3" t="s">
        <v>110</v>
      </c>
      <c r="DR54" s="3" t="s">
        <v>110</v>
      </c>
      <c r="DS54" s="3" t="s">
        <v>110</v>
      </c>
      <c r="DT54" s="3" t="s">
        <v>110</v>
      </c>
      <c r="DU54" s="3" t="s">
        <v>110</v>
      </c>
      <c r="DV54" s="3" t="s">
        <v>110</v>
      </c>
      <c r="DW54" s="3" t="s">
        <v>110</v>
      </c>
      <c r="DX54" s="3" t="s">
        <v>110</v>
      </c>
      <c r="DY54" s="3" t="s">
        <v>110</v>
      </c>
      <c r="DZ54" s="3" t="s">
        <v>110</v>
      </c>
      <c r="EA54" s="3" t="s">
        <v>110</v>
      </c>
      <c r="EB54" s="3" t="s">
        <v>110</v>
      </c>
      <c r="EC54" s="3" t="s">
        <v>110</v>
      </c>
      <c r="ED54" s="3">
        <f t="shared" si="34"/>
        <v>137</v>
      </c>
      <c r="EE54" s="3">
        <f t="shared" si="35"/>
        <v>112</v>
      </c>
      <c r="EF54" s="3">
        <f t="shared" si="36"/>
        <v>5</v>
      </c>
      <c r="EG54" s="3">
        <f t="shared" si="37"/>
        <v>117</v>
      </c>
      <c r="EI54" s="3">
        <f t="shared" si="38"/>
        <v>33</v>
      </c>
      <c r="EJ54" s="3">
        <f t="shared" si="39"/>
        <v>33</v>
      </c>
      <c r="EK54" s="3">
        <f t="shared" si="40"/>
        <v>21</v>
      </c>
      <c r="EL54" s="3">
        <f t="shared" si="41"/>
        <v>33</v>
      </c>
      <c r="EM54" s="3">
        <f t="shared" si="42"/>
        <v>30</v>
      </c>
      <c r="EN54" s="3">
        <f t="shared" si="43"/>
        <v>35</v>
      </c>
      <c r="EO54" s="3">
        <f t="shared" si="44"/>
        <v>11</v>
      </c>
      <c r="EP54" s="3">
        <f t="shared" si="45"/>
        <v>11</v>
      </c>
      <c r="EQ54" s="3">
        <f t="shared" si="46"/>
        <v>7</v>
      </c>
      <c r="ER54" s="3">
        <f t="shared" si="47"/>
        <v>32</v>
      </c>
      <c r="ES54" s="3">
        <f t="shared" si="48"/>
        <v>24</v>
      </c>
      <c r="ET54" s="3">
        <f t="shared" si="49"/>
        <v>25</v>
      </c>
      <c r="EU54" s="3">
        <f t="shared" si="50"/>
        <v>31</v>
      </c>
      <c r="EV54" s="3">
        <f t="shared" si="51"/>
        <v>17</v>
      </c>
      <c r="EW54" s="3">
        <f t="shared" si="52"/>
        <v>23</v>
      </c>
      <c r="EX54" s="3">
        <f t="shared" si="26"/>
        <v>16</v>
      </c>
      <c r="EY54" s="3">
        <f t="shared" si="27"/>
        <v>9</v>
      </c>
      <c r="EZ54" s="3">
        <f t="shared" si="28"/>
        <v>12</v>
      </c>
      <c r="FA54" s="3">
        <f t="shared" si="29"/>
        <v>21</v>
      </c>
      <c r="FB54" s="3">
        <f t="shared" si="30"/>
        <v>21</v>
      </c>
      <c r="FC54" s="3">
        <f t="shared" si="31"/>
        <v>13</v>
      </c>
    </row>
    <row r="55" spans="1:159" ht="15.75" customHeight="1" thickBot="1" x14ac:dyDescent="0.25">
      <c r="A55" s="12">
        <f t="shared" si="0"/>
        <v>0</v>
      </c>
      <c r="B55" s="12">
        <f t="shared" si="20"/>
        <v>0</v>
      </c>
      <c r="C55" s="12">
        <f t="shared" si="33"/>
        <v>0</v>
      </c>
      <c r="D55" s="12">
        <f t="shared" si="21"/>
        <v>0</v>
      </c>
      <c r="E55" s="12">
        <f t="shared" si="22"/>
        <v>0</v>
      </c>
      <c r="F55" s="12">
        <f t="shared" si="23"/>
        <v>0</v>
      </c>
      <c r="G55" s="12">
        <f t="shared" si="32"/>
        <v>0</v>
      </c>
      <c r="H55" s="12">
        <f t="shared" si="24"/>
        <v>0</v>
      </c>
      <c r="I55" s="3" t="s">
        <v>105</v>
      </c>
      <c r="J55" s="3" t="s">
        <v>224</v>
      </c>
      <c r="K55" s="3" t="s">
        <v>225</v>
      </c>
      <c r="L55" s="15" t="s">
        <v>135</v>
      </c>
      <c r="M55" s="16" t="s">
        <v>226</v>
      </c>
      <c r="N55" s="3" t="s">
        <v>117</v>
      </c>
      <c r="O55" s="3" t="s">
        <v>117</v>
      </c>
      <c r="P55" s="3" t="s">
        <v>117</v>
      </c>
      <c r="Q55" s="3" t="s">
        <v>117</v>
      </c>
      <c r="R55" s="3" t="s">
        <v>117</v>
      </c>
      <c r="S55" s="3" t="s">
        <v>117</v>
      </c>
      <c r="T55" s="3" t="s">
        <v>117</v>
      </c>
      <c r="U55" s="3" t="s">
        <v>117</v>
      </c>
      <c r="V55" s="3" t="s">
        <v>117</v>
      </c>
      <c r="W55" s="3" t="s">
        <v>117</v>
      </c>
      <c r="X55" s="3" t="s">
        <v>117</v>
      </c>
      <c r="Y55" s="3" t="s">
        <v>117</v>
      </c>
      <c r="Z55" s="3" t="s">
        <v>117</v>
      </c>
      <c r="AA55" s="3" t="s">
        <v>117</v>
      </c>
      <c r="AB55" s="3" t="s">
        <v>117</v>
      </c>
      <c r="AC55" s="3" t="s">
        <v>117</v>
      </c>
      <c r="AD55" s="3" t="s">
        <v>117</v>
      </c>
      <c r="AE55" s="3" t="s">
        <v>117</v>
      </c>
      <c r="AF55" s="3" t="s">
        <v>117</v>
      </c>
      <c r="AG55" s="3" t="s">
        <v>117</v>
      </c>
      <c r="AH55" s="3" t="s">
        <v>117</v>
      </c>
      <c r="AI55" s="3" t="s">
        <v>117</v>
      </c>
      <c r="AJ55" s="3" t="s">
        <v>117</v>
      </c>
      <c r="AK55" s="3" t="s">
        <v>117</v>
      </c>
      <c r="AL55" s="3" t="s">
        <v>117</v>
      </c>
      <c r="AM55" s="3" t="s">
        <v>117</v>
      </c>
      <c r="AN55" s="3" t="s">
        <v>117</v>
      </c>
      <c r="AO55" s="3" t="s">
        <v>117</v>
      </c>
      <c r="AP55" s="3" t="s">
        <v>117</v>
      </c>
      <c r="AQ55" s="3" t="s">
        <v>117</v>
      </c>
      <c r="AR55" s="3" t="s">
        <v>117</v>
      </c>
      <c r="AS55" s="3" t="s">
        <v>117</v>
      </c>
      <c r="AT55" s="3" t="s">
        <v>117</v>
      </c>
      <c r="AU55" s="3" t="s">
        <v>117</v>
      </c>
      <c r="AV55" s="3" t="s">
        <v>117</v>
      </c>
      <c r="AW55" s="3" t="s">
        <v>117</v>
      </c>
      <c r="AX55" s="3" t="s">
        <v>117</v>
      </c>
      <c r="AY55" s="3" t="s">
        <v>117</v>
      </c>
      <c r="AZ55" s="3" t="s">
        <v>117</v>
      </c>
      <c r="BA55" s="3" t="s">
        <v>117</v>
      </c>
      <c r="BB55" s="3" t="s">
        <v>117</v>
      </c>
      <c r="BC55" s="3" t="s">
        <v>117</v>
      </c>
      <c r="BD55" s="3" t="s">
        <v>117</v>
      </c>
      <c r="BE55" s="3" t="s">
        <v>117</v>
      </c>
      <c r="BF55" s="3" t="s">
        <v>117</v>
      </c>
      <c r="BG55" s="3" t="s">
        <v>117</v>
      </c>
      <c r="BH55" s="3" t="s">
        <v>117</v>
      </c>
      <c r="BI55" s="3" t="s">
        <v>117</v>
      </c>
      <c r="BJ55" s="3" t="s">
        <v>117</v>
      </c>
      <c r="BK55" s="3" t="s">
        <v>117</v>
      </c>
      <c r="BL55" s="3" t="s">
        <v>117</v>
      </c>
      <c r="BM55" s="3" t="s">
        <v>117</v>
      </c>
      <c r="BN55" s="3" t="s">
        <v>117</v>
      </c>
      <c r="BO55" s="3" t="s">
        <v>117</v>
      </c>
      <c r="BP55" s="3" t="s">
        <v>117</v>
      </c>
      <c r="BQ55" s="3" t="s">
        <v>117</v>
      </c>
      <c r="BR55" s="3" t="s">
        <v>117</v>
      </c>
      <c r="BS55" s="3" t="s">
        <v>117</v>
      </c>
      <c r="BT55" s="3" t="s">
        <v>117</v>
      </c>
      <c r="BU55" s="3" t="s">
        <v>117</v>
      </c>
      <c r="BV55" s="3" t="s">
        <v>117</v>
      </c>
      <c r="BW55" s="3" t="s">
        <v>117</v>
      </c>
      <c r="BX55" s="3" t="s">
        <v>117</v>
      </c>
      <c r="BY55" s="3" t="s">
        <v>117</v>
      </c>
      <c r="BZ55" s="3" t="s">
        <v>117</v>
      </c>
      <c r="CA55" s="3" t="s">
        <v>117</v>
      </c>
      <c r="CB55" s="3" t="s">
        <v>117</v>
      </c>
      <c r="CC55" s="3" t="s">
        <v>117</v>
      </c>
      <c r="CD55" s="3" t="s">
        <v>117</v>
      </c>
      <c r="CE55" s="3" t="s">
        <v>117</v>
      </c>
      <c r="CF55" s="3" t="s">
        <v>117</v>
      </c>
      <c r="CG55" s="3" t="s">
        <v>117</v>
      </c>
      <c r="CH55" s="3" t="s">
        <v>117</v>
      </c>
      <c r="CI55" s="3" t="s">
        <v>117</v>
      </c>
      <c r="CJ55" s="3" t="s">
        <v>117</v>
      </c>
      <c r="CK55" s="3" t="s">
        <v>117</v>
      </c>
      <c r="CL55" s="3" t="s">
        <v>117</v>
      </c>
      <c r="CM55" s="3" t="s">
        <v>117</v>
      </c>
      <c r="CN55" s="40" t="s">
        <v>117</v>
      </c>
      <c r="CO55" s="3" t="s">
        <v>117</v>
      </c>
      <c r="CP55" s="3" t="s">
        <v>117</v>
      </c>
      <c r="CQ55" s="3" t="s">
        <v>117</v>
      </c>
      <c r="CR55" s="3" t="s">
        <v>117</v>
      </c>
      <c r="CS55" s="3" t="s">
        <v>111</v>
      </c>
      <c r="CT55" s="3" t="s">
        <v>117</v>
      </c>
      <c r="CU55" s="3" t="s">
        <v>117</v>
      </c>
      <c r="CV55" s="3" t="s">
        <v>117</v>
      </c>
      <c r="CW55" s="3" t="s">
        <v>117</v>
      </c>
      <c r="CX55" s="3" t="s">
        <v>117</v>
      </c>
      <c r="CY55" s="3" t="s">
        <v>117</v>
      </c>
      <c r="CZ55" s="3" t="s">
        <v>117</v>
      </c>
      <c r="DA55" s="3" t="s">
        <v>117</v>
      </c>
      <c r="DB55" s="3" t="s">
        <v>117</v>
      </c>
      <c r="DC55" s="3" t="s">
        <v>117</v>
      </c>
      <c r="DD55" s="3" t="s">
        <v>117</v>
      </c>
      <c r="DE55" s="3" t="s">
        <v>117</v>
      </c>
      <c r="DF55" s="3" t="s">
        <v>117</v>
      </c>
      <c r="DG55" s="3" t="s">
        <v>117</v>
      </c>
      <c r="DH55" s="3" t="s">
        <v>117</v>
      </c>
      <c r="DI55" s="3" t="s">
        <v>117</v>
      </c>
      <c r="DJ55" s="3" t="s">
        <v>117</v>
      </c>
      <c r="DK55" s="3" t="s">
        <v>117</v>
      </c>
      <c r="DL55" s="3" t="s">
        <v>117</v>
      </c>
      <c r="DM55" s="3" t="s">
        <v>117</v>
      </c>
      <c r="DN55" s="3" t="s">
        <v>117</v>
      </c>
      <c r="DO55" s="3" t="s">
        <v>117</v>
      </c>
      <c r="DP55" s="3" t="s">
        <v>117</v>
      </c>
      <c r="DQ55" s="3" t="s">
        <v>117</v>
      </c>
      <c r="DR55" s="3" t="s">
        <v>117</v>
      </c>
      <c r="DS55" s="3" t="s">
        <v>117</v>
      </c>
      <c r="DT55" s="3" t="s">
        <v>117</v>
      </c>
      <c r="DU55" s="3" t="s">
        <v>117</v>
      </c>
      <c r="DV55" s="3" t="s">
        <v>117</v>
      </c>
      <c r="DW55" s="3" t="s">
        <v>117</v>
      </c>
      <c r="DX55" s="3" t="s">
        <v>117</v>
      </c>
      <c r="DY55" s="3" t="s">
        <v>117</v>
      </c>
      <c r="DZ55" s="3" t="s">
        <v>117</v>
      </c>
      <c r="EA55" s="3" t="s">
        <v>117</v>
      </c>
      <c r="EB55" s="3" t="s">
        <v>117</v>
      </c>
      <c r="EC55" s="3" t="s">
        <v>117</v>
      </c>
      <c r="ED55" s="3">
        <f t="shared" si="34"/>
        <v>141</v>
      </c>
      <c r="EE55" s="3">
        <f t="shared" si="35"/>
        <v>0</v>
      </c>
      <c r="EF55" s="3">
        <f t="shared" si="36"/>
        <v>1</v>
      </c>
      <c r="EG55" s="3">
        <f t="shared" si="37"/>
        <v>117</v>
      </c>
      <c r="EI55" s="3">
        <f t="shared" si="38"/>
        <v>33</v>
      </c>
      <c r="EJ55" s="3">
        <f t="shared" si="39"/>
        <v>0</v>
      </c>
      <c r="EK55" s="3">
        <f t="shared" si="40"/>
        <v>21</v>
      </c>
      <c r="EL55" s="3">
        <f t="shared" si="41"/>
        <v>33</v>
      </c>
      <c r="EM55" s="3">
        <f t="shared" si="42"/>
        <v>0</v>
      </c>
      <c r="EN55" s="3">
        <f t="shared" si="43"/>
        <v>35</v>
      </c>
      <c r="EO55" s="3">
        <f t="shared" si="44"/>
        <v>10</v>
      </c>
      <c r="EP55" s="3">
        <f t="shared" si="45"/>
        <v>0</v>
      </c>
      <c r="EQ55" s="3">
        <f t="shared" si="46"/>
        <v>7</v>
      </c>
      <c r="ER55" s="3">
        <f t="shared" si="47"/>
        <v>37</v>
      </c>
      <c r="ES55" s="3">
        <f t="shared" si="48"/>
        <v>0</v>
      </c>
      <c r="ET55" s="3">
        <f t="shared" si="49"/>
        <v>25</v>
      </c>
      <c r="EU55" s="3">
        <f t="shared" si="50"/>
        <v>31</v>
      </c>
      <c r="EV55" s="3">
        <f t="shared" si="51"/>
        <v>0</v>
      </c>
      <c r="EW55" s="3">
        <f t="shared" si="52"/>
        <v>23</v>
      </c>
      <c r="EX55" s="3">
        <f t="shared" si="26"/>
        <v>16</v>
      </c>
      <c r="EY55" s="3">
        <f t="shared" si="27"/>
        <v>0</v>
      </c>
      <c r="EZ55" s="3">
        <f t="shared" si="28"/>
        <v>12</v>
      </c>
      <c r="FA55" s="3">
        <f t="shared" si="29"/>
        <v>21</v>
      </c>
      <c r="FB55" s="3">
        <f t="shared" si="30"/>
        <v>0</v>
      </c>
      <c r="FC55" s="3">
        <f t="shared" si="31"/>
        <v>13</v>
      </c>
    </row>
    <row r="56" spans="1:159" ht="15.75" customHeight="1" thickBot="1" x14ac:dyDescent="0.25">
      <c r="A56" s="12">
        <f t="shared" si="0"/>
        <v>0</v>
      </c>
      <c r="B56" s="12">
        <f t="shared" si="20"/>
        <v>0</v>
      </c>
      <c r="C56" s="12">
        <f t="shared" si="33"/>
        <v>0</v>
      </c>
      <c r="D56" s="12">
        <f t="shared" si="21"/>
        <v>0</v>
      </c>
      <c r="E56" s="12">
        <f t="shared" si="22"/>
        <v>0</v>
      </c>
      <c r="F56" s="12">
        <f t="shared" si="23"/>
        <v>0</v>
      </c>
      <c r="G56" s="12">
        <f t="shared" si="32"/>
        <v>0</v>
      </c>
      <c r="H56" s="12">
        <f t="shared" si="24"/>
        <v>0</v>
      </c>
      <c r="I56" s="3" t="s">
        <v>105</v>
      </c>
      <c r="J56" s="3" t="s">
        <v>227</v>
      </c>
      <c r="K56" s="3" t="s">
        <v>228</v>
      </c>
      <c r="L56" s="15" t="s">
        <v>229</v>
      </c>
      <c r="M56" s="16" t="s">
        <v>226</v>
      </c>
      <c r="N56" s="3" t="s">
        <v>117</v>
      </c>
      <c r="O56" s="3" t="s">
        <v>117</v>
      </c>
      <c r="P56" s="3" t="s">
        <v>117</v>
      </c>
      <c r="Q56" s="3" t="s">
        <v>117</v>
      </c>
      <c r="R56" s="3" t="s">
        <v>117</v>
      </c>
      <c r="S56" s="3" t="s">
        <v>117</v>
      </c>
      <c r="T56" s="3" t="s">
        <v>117</v>
      </c>
      <c r="U56" s="3" t="s">
        <v>111</v>
      </c>
      <c r="V56" s="3" t="s">
        <v>117</v>
      </c>
      <c r="W56" s="3" t="s">
        <v>117</v>
      </c>
      <c r="X56" s="3" t="s">
        <v>111</v>
      </c>
      <c r="Y56" s="3" t="s">
        <v>117</v>
      </c>
      <c r="Z56" s="3" t="s">
        <v>117</v>
      </c>
      <c r="AA56" s="3" t="s">
        <v>117</v>
      </c>
      <c r="AB56" s="3" t="s">
        <v>111</v>
      </c>
      <c r="AC56" s="3" t="s">
        <v>117</v>
      </c>
      <c r="AD56" s="3" t="s">
        <v>117</v>
      </c>
      <c r="AE56" s="3" t="s">
        <v>111</v>
      </c>
      <c r="AF56" s="3" t="s">
        <v>117</v>
      </c>
      <c r="AG56" s="3" t="s">
        <v>117</v>
      </c>
      <c r="AH56" s="3" t="s">
        <v>117</v>
      </c>
      <c r="AI56" s="3" t="s">
        <v>117</v>
      </c>
      <c r="AJ56" s="3" t="s">
        <v>117</v>
      </c>
      <c r="AK56" s="3" t="s">
        <v>117</v>
      </c>
      <c r="AL56" s="3" t="s">
        <v>117</v>
      </c>
      <c r="AM56" s="3" t="s">
        <v>117</v>
      </c>
      <c r="AN56" s="3" t="s">
        <v>117</v>
      </c>
      <c r="AO56" s="3" t="s">
        <v>117</v>
      </c>
      <c r="AP56" s="3" t="s">
        <v>117</v>
      </c>
      <c r="AQ56" s="3" t="s">
        <v>111</v>
      </c>
      <c r="AR56" s="3" t="s">
        <v>111</v>
      </c>
      <c r="AS56" s="3" t="s">
        <v>111</v>
      </c>
      <c r="AT56" s="3" t="s">
        <v>111</v>
      </c>
      <c r="AU56" s="3" t="s">
        <v>111</v>
      </c>
      <c r="AV56" s="3" t="s">
        <v>117</v>
      </c>
      <c r="AW56" s="3" t="s">
        <v>117</v>
      </c>
      <c r="AX56" s="3" t="s">
        <v>117</v>
      </c>
      <c r="AY56" s="3" t="s">
        <v>117</v>
      </c>
      <c r="AZ56" s="3" t="s">
        <v>117</v>
      </c>
      <c r="BA56" s="3" t="s">
        <v>117</v>
      </c>
      <c r="BB56" s="3" t="s">
        <v>117</v>
      </c>
      <c r="BC56" s="3" t="s">
        <v>117</v>
      </c>
      <c r="BD56" s="3" t="s">
        <v>117</v>
      </c>
      <c r="BE56" s="3" t="s">
        <v>117</v>
      </c>
      <c r="BF56" s="3" t="s">
        <v>117</v>
      </c>
      <c r="BG56" s="3" t="s">
        <v>117</v>
      </c>
      <c r="BH56" s="3" t="s">
        <v>117</v>
      </c>
      <c r="BI56" s="3" t="s">
        <v>117</v>
      </c>
      <c r="BJ56" s="3" t="s">
        <v>117</v>
      </c>
      <c r="BK56" s="3" t="s">
        <v>117</v>
      </c>
      <c r="BL56" s="3" t="s">
        <v>111</v>
      </c>
      <c r="BM56" s="3" t="s">
        <v>117</v>
      </c>
      <c r="BN56" s="3" t="s">
        <v>117</v>
      </c>
      <c r="BO56" s="3" t="s">
        <v>117</v>
      </c>
      <c r="BP56" s="3" t="s">
        <v>117</v>
      </c>
      <c r="BQ56" s="3" t="s">
        <v>117</v>
      </c>
      <c r="BR56" s="3" t="s">
        <v>111</v>
      </c>
      <c r="BS56" s="3" t="s">
        <v>117</v>
      </c>
      <c r="BT56" s="3" t="s">
        <v>117</v>
      </c>
      <c r="BU56" s="3" t="s">
        <v>117</v>
      </c>
      <c r="BV56" s="3" t="s">
        <v>111</v>
      </c>
      <c r="BW56" s="3" t="s">
        <v>117</v>
      </c>
      <c r="BX56" s="3" t="s">
        <v>117</v>
      </c>
      <c r="BY56" s="3" t="s">
        <v>117</v>
      </c>
      <c r="BZ56" s="3" t="s">
        <v>117</v>
      </c>
      <c r="CA56" s="3" t="s">
        <v>117</v>
      </c>
      <c r="CB56" s="3" t="s">
        <v>117</v>
      </c>
      <c r="CC56" s="3" t="s">
        <v>117</v>
      </c>
      <c r="CD56" s="3" t="s">
        <v>117</v>
      </c>
      <c r="CE56" s="3" t="s">
        <v>117</v>
      </c>
      <c r="CF56" s="3" t="s">
        <v>117</v>
      </c>
      <c r="CG56" s="3" t="s">
        <v>117</v>
      </c>
      <c r="CH56" s="3" t="s">
        <v>117</v>
      </c>
      <c r="CI56" s="3" t="s">
        <v>117</v>
      </c>
      <c r="CJ56" s="3" t="s">
        <v>117</v>
      </c>
      <c r="CK56" s="3" t="s">
        <v>117</v>
      </c>
      <c r="CL56" s="3" t="s">
        <v>117</v>
      </c>
      <c r="CM56" s="3" t="s">
        <v>111</v>
      </c>
      <c r="CN56" s="40" t="s">
        <v>117</v>
      </c>
      <c r="CO56" s="3" t="s">
        <v>117</v>
      </c>
      <c r="CP56" s="40" t="s">
        <v>111</v>
      </c>
      <c r="CQ56" s="40" t="s">
        <v>111</v>
      </c>
      <c r="CR56" s="3" t="s">
        <v>111</v>
      </c>
      <c r="CS56" s="3" t="s">
        <v>117</v>
      </c>
      <c r="CT56" s="3" t="s">
        <v>117</v>
      </c>
      <c r="CU56" s="3" t="s">
        <v>117</v>
      </c>
      <c r="CV56" s="3" t="s">
        <v>117</v>
      </c>
      <c r="CW56" s="3" t="s">
        <v>117</v>
      </c>
      <c r="CX56" s="3" t="s">
        <v>117</v>
      </c>
      <c r="CY56" s="3" t="s">
        <v>117</v>
      </c>
      <c r="CZ56" s="3" t="s">
        <v>117</v>
      </c>
      <c r="DA56" s="3" t="s">
        <v>117</v>
      </c>
      <c r="DB56" s="3" t="s">
        <v>117</v>
      </c>
      <c r="DC56" s="3" t="s">
        <v>117</v>
      </c>
      <c r="DD56" s="3" t="s">
        <v>117</v>
      </c>
      <c r="DE56" s="3" t="s">
        <v>117</v>
      </c>
      <c r="DF56" s="3" t="s">
        <v>117</v>
      </c>
      <c r="DG56" s="3" t="s">
        <v>117</v>
      </c>
      <c r="DH56" s="3" t="s">
        <v>111</v>
      </c>
      <c r="DI56" s="3" t="s">
        <v>117</v>
      </c>
      <c r="DJ56" s="3" t="s">
        <v>117</v>
      </c>
      <c r="DK56" s="3" t="s">
        <v>111</v>
      </c>
      <c r="DL56" s="3" t="s">
        <v>117</v>
      </c>
      <c r="DM56" s="3" t="s">
        <v>117</v>
      </c>
      <c r="DN56" s="3" t="s">
        <v>111</v>
      </c>
      <c r="DO56" s="3" t="s">
        <v>117</v>
      </c>
      <c r="DP56" s="3" t="s">
        <v>117</v>
      </c>
      <c r="DQ56" s="3" t="s">
        <v>117</v>
      </c>
      <c r="DR56" s="3" t="s">
        <v>111</v>
      </c>
      <c r="DS56" s="3" t="s">
        <v>117</v>
      </c>
      <c r="DT56" s="3" t="s">
        <v>117</v>
      </c>
      <c r="DU56" s="3" t="s">
        <v>117</v>
      </c>
      <c r="DV56" s="3" t="s">
        <v>117</v>
      </c>
      <c r="DW56" s="3" t="s">
        <v>117</v>
      </c>
      <c r="DX56" s="3" t="s">
        <v>117</v>
      </c>
      <c r="DY56" s="3" t="s">
        <v>117</v>
      </c>
      <c r="DZ56" s="3" t="s">
        <v>117</v>
      </c>
      <c r="EA56" s="3" t="s">
        <v>117</v>
      </c>
      <c r="EB56" s="3" t="s">
        <v>117</v>
      </c>
      <c r="EC56" s="3" t="s">
        <v>117</v>
      </c>
      <c r="ED56" s="3">
        <f t="shared" si="34"/>
        <v>116</v>
      </c>
      <c r="EE56" s="3">
        <f t="shared" si="35"/>
        <v>0</v>
      </c>
      <c r="EF56" s="3">
        <f t="shared" si="36"/>
        <v>26</v>
      </c>
      <c r="EG56" s="3">
        <f t="shared" si="37"/>
        <v>117</v>
      </c>
      <c r="EI56" s="3">
        <f t="shared" si="38"/>
        <v>24</v>
      </c>
      <c r="EJ56" s="3">
        <f t="shared" si="39"/>
        <v>0</v>
      </c>
      <c r="EK56" s="3">
        <f t="shared" si="40"/>
        <v>21</v>
      </c>
      <c r="EL56" s="3">
        <f t="shared" si="41"/>
        <v>28</v>
      </c>
      <c r="EM56" s="3">
        <f t="shared" si="42"/>
        <v>0</v>
      </c>
      <c r="EN56" s="3">
        <f t="shared" si="43"/>
        <v>35</v>
      </c>
      <c r="EO56" s="3">
        <f t="shared" si="44"/>
        <v>8</v>
      </c>
      <c r="EP56" s="3">
        <f t="shared" si="45"/>
        <v>0</v>
      </c>
      <c r="EQ56" s="3">
        <f t="shared" si="46"/>
        <v>7</v>
      </c>
      <c r="ER56" s="3">
        <f t="shared" si="47"/>
        <v>29</v>
      </c>
      <c r="ES56" s="3">
        <f t="shared" si="48"/>
        <v>0</v>
      </c>
      <c r="ET56" s="3">
        <f t="shared" si="49"/>
        <v>25</v>
      </c>
      <c r="EU56" s="3">
        <f t="shared" si="50"/>
        <v>29</v>
      </c>
      <c r="EV56" s="3">
        <f t="shared" si="51"/>
        <v>0</v>
      </c>
      <c r="EW56" s="3">
        <f t="shared" si="52"/>
        <v>23</v>
      </c>
      <c r="EX56" s="3">
        <f t="shared" si="26"/>
        <v>11</v>
      </c>
      <c r="EY56" s="3">
        <f t="shared" si="27"/>
        <v>0</v>
      </c>
      <c r="EZ56" s="3">
        <f t="shared" si="28"/>
        <v>12</v>
      </c>
      <c r="FA56" s="3">
        <f t="shared" si="29"/>
        <v>20</v>
      </c>
      <c r="FB56" s="3">
        <f t="shared" si="30"/>
        <v>0</v>
      </c>
      <c r="FC56" s="3">
        <f t="shared" si="31"/>
        <v>13</v>
      </c>
    </row>
    <row r="57" spans="1:159" ht="15.75" customHeight="1" thickBot="1" x14ac:dyDescent="0.25">
      <c r="A57" s="12">
        <f>SUM((EE57/ED57)*100)</f>
        <v>0.7142857142857143</v>
      </c>
      <c r="B57" s="12">
        <f t="shared" si="20"/>
        <v>0</v>
      </c>
      <c r="C57" s="12">
        <f t="shared" si="33"/>
        <v>0</v>
      </c>
      <c r="D57" s="12">
        <f t="shared" si="21"/>
        <v>0</v>
      </c>
      <c r="E57" s="12">
        <f t="shared" si="22"/>
        <v>0</v>
      </c>
      <c r="F57" s="12">
        <f t="shared" si="23"/>
        <v>3.4482758620689653</v>
      </c>
      <c r="G57" s="12">
        <f t="shared" si="32"/>
        <v>0</v>
      </c>
      <c r="H57" s="12">
        <f t="shared" si="24"/>
        <v>50</v>
      </c>
      <c r="I57" s="3" t="s">
        <v>105</v>
      </c>
      <c r="J57" s="3" t="s">
        <v>230</v>
      </c>
      <c r="K57" s="3" t="s">
        <v>231</v>
      </c>
      <c r="L57" s="15" t="s">
        <v>232</v>
      </c>
      <c r="M57" s="16" t="s">
        <v>226</v>
      </c>
      <c r="N57" s="3" t="s">
        <v>110</v>
      </c>
      <c r="O57" s="3" t="s">
        <v>110</v>
      </c>
      <c r="P57" s="3" t="s">
        <v>117</v>
      </c>
      <c r="Q57" s="3" t="s">
        <v>117</v>
      </c>
      <c r="R57" s="3" t="s">
        <v>117</v>
      </c>
      <c r="S57" s="3" t="s">
        <v>117</v>
      </c>
      <c r="T57" s="3" t="s">
        <v>117</v>
      </c>
      <c r="U57" s="3" t="s">
        <v>117</v>
      </c>
      <c r="V57" s="3" t="s">
        <v>117</v>
      </c>
      <c r="W57" s="3" t="s">
        <v>117</v>
      </c>
      <c r="X57" s="3" t="s">
        <v>117</v>
      </c>
      <c r="Y57" s="3" t="s">
        <v>117</v>
      </c>
      <c r="Z57" s="3" t="s">
        <v>117</v>
      </c>
      <c r="AA57" s="3" t="s">
        <v>117</v>
      </c>
      <c r="AB57" s="3" t="s">
        <v>117</v>
      </c>
      <c r="AC57" s="3" t="s">
        <v>117</v>
      </c>
      <c r="AD57" s="3" t="s">
        <v>117</v>
      </c>
      <c r="AE57" s="3" t="s">
        <v>111</v>
      </c>
      <c r="AF57" s="3" t="s">
        <v>117</v>
      </c>
      <c r="AG57" s="3" t="s">
        <v>117</v>
      </c>
      <c r="AH57" s="3" t="s">
        <v>117</v>
      </c>
      <c r="AI57" s="3" t="s">
        <v>117</v>
      </c>
      <c r="AJ57" s="3" t="s">
        <v>117</v>
      </c>
      <c r="AK57" s="3" t="s">
        <v>117</v>
      </c>
      <c r="AL57" s="3" t="s">
        <v>117</v>
      </c>
      <c r="AM57" s="3" t="s">
        <v>117</v>
      </c>
      <c r="AN57" s="3" t="s">
        <v>117</v>
      </c>
      <c r="AO57" s="3" t="s">
        <v>117</v>
      </c>
      <c r="AP57" s="3" t="s">
        <v>111</v>
      </c>
      <c r="AQ57" s="3" t="s">
        <v>117</v>
      </c>
      <c r="AR57" s="3" t="s">
        <v>117</v>
      </c>
      <c r="AS57" s="3" t="s">
        <v>117</v>
      </c>
      <c r="AT57" s="3" t="s">
        <v>117</v>
      </c>
      <c r="AU57" s="3" t="s">
        <v>117</v>
      </c>
      <c r="AV57" s="3" t="s">
        <v>111</v>
      </c>
      <c r="AW57" s="3" t="s">
        <v>117</v>
      </c>
      <c r="AX57" s="3" t="s">
        <v>117</v>
      </c>
      <c r="AY57" s="3" t="s">
        <v>117</v>
      </c>
      <c r="AZ57" s="3" t="s">
        <v>117</v>
      </c>
      <c r="BA57" s="3" t="s">
        <v>117</v>
      </c>
      <c r="BB57" s="3" t="s">
        <v>117</v>
      </c>
      <c r="BC57" s="3" t="s">
        <v>117</v>
      </c>
      <c r="BD57" s="3" t="s">
        <v>111</v>
      </c>
      <c r="BE57" s="3" t="s">
        <v>117</v>
      </c>
      <c r="BF57" s="3" t="s">
        <v>117</v>
      </c>
      <c r="BG57" s="3" t="s">
        <v>117</v>
      </c>
      <c r="BH57" s="3" t="s">
        <v>111</v>
      </c>
      <c r="BI57" s="3" t="s">
        <v>117</v>
      </c>
      <c r="BJ57" s="3" t="s">
        <v>117</v>
      </c>
      <c r="BK57" s="3" t="s">
        <v>117</v>
      </c>
      <c r="BL57" s="3" t="s">
        <v>117</v>
      </c>
      <c r="BM57" s="3" t="s">
        <v>117</v>
      </c>
      <c r="BN57" s="3" t="s">
        <v>117</v>
      </c>
      <c r="BO57" s="3" t="s">
        <v>117</v>
      </c>
      <c r="BP57" s="3" t="s">
        <v>117</v>
      </c>
      <c r="BQ57" s="3" t="s">
        <v>117</v>
      </c>
      <c r="BR57" s="3" t="s">
        <v>117</v>
      </c>
      <c r="BS57" s="3" t="s">
        <v>110</v>
      </c>
      <c r="BT57" s="3" t="s">
        <v>117</v>
      </c>
      <c r="BU57" s="3" t="s">
        <v>117</v>
      </c>
      <c r="BV57" s="3" t="s">
        <v>117</v>
      </c>
      <c r="BW57" s="3" t="s">
        <v>117</v>
      </c>
      <c r="BX57" s="3" t="s">
        <v>117</v>
      </c>
      <c r="BY57" s="3" t="s">
        <v>117</v>
      </c>
      <c r="BZ57" s="3" t="s">
        <v>117</v>
      </c>
      <c r="CA57" s="3" t="s">
        <v>117</v>
      </c>
      <c r="CB57" s="3" t="s">
        <v>117</v>
      </c>
      <c r="CC57" s="3" t="s">
        <v>117</v>
      </c>
      <c r="CD57" s="3" t="s">
        <v>117</v>
      </c>
      <c r="CE57" s="3" t="s">
        <v>117</v>
      </c>
      <c r="CF57" s="3" t="s">
        <v>117</v>
      </c>
      <c r="CG57" s="3" t="s">
        <v>117</v>
      </c>
      <c r="CH57" s="3" t="s">
        <v>117</v>
      </c>
      <c r="CI57" s="3" t="s">
        <v>117</v>
      </c>
      <c r="CJ57" s="3" t="s">
        <v>117</v>
      </c>
      <c r="CK57" s="3" t="s">
        <v>117</v>
      </c>
      <c r="CL57" s="3" t="s">
        <v>117</v>
      </c>
      <c r="CM57" s="3" t="s">
        <v>117</v>
      </c>
      <c r="CN57" s="3" t="s">
        <v>117</v>
      </c>
      <c r="CO57" s="3" t="s">
        <v>117</v>
      </c>
      <c r="CP57" s="3" t="s">
        <v>117</v>
      </c>
      <c r="CQ57" s="3" t="s">
        <v>117</v>
      </c>
      <c r="CR57" s="3" t="s">
        <v>117</v>
      </c>
      <c r="CS57" s="3" t="s">
        <v>117</v>
      </c>
      <c r="CT57" s="3" t="s">
        <v>117</v>
      </c>
      <c r="CU57" s="3" t="s">
        <v>117</v>
      </c>
      <c r="CV57" s="3" t="s">
        <v>117</v>
      </c>
      <c r="CW57" s="3" t="s">
        <v>117</v>
      </c>
      <c r="CX57" s="3" t="s">
        <v>117</v>
      </c>
      <c r="CY57" s="3" t="s">
        <v>117</v>
      </c>
      <c r="CZ57" s="3" t="s">
        <v>117</v>
      </c>
      <c r="DA57" s="3" t="s">
        <v>117</v>
      </c>
      <c r="DB57" s="3" t="s">
        <v>117</v>
      </c>
      <c r="DC57" s="3" t="s">
        <v>117</v>
      </c>
      <c r="DD57" s="3" t="s">
        <v>117</v>
      </c>
      <c r="DE57" s="3" t="s">
        <v>117</v>
      </c>
      <c r="DF57" s="3" t="s">
        <v>117</v>
      </c>
      <c r="DG57" s="3" t="s">
        <v>117</v>
      </c>
      <c r="DH57" s="3" t="s">
        <v>117</v>
      </c>
      <c r="DI57" s="3" t="s">
        <v>117</v>
      </c>
      <c r="DJ57" s="3" t="s">
        <v>117</v>
      </c>
      <c r="DK57" s="3" t="s">
        <v>117</v>
      </c>
      <c r="DL57" s="3" t="s">
        <v>117</v>
      </c>
      <c r="DM57" s="3" t="s">
        <v>117</v>
      </c>
      <c r="DN57" s="3" t="s">
        <v>117</v>
      </c>
      <c r="DO57" s="3" t="s">
        <v>117</v>
      </c>
      <c r="DP57" s="3" t="s">
        <v>117</v>
      </c>
      <c r="DQ57" s="3" t="s">
        <v>117</v>
      </c>
      <c r="DR57" s="3" t="s">
        <v>117</v>
      </c>
      <c r="DS57" s="3" t="s">
        <v>117</v>
      </c>
      <c r="DT57" s="3" t="s">
        <v>117</v>
      </c>
      <c r="DU57" s="3" t="s">
        <v>117</v>
      </c>
      <c r="DV57" s="3" t="s">
        <v>117</v>
      </c>
      <c r="DW57" s="3" t="s">
        <v>117</v>
      </c>
      <c r="DX57" s="3" t="s">
        <v>117</v>
      </c>
      <c r="DY57" s="3" t="s">
        <v>117</v>
      </c>
      <c r="DZ57" s="3" t="s">
        <v>117</v>
      </c>
      <c r="EA57" s="3" t="s">
        <v>117</v>
      </c>
      <c r="EB57" s="3" t="s">
        <v>117</v>
      </c>
      <c r="EC57" s="3" t="s">
        <v>117</v>
      </c>
      <c r="ED57" s="3">
        <f t="shared" si="34"/>
        <v>140</v>
      </c>
      <c r="EE57" s="3">
        <f t="shared" si="35"/>
        <v>1</v>
      </c>
      <c r="EF57" s="3">
        <f t="shared" si="36"/>
        <v>2</v>
      </c>
      <c r="EG57" s="3">
        <f t="shared" si="37"/>
        <v>117</v>
      </c>
      <c r="EI57" s="3">
        <f t="shared" si="38"/>
        <v>33</v>
      </c>
      <c r="EJ57" s="3">
        <f t="shared" si="39"/>
        <v>0</v>
      </c>
      <c r="EK57" s="3">
        <f t="shared" si="40"/>
        <v>21</v>
      </c>
      <c r="EL57" s="3">
        <f t="shared" si="41"/>
        <v>33</v>
      </c>
      <c r="EM57" s="3">
        <f t="shared" si="42"/>
        <v>0</v>
      </c>
      <c r="EN57" s="3">
        <f t="shared" si="43"/>
        <v>35</v>
      </c>
      <c r="EO57" s="3">
        <f t="shared" si="44"/>
        <v>11</v>
      </c>
      <c r="EP57" s="3">
        <f t="shared" si="45"/>
        <v>0</v>
      </c>
      <c r="EQ57" s="3">
        <f t="shared" si="46"/>
        <v>7</v>
      </c>
      <c r="ER57" s="3">
        <f t="shared" si="47"/>
        <v>37</v>
      </c>
      <c r="ES57" s="3">
        <f t="shared" si="48"/>
        <v>0</v>
      </c>
      <c r="ET57" s="3">
        <f t="shared" si="49"/>
        <v>25</v>
      </c>
      <c r="EU57" s="3">
        <f t="shared" si="50"/>
        <v>29</v>
      </c>
      <c r="EV57" s="3">
        <f t="shared" si="51"/>
        <v>1</v>
      </c>
      <c r="EW57" s="3">
        <f t="shared" si="52"/>
        <v>23</v>
      </c>
      <c r="EX57" s="3">
        <f t="shared" si="26"/>
        <v>14</v>
      </c>
      <c r="EY57" s="3">
        <f t="shared" si="27"/>
        <v>0</v>
      </c>
      <c r="EZ57" s="3">
        <f t="shared" si="28"/>
        <v>12</v>
      </c>
      <c r="FA57" s="3">
        <f t="shared" si="29"/>
        <v>20</v>
      </c>
      <c r="FB57" s="3">
        <f t="shared" si="30"/>
        <v>10</v>
      </c>
      <c r="FC57" s="3">
        <f t="shared" si="31"/>
        <v>13</v>
      </c>
    </row>
    <row r="58" spans="1:159" ht="15.75" customHeight="1" thickBot="1" x14ac:dyDescent="0.25">
      <c r="A58" s="12">
        <f t="shared" si="0"/>
        <v>0</v>
      </c>
      <c r="B58" s="12">
        <f t="shared" si="20"/>
        <v>0</v>
      </c>
      <c r="C58" s="12">
        <f t="shared" si="33"/>
        <v>0</v>
      </c>
      <c r="D58" s="12">
        <f t="shared" si="21"/>
        <v>0</v>
      </c>
      <c r="E58" s="12">
        <f t="shared" si="22"/>
        <v>0</v>
      </c>
      <c r="F58" s="12">
        <f t="shared" si="23"/>
        <v>0</v>
      </c>
      <c r="G58" s="12">
        <f t="shared" si="32"/>
        <v>0</v>
      </c>
      <c r="H58" s="12">
        <f t="shared" si="24"/>
        <v>0</v>
      </c>
      <c r="I58" s="3" t="s">
        <v>105</v>
      </c>
      <c r="J58" s="3" t="s">
        <v>233</v>
      </c>
      <c r="K58" s="3" t="s">
        <v>234</v>
      </c>
      <c r="L58" s="15" t="s">
        <v>170</v>
      </c>
      <c r="M58" s="16" t="s">
        <v>235</v>
      </c>
      <c r="N58" s="3" t="s">
        <v>117</v>
      </c>
      <c r="O58" s="3" t="s">
        <v>117</v>
      </c>
      <c r="P58" s="3" t="s">
        <v>117</v>
      </c>
      <c r="Q58" s="3" t="s">
        <v>117</v>
      </c>
      <c r="R58" s="3" t="s">
        <v>117</v>
      </c>
      <c r="S58" s="3" t="s">
        <v>117</v>
      </c>
      <c r="T58" s="3" t="s">
        <v>117</v>
      </c>
      <c r="U58" s="3" t="s">
        <v>117</v>
      </c>
      <c r="V58" s="3" t="s">
        <v>117</v>
      </c>
      <c r="W58" s="3" t="s">
        <v>117</v>
      </c>
      <c r="X58" s="3" t="s">
        <v>117</v>
      </c>
      <c r="Y58" s="3" t="s">
        <v>117</v>
      </c>
      <c r="Z58" s="3" t="s">
        <v>117</v>
      </c>
      <c r="AA58" s="3" t="s">
        <v>117</v>
      </c>
      <c r="AB58" s="3" t="s">
        <v>117</v>
      </c>
      <c r="AC58" s="3" t="s">
        <v>117</v>
      </c>
      <c r="AD58" s="3" t="s">
        <v>117</v>
      </c>
      <c r="AE58" s="3" t="s">
        <v>117</v>
      </c>
      <c r="AF58" s="3" t="s">
        <v>117</v>
      </c>
      <c r="AG58" s="3" t="s">
        <v>117</v>
      </c>
      <c r="AH58" s="3" t="s">
        <v>117</v>
      </c>
      <c r="AI58" s="3" t="s">
        <v>117</v>
      </c>
      <c r="AJ58" s="3" t="s">
        <v>117</v>
      </c>
      <c r="AK58" s="3" t="s">
        <v>117</v>
      </c>
      <c r="AL58" s="3" t="s">
        <v>117</v>
      </c>
      <c r="AM58" s="3" t="s">
        <v>117</v>
      </c>
      <c r="AN58" s="3" t="s">
        <v>117</v>
      </c>
      <c r="AO58" s="3" t="s">
        <v>117</v>
      </c>
      <c r="AP58" s="3" t="s">
        <v>117</v>
      </c>
      <c r="AQ58" s="3" t="s">
        <v>117</v>
      </c>
      <c r="AR58" s="3" t="s">
        <v>117</v>
      </c>
      <c r="AS58" s="3" t="s">
        <v>117</v>
      </c>
      <c r="AT58" s="3" t="s">
        <v>117</v>
      </c>
      <c r="AU58" s="3" t="s">
        <v>117</v>
      </c>
      <c r="AV58" s="3" t="s">
        <v>117</v>
      </c>
      <c r="AW58" s="3" t="s">
        <v>117</v>
      </c>
      <c r="AX58" s="3" t="s">
        <v>117</v>
      </c>
      <c r="AY58" s="3" t="s">
        <v>117</v>
      </c>
      <c r="AZ58" s="3" t="s">
        <v>117</v>
      </c>
      <c r="BA58" s="3" t="s">
        <v>117</v>
      </c>
      <c r="BB58" s="3" t="s">
        <v>117</v>
      </c>
      <c r="BC58" s="3" t="s">
        <v>117</v>
      </c>
      <c r="BD58" s="3" t="s">
        <v>117</v>
      </c>
      <c r="BE58" s="3" t="s">
        <v>117</v>
      </c>
      <c r="BF58" s="3" t="s">
        <v>117</v>
      </c>
      <c r="BG58" s="3" t="s">
        <v>117</v>
      </c>
      <c r="BH58" s="3" t="s">
        <v>117</v>
      </c>
      <c r="BI58" s="3" t="s">
        <v>117</v>
      </c>
      <c r="BJ58" s="3" t="s">
        <v>117</v>
      </c>
      <c r="BK58" s="3" t="s">
        <v>117</v>
      </c>
      <c r="BL58" s="3" t="s">
        <v>117</v>
      </c>
      <c r="BM58" s="3" t="s">
        <v>117</v>
      </c>
      <c r="BN58" s="3" t="s">
        <v>117</v>
      </c>
      <c r="BO58" s="3" t="s">
        <v>117</v>
      </c>
      <c r="BP58" s="3" t="s">
        <v>111</v>
      </c>
      <c r="BQ58" s="3" t="s">
        <v>117</v>
      </c>
      <c r="BR58" s="3" t="s">
        <v>117</v>
      </c>
      <c r="BS58" s="3" t="s">
        <v>117</v>
      </c>
      <c r="BT58" s="3" t="s">
        <v>117</v>
      </c>
      <c r="BU58" s="3" t="s">
        <v>117</v>
      </c>
      <c r="BV58" s="3" t="s">
        <v>117</v>
      </c>
      <c r="BW58" s="3" t="s">
        <v>117</v>
      </c>
      <c r="BX58" s="3" t="s">
        <v>117</v>
      </c>
      <c r="BY58" s="3" t="s">
        <v>117</v>
      </c>
      <c r="BZ58" s="3" t="s">
        <v>117</v>
      </c>
      <c r="CA58" s="3" t="s">
        <v>117</v>
      </c>
      <c r="CB58" s="3" t="s">
        <v>117</v>
      </c>
      <c r="CC58" s="3" t="s">
        <v>117</v>
      </c>
      <c r="CD58" s="3" t="s">
        <v>117</v>
      </c>
      <c r="CE58" s="3" t="s">
        <v>117</v>
      </c>
      <c r="CF58" s="3" t="s">
        <v>117</v>
      </c>
      <c r="CG58" s="3" t="s">
        <v>117</v>
      </c>
      <c r="CH58" s="3" t="s">
        <v>117</v>
      </c>
      <c r="CI58" s="3" t="s">
        <v>117</v>
      </c>
      <c r="CJ58" s="3" t="s">
        <v>117</v>
      </c>
      <c r="CK58" s="3" t="s">
        <v>117</v>
      </c>
      <c r="CL58" s="3" t="s">
        <v>117</v>
      </c>
      <c r="CM58" s="3" t="s">
        <v>117</v>
      </c>
      <c r="CN58" s="3" t="s">
        <v>117</v>
      </c>
      <c r="CO58" s="3" t="s">
        <v>117</v>
      </c>
      <c r="CP58" s="3" t="s">
        <v>117</v>
      </c>
      <c r="CQ58" s="3" t="s">
        <v>117</v>
      </c>
      <c r="CR58" s="3" t="s">
        <v>117</v>
      </c>
      <c r="CS58" s="3" t="s">
        <v>117</v>
      </c>
      <c r="CT58" s="3" t="s">
        <v>117</v>
      </c>
      <c r="CU58" s="3" t="s">
        <v>117</v>
      </c>
      <c r="CV58" s="3" t="s">
        <v>117</v>
      </c>
      <c r="CW58" s="3" t="s">
        <v>117</v>
      </c>
      <c r="CX58" s="3" t="s">
        <v>117</v>
      </c>
      <c r="CY58" s="3" t="s">
        <v>117</v>
      </c>
      <c r="CZ58" s="3" t="s">
        <v>117</v>
      </c>
      <c r="DA58" s="3" t="s">
        <v>117</v>
      </c>
      <c r="DB58" s="3" t="s">
        <v>117</v>
      </c>
      <c r="DC58" s="3" t="s">
        <v>117</v>
      </c>
      <c r="DD58" s="3" t="s">
        <v>117</v>
      </c>
      <c r="DE58" s="3" t="s">
        <v>117</v>
      </c>
      <c r="DF58" s="3" t="s">
        <v>117</v>
      </c>
      <c r="DG58" s="3" t="s">
        <v>117</v>
      </c>
      <c r="DH58" s="3" t="s">
        <v>117</v>
      </c>
      <c r="DI58" s="3" t="s">
        <v>117</v>
      </c>
      <c r="DJ58" s="3" t="s">
        <v>117</v>
      </c>
      <c r="DK58" s="3" t="s">
        <v>117</v>
      </c>
      <c r="DL58" s="3" t="s">
        <v>117</v>
      </c>
      <c r="DM58" s="3" t="s">
        <v>117</v>
      </c>
      <c r="DN58" s="3" t="s">
        <v>117</v>
      </c>
      <c r="DO58" s="3" t="s">
        <v>117</v>
      </c>
      <c r="DP58" s="3" t="s">
        <v>117</v>
      </c>
      <c r="DQ58" s="3" t="s">
        <v>117</v>
      </c>
      <c r="DR58" s="3" t="s">
        <v>117</v>
      </c>
      <c r="DS58" s="3" t="s">
        <v>117</v>
      </c>
      <c r="DT58" s="3" t="s">
        <v>117</v>
      </c>
      <c r="DU58" s="3" t="s">
        <v>117</v>
      </c>
      <c r="DV58" s="3" t="s">
        <v>117</v>
      </c>
      <c r="DW58" s="3" t="s">
        <v>117</v>
      </c>
      <c r="DX58" s="3" t="s">
        <v>117</v>
      </c>
      <c r="DY58" s="3" t="s">
        <v>117</v>
      </c>
      <c r="DZ58" s="3" t="s">
        <v>117</v>
      </c>
      <c r="EA58" s="3" t="s">
        <v>117</v>
      </c>
      <c r="EB58" s="3" t="s">
        <v>117</v>
      </c>
      <c r="EC58" s="3" t="s">
        <v>117</v>
      </c>
      <c r="ED58" s="3">
        <f t="shared" si="34"/>
        <v>141</v>
      </c>
      <c r="EE58" s="3">
        <f t="shared" si="35"/>
        <v>0</v>
      </c>
      <c r="EF58" s="3">
        <f t="shared" si="36"/>
        <v>1</v>
      </c>
      <c r="EG58" s="3">
        <f t="shared" si="37"/>
        <v>117</v>
      </c>
      <c r="EI58" s="3">
        <f t="shared" si="38"/>
        <v>33</v>
      </c>
      <c r="EJ58" s="3">
        <f t="shared" si="39"/>
        <v>0</v>
      </c>
      <c r="EK58" s="3">
        <f t="shared" si="40"/>
        <v>21</v>
      </c>
      <c r="EL58" s="3">
        <f t="shared" si="41"/>
        <v>33</v>
      </c>
      <c r="EM58" s="3">
        <f t="shared" si="42"/>
        <v>0</v>
      </c>
      <c r="EN58" s="3">
        <f t="shared" si="43"/>
        <v>35</v>
      </c>
      <c r="EO58" s="3">
        <f t="shared" si="44"/>
        <v>11</v>
      </c>
      <c r="EP58" s="3">
        <f t="shared" si="45"/>
        <v>0</v>
      </c>
      <c r="EQ58" s="3">
        <f t="shared" si="46"/>
        <v>7</v>
      </c>
      <c r="ER58" s="3">
        <f t="shared" si="47"/>
        <v>37</v>
      </c>
      <c r="ES58" s="3">
        <f t="shared" si="48"/>
        <v>0</v>
      </c>
      <c r="ET58" s="3">
        <f t="shared" si="49"/>
        <v>25</v>
      </c>
      <c r="EU58" s="3">
        <f t="shared" si="50"/>
        <v>30</v>
      </c>
      <c r="EV58" s="3">
        <f t="shared" si="51"/>
        <v>0</v>
      </c>
      <c r="EW58" s="3">
        <f t="shared" si="52"/>
        <v>23</v>
      </c>
      <c r="EX58" s="3">
        <f t="shared" si="26"/>
        <v>16</v>
      </c>
      <c r="EY58" s="3">
        <f t="shared" si="27"/>
        <v>0</v>
      </c>
      <c r="EZ58" s="3">
        <f t="shared" si="28"/>
        <v>12</v>
      </c>
      <c r="FA58" s="3">
        <f t="shared" si="29"/>
        <v>21</v>
      </c>
      <c r="FB58" s="3">
        <f t="shared" si="30"/>
        <v>0</v>
      </c>
      <c r="FC58" s="3">
        <f t="shared" si="31"/>
        <v>13</v>
      </c>
    </row>
    <row r="59" spans="1:159" ht="15.75" customHeight="1" thickBot="1" x14ac:dyDescent="0.25">
      <c r="A59" s="12">
        <f t="shared" si="0"/>
        <v>0</v>
      </c>
      <c r="B59" s="12">
        <f t="shared" si="20"/>
        <v>0</v>
      </c>
      <c r="C59" s="12">
        <f t="shared" si="33"/>
        <v>0</v>
      </c>
      <c r="D59" s="12">
        <f t="shared" si="21"/>
        <v>0</v>
      </c>
      <c r="E59" s="12">
        <f t="shared" si="22"/>
        <v>0</v>
      </c>
      <c r="F59" s="12">
        <f t="shared" si="23"/>
        <v>0</v>
      </c>
      <c r="G59" s="12">
        <f t="shared" si="32"/>
        <v>0</v>
      </c>
      <c r="H59" s="12">
        <f t="shared" si="24"/>
        <v>0</v>
      </c>
      <c r="I59" s="3" t="s">
        <v>105</v>
      </c>
      <c r="J59" s="3" t="s">
        <v>236</v>
      </c>
      <c r="K59" s="3" t="s">
        <v>237</v>
      </c>
      <c r="L59" s="15" t="s">
        <v>238</v>
      </c>
      <c r="M59" s="16" t="s">
        <v>235</v>
      </c>
      <c r="N59" s="3" t="s">
        <v>117</v>
      </c>
      <c r="O59" s="3" t="s">
        <v>117</v>
      </c>
      <c r="P59" s="3" t="s">
        <v>117</v>
      </c>
      <c r="Q59" s="3" t="s">
        <v>117</v>
      </c>
      <c r="R59" s="3" t="s">
        <v>117</v>
      </c>
      <c r="S59" s="3" t="s">
        <v>117</v>
      </c>
      <c r="T59" s="3" t="s">
        <v>117</v>
      </c>
      <c r="U59" s="3" t="s">
        <v>117</v>
      </c>
      <c r="V59" s="3" t="s">
        <v>117</v>
      </c>
      <c r="W59" s="3" t="s">
        <v>117</v>
      </c>
      <c r="X59" s="3" t="s">
        <v>117</v>
      </c>
      <c r="Y59" s="3" t="s">
        <v>117</v>
      </c>
      <c r="Z59" s="3" t="s">
        <v>117</v>
      </c>
      <c r="AA59" s="3" t="s">
        <v>117</v>
      </c>
      <c r="AB59" s="3" t="s">
        <v>117</v>
      </c>
      <c r="AC59" s="3" t="s">
        <v>117</v>
      </c>
      <c r="AD59" s="3" t="s">
        <v>117</v>
      </c>
      <c r="AE59" s="3" t="s">
        <v>117</v>
      </c>
      <c r="AF59" s="3" t="s">
        <v>117</v>
      </c>
      <c r="AG59" s="3" t="s">
        <v>117</v>
      </c>
      <c r="AH59" s="3" t="s">
        <v>117</v>
      </c>
      <c r="AI59" s="3" t="s">
        <v>117</v>
      </c>
      <c r="AJ59" s="3" t="s">
        <v>117</v>
      </c>
      <c r="AK59" s="3" t="s">
        <v>117</v>
      </c>
      <c r="AL59" s="3" t="s">
        <v>117</v>
      </c>
      <c r="AM59" s="3" t="s">
        <v>117</v>
      </c>
      <c r="AN59" s="3" t="s">
        <v>117</v>
      </c>
      <c r="AO59" s="3" t="s">
        <v>117</v>
      </c>
      <c r="AP59" s="3" t="s">
        <v>117</v>
      </c>
      <c r="AQ59" s="3" t="s">
        <v>117</v>
      </c>
      <c r="AR59" s="3" t="s">
        <v>117</v>
      </c>
      <c r="AS59" s="3" t="s">
        <v>117</v>
      </c>
      <c r="AT59" s="3" t="s">
        <v>117</v>
      </c>
      <c r="AU59" s="3" t="s">
        <v>117</v>
      </c>
      <c r="AV59" s="3" t="s">
        <v>117</v>
      </c>
      <c r="AW59" s="3" t="s">
        <v>117</v>
      </c>
      <c r="AX59" s="3" t="s">
        <v>117</v>
      </c>
      <c r="AY59" s="3" t="s">
        <v>117</v>
      </c>
      <c r="AZ59" s="3" t="s">
        <v>117</v>
      </c>
      <c r="BA59" s="3" t="s">
        <v>117</v>
      </c>
      <c r="BB59" s="3" t="s">
        <v>117</v>
      </c>
      <c r="BC59" s="3" t="s">
        <v>117</v>
      </c>
      <c r="BD59" s="3" t="s">
        <v>117</v>
      </c>
      <c r="BE59" s="3" t="s">
        <v>117</v>
      </c>
      <c r="BF59" s="3" t="s">
        <v>117</v>
      </c>
      <c r="BG59" s="3" t="s">
        <v>117</v>
      </c>
      <c r="BH59" s="3" t="s">
        <v>117</v>
      </c>
      <c r="BI59" s="3" t="s">
        <v>117</v>
      </c>
      <c r="BJ59" s="3" t="s">
        <v>117</v>
      </c>
      <c r="BK59" s="3" t="s">
        <v>117</v>
      </c>
      <c r="BL59" s="3" t="s">
        <v>117</v>
      </c>
      <c r="BM59" s="3" t="s">
        <v>117</v>
      </c>
      <c r="BN59" s="3" t="s">
        <v>117</v>
      </c>
      <c r="BO59" s="3" t="s">
        <v>117</v>
      </c>
      <c r="BP59" s="3" t="s">
        <v>117</v>
      </c>
      <c r="BQ59" s="3" t="s">
        <v>117</v>
      </c>
      <c r="BR59" s="3" t="s">
        <v>117</v>
      </c>
      <c r="BS59" s="3" t="s">
        <v>117</v>
      </c>
      <c r="BT59" s="3" t="s">
        <v>117</v>
      </c>
      <c r="BU59" s="3" t="s">
        <v>117</v>
      </c>
      <c r="BV59" s="3" t="s">
        <v>117</v>
      </c>
      <c r="BW59" s="3" t="s">
        <v>117</v>
      </c>
      <c r="BX59" s="3" t="s">
        <v>117</v>
      </c>
      <c r="BY59" s="3" t="s">
        <v>117</v>
      </c>
      <c r="BZ59" s="3" t="s">
        <v>117</v>
      </c>
      <c r="CA59" s="3" t="s">
        <v>117</v>
      </c>
      <c r="CB59" s="3" t="s">
        <v>117</v>
      </c>
      <c r="CC59" s="3" t="s">
        <v>117</v>
      </c>
      <c r="CD59" s="3" t="s">
        <v>117</v>
      </c>
      <c r="CE59" s="3" t="s">
        <v>117</v>
      </c>
      <c r="CF59" s="3" t="s">
        <v>117</v>
      </c>
      <c r="CG59" s="3" t="s">
        <v>117</v>
      </c>
      <c r="CH59" s="3" t="s">
        <v>117</v>
      </c>
      <c r="CI59" s="3" t="s">
        <v>117</v>
      </c>
      <c r="CJ59" s="3" t="s">
        <v>117</v>
      </c>
      <c r="CK59" s="3" t="s">
        <v>117</v>
      </c>
      <c r="CL59" s="3" t="s">
        <v>117</v>
      </c>
      <c r="CM59" s="3" t="s">
        <v>117</v>
      </c>
      <c r="CN59" s="3" t="s">
        <v>117</v>
      </c>
      <c r="CO59" s="3" t="s">
        <v>117</v>
      </c>
      <c r="CP59" s="3" t="s">
        <v>117</v>
      </c>
      <c r="CQ59" s="3" t="s">
        <v>117</v>
      </c>
      <c r="CR59" s="3" t="s">
        <v>117</v>
      </c>
      <c r="CS59" s="3" t="s">
        <v>117</v>
      </c>
      <c r="CT59" s="3" t="s">
        <v>117</v>
      </c>
      <c r="CU59" s="3" t="s">
        <v>117</v>
      </c>
      <c r="CV59" s="3" t="s">
        <v>117</v>
      </c>
      <c r="CW59" s="3" t="s">
        <v>117</v>
      </c>
      <c r="CX59" s="3" t="s">
        <v>117</v>
      </c>
      <c r="CY59" s="3" t="s">
        <v>117</v>
      </c>
      <c r="CZ59" s="3" t="s">
        <v>111</v>
      </c>
      <c r="DA59" s="3" t="s">
        <v>117</v>
      </c>
      <c r="DB59" s="3" t="s">
        <v>117</v>
      </c>
      <c r="DC59" s="3" t="s">
        <v>117</v>
      </c>
      <c r="DD59" s="3" t="s">
        <v>117</v>
      </c>
      <c r="DE59" s="3" t="s">
        <v>117</v>
      </c>
      <c r="DF59" s="3" t="s">
        <v>117</v>
      </c>
      <c r="DG59" s="3" t="s">
        <v>117</v>
      </c>
      <c r="DH59" s="3" t="s">
        <v>117</v>
      </c>
      <c r="DI59" s="3" t="s">
        <v>117</v>
      </c>
      <c r="DJ59" s="3" t="s">
        <v>117</v>
      </c>
      <c r="DK59" s="3" t="s">
        <v>117</v>
      </c>
      <c r="DL59" s="3" t="s">
        <v>117</v>
      </c>
      <c r="DM59" s="3" t="s">
        <v>117</v>
      </c>
      <c r="DN59" s="3" t="s">
        <v>117</v>
      </c>
      <c r="DO59" s="3" t="s">
        <v>117</v>
      </c>
      <c r="DP59" s="3" t="s">
        <v>117</v>
      </c>
      <c r="DQ59" s="3" t="s">
        <v>117</v>
      </c>
      <c r="DR59" s="3" t="s">
        <v>117</v>
      </c>
      <c r="DS59" s="3" t="s">
        <v>117</v>
      </c>
      <c r="DT59" s="3" t="s">
        <v>117</v>
      </c>
      <c r="DU59" s="3" t="s">
        <v>117</v>
      </c>
      <c r="DV59" s="3" t="s">
        <v>117</v>
      </c>
      <c r="DW59" s="3" t="s">
        <v>117</v>
      </c>
      <c r="DX59" s="3" t="s">
        <v>117</v>
      </c>
      <c r="DY59" s="3" t="s">
        <v>117</v>
      </c>
      <c r="DZ59" s="3" t="s">
        <v>117</v>
      </c>
      <c r="EA59" s="3" t="s">
        <v>117</v>
      </c>
      <c r="EB59" s="3" t="s">
        <v>117</v>
      </c>
      <c r="EC59" s="3" t="s">
        <v>117</v>
      </c>
      <c r="ED59" s="3">
        <f t="shared" si="34"/>
        <v>141</v>
      </c>
      <c r="EE59" s="3">
        <f t="shared" si="35"/>
        <v>0</v>
      </c>
      <c r="EF59" s="3">
        <f t="shared" si="36"/>
        <v>1</v>
      </c>
      <c r="EG59" s="3">
        <f t="shared" si="37"/>
        <v>117</v>
      </c>
      <c r="EI59" s="3">
        <f t="shared" si="38"/>
        <v>33</v>
      </c>
      <c r="EJ59" s="3">
        <f t="shared" si="39"/>
        <v>0</v>
      </c>
      <c r="EK59" s="3">
        <f t="shared" si="40"/>
        <v>21</v>
      </c>
      <c r="EL59" s="3">
        <f t="shared" si="41"/>
        <v>32</v>
      </c>
      <c r="EM59" s="3">
        <f t="shared" si="42"/>
        <v>0</v>
      </c>
      <c r="EN59" s="3">
        <f t="shared" si="43"/>
        <v>35</v>
      </c>
      <c r="EO59" s="3">
        <f t="shared" si="44"/>
        <v>11</v>
      </c>
      <c r="EP59" s="3">
        <f t="shared" si="45"/>
        <v>0</v>
      </c>
      <c r="EQ59" s="3">
        <f t="shared" si="46"/>
        <v>7</v>
      </c>
      <c r="ER59" s="3">
        <f t="shared" si="47"/>
        <v>37</v>
      </c>
      <c r="ES59" s="3">
        <f t="shared" si="48"/>
        <v>0</v>
      </c>
      <c r="ET59" s="3">
        <f t="shared" si="49"/>
        <v>25</v>
      </c>
      <c r="EU59" s="3">
        <f t="shared" si="50"/>
        <v>31</v>
      </c>
      <c r="EV59" s="3">
        <f t="shared" si="51"/>
        <v>0</v>
      </c>
      <c r="EW59" s="3">
        <f t="shared" si="52"/>
        <v>23</v>
      </c>
      <c r="EX59" s="3">
        <f t="shared" si="26"/>
        <v>16</v>
      </c>
      <c r="EY59" s="3">
        <f t="shared" si="27"/>
        <v>0</v>
      </c>
      <c r="EZ59" s="3">
        <f t="shared" si="28"/>
        <v>12</v>
      </c>
      <c r="FA59" s="3">
        <f t="shared" si="29"/>
        <v>21</v>
      </c>
      <c r="FB59" s="3">
        <f t="shared" si="30"/>
        <v>0</v>
      </c>
      <c r="FC59" s="3">
        <f t="shared" si="31"/>
        <v>13</v>
      </c>
    </row>
    <row r="60" spans="1:159" ht="15.75" customHeight="1" thickBot="1" x14ac:dyDescent="0.25">
      <c r="A60" s="12">
        <f t="shared" si="0"/>
        <v>0</v>
      </c>
      <c r="B60" s="12">
        <f t="shared" si="20"/>
        <v>0</v>
      </c>
      <c r="C60" s="12">
        <f t="shared" si="33"/>
        <v>0</v>
      </c>
      <c r="D60" s="12">
        <f t="shared" si="21"/>
        <v>0</v>
      </c>
      <c r="E60" s="12">
        <f t="shared" si="22"/>
        <v>0</v>
      </c>
      <c r="F60" s="12">
        <f t="shared" si="23"/>
        <v>0</v>
      </c>
      <c r="G60" s="12">
        <f t="shared" si="32"/>
        <v>0</v>
      </c>
      <c r="H60" s="12">
        <f t="shared" si="24"/>
        <v>0</v>
      </c>
      <c r="I60" s="3" t="s">
        <v>105</v>
      </c>
      <c r="J60" s="3" t="s">
        <v>239</v>
      </c>
      <c r="K60" s="3" t="s">
        <v>240</v>
      </c>
      <c r="L60" s="15" t="s">
        <v>241</v>
      </c>
      <c r="M60" s="16" t="s">
        <v>235</v>
      </c>
      <c r="N60" s="3" t="s">
        <v>117</v>
      </c>
      <c r="O60" s="3" t="s">
        <v>117</v>
      </c>
      <c r="P60" s="3" t="s">
        <v>117</v>
      </c>
      <c r="Q60" s="3" t="s">
        <v>117</v>
      </c>
      <c r="R60" s="3" t="s">
        <v>117</v>
      </c>
      <c r="S60" s="3" t="s">
        <v>117</v>
      </c>
      <c r="T60" s="3" t="s">
        <v>117</v>
      </c>
      <c r="U60" s="3" t="s">
        <v>117</v>
      </c>
      <c r="V60" s="3" t="s">
        <v>117</v>
      </c>
      <c r="W60" s="3" t="s">
        <v>117</v>
      </c>
      <c r="X60" s="3" t="s">
        <v>117</v>
      </c>
      <c r="Y60" s="3" t="s">
        <v>117</v>
      </c>
      <c r="Z60" s="3" t="s">
        <v>117</v>
      </c>
      <c r="AA60" s="3" t="s">
        <v>117</v>
      </c>
      <c r="AB60" s="3" t="s">
        <v>117</v>
      </c>
      <c r="AC60" s="3" t="s">
        <v>117</v>
      </c>
      <c r="AD60" s="3" t="s">
        <v>117</v>
      </c>
      <c r="AE60" s="3" t="s">
        <v>117</v>
      </c>
      <c r="AF60" s="3" t="s">
        <v>117</v>
      </c>
      <c r="AG60" s="3" t="s">
        <v>117</v>
      </c>
      <c r="AH60" s="3" t="s">
        <v>117</v>
      </c>
      <c r="AI60" s="3" t="s">
        <v>117</v>
      </c>
      <c r="AJ60" s="3" t="s">
        <v>117</v>
      </c>
      <c r="AK60" s="3" t="s">
        <v>117</v>
      </c>
      <c r="AL60" s="3" t="s">
        <v>117</v>
      </c>
      <c r="AM60" s="3" t="s">
        <v>117</v>
      </c>
      <c r="AN60" s="3" t="s">
        <v>117</v>
      </c>
      <c r="AO60" s="3" t="s">
        <v>117</v>
      </c>
      <c r="AP60" s="3" t="s">
        <v>117</v>
      </c>
      <c r="AQ60" s="3" t="s">
        <v>117</v>
      </c>
      <c r="AR60" s="3" t="s">
        <v>117</v>
      </c>
      <c r="AS60" s="3" t="s">
        <v>117</v>
      </c>
      <c r="AT60" s="3" t="s">
        <v>117</v>
      </c>
      <c r="AU60" s="3" t="s">
        <v>117</v>
      </c>
      <c r="AV60" s="3" t="s">
        <v>117</v>
      </c>
      <c r="AW60" s="3" t="s">
        <v>117</v>
      </c>
      <c r="AX60" s="3" t="s">
        <v>117</v>
      </c>
      <c r="AY60" s="3" t="s">
        <v>117</v>
      </c>
      <c r="AZ60" s="3" t="s">
        <v>117</v>
      </c>
      <c r="BA60" s="3" t="s">
        <v>117</v>
      </c>
      <c r="BB60" s="3" t="s">
        <v>117</v>
      </c>
      <c r="BC60" s="3" t="s">
        <v>117</v>
      </c>
      <c r="BD60" s="3" t="s">
        <v>117</v>
      </c>
      <c r="BE60" s="3" t="s">
        <v>117</v>
      </c>
      <c r="BF60" s="3" t="s">
        <v>117</v>
      </c>
      <c r="BG60" s="3" t="s">
        <v>117</v>
      </c>
      <c r="BH60" s="3" t="s">
        <v>117</v>
      </c>
      <c r="BI60" s="3" t="s">
        <v>117</v>
      </c>
      <c r="BJ60" s="3" t="s">
        <v>117</v>
      </c>
      <c r="BK60" s="3" t="s">
        <v>117</v>
      </c>
      <c r="BL60" s="3" t="s">
        <v>117</v>
      </c>
      <c r="BM60" s="3" t="s">
        <v>117</v>
      </c>
      <c r="BN60" s="3" t="s">
        <v>117</v>
      </c>
      <c r="BO60" s="3" t="s">
        <v>117</v>
      </c>
      <c r="BP60" s="3" t="s">
        <v>117</v>
      </c>
      <c r="BQ60" s="3" t="s">
        <v>117</v>
      </c>
      <c r="BR60" s="3" t="s">
        <v>117</v>
      </c>
      <c r="BS60" s="3" t="s">
        <v>117</v>
      </c>
      <c r="BT60" s="3" t="s">
        <v>117</v>
      </c>
      <c r="BU60" s="3" t="s">
        <v>117</v>
      </c>
      <c r="BV60" s="3" t="s">
        <v>111</v>
      </c>
      <c r="BW60" s="3" t="s">
        <v>111</v>
      </c>
      <c r="BX60" s="3" t="s">
        <v>117</v>
      </c>
      <c r="BY60" s="3" t="s">
        <v>117</v>
      </c>
      <c r="BZ60" s="3" t="s">
        <v>117</v>
      </c>
      <c r="CA60" s="3" t="s">
        <v>117</v>
      </c>
      <c r="CB60" s="3" t="s">
        <v>117</v>
      </c>
      <c r="CC60" s="3" t="s">
        <v>117</v>
      </c>
      <c r="CD60" s="3" t="s">
        <v>117</v>
      </c>
      <c r="CE60" s="3" t="s">
        <v>117</v>
      </c>
      <c r="CF60" s="3" t="s">
        <v>117</v>
      </c>
      <c r="CG60" s="3" t="s">
        <v>117</v>
      </c>
      <c r="CH60" s="3" t="s">
        <v>117</v>
      </c>
      <c r="CI60" s="3" t="s">
        <v>117</v>
      </c>
      <c r="CJ60" s="3" t="s">
        <v>117</v>
      </c>
      <c r="CK60" s="3" t="s">
        <v>117</v>
      </c>
      <c r="CL60" s="3" t="s">
        <v>117</v>
      </c>
      <c r="CM60" s="3" t="s">
        <v>117</v>
      </c>
      <c r="CN60" s="3" t="s">
        <v>117</v>
      </c>
      <c r="CO60" s="3" t="s">
        <v>117</v>
      </c>
      <c r="CP60" s="3" t="s">
        <v>117</v>
      </c>
      <c r="CQ60" s="3" t="s">
        <v>117</v>
      </c>
      <c r="CR60" s="3" t="s">
        <v>117</v>
      </c>
      <c r="CS60" s="3" t="s">
        <v>117</v>
      </c>
      <c r="CT60" s="3" t="s">
        <v>117</v>
      </c>
      <c r="CU60" s="3" t="s">
        <v>117</v>
      </c>
      <c r="CV60" s="3" t="s">
        <v>117</v>
      </c>
      <c r="CW60" s="3" t="s">
        <v>117</v>
      </c>
      <c r="CX60" s="3" t="s">
        <v>117</v>
      </c>
      <c r="CY60" s="3" t="s">
        <v>117</v>
      </c>
      <c r="CZ60" s="3" t="s">
        <v>117</v>
      </c>
      <c r="DA60" s="3" t="s">
        <v>117</v>
      </c>
      <c r="DB60" s="3" t="s">
        <v>117</v>
      </c>
      <c r="DC60" s="3" t="s">
        <v>117</v>
      </c>
      <c r="DD60" s="3" t="s">
        <v>117</v>
      </c>
      <c r="DE60" s="3" t="s">
        <v>117</v>
      </c>
      <c r="DF60" s="3" t="s">
        <v>117</v>
      </c>
      <c r="DG60" s="3" t="s">
        <v>117</v>
      </c>
      <c r="DH60" s="3" t="s">
        <v>117</v>
      </c>
      <c r="DI60" s="3" t="s">
        <v>117</v>
      </c>
      <c r="DJ60" s="3" t="s">
        <v>117</v>
      </c>
      <c r="DK60" s="3" t="s">
        <v>117</v>
      </c>
      <c r="DL60" s="3" t="s">
        <v>117</v>
      </c>
      <c r="DM60" s="3" t="s">
        <v>117</v>
      </c>
      <c r="DN60" s="3" t="s">
        <v>117</v>
      </c>
      <c r="DO60" s="3" t="s">
        <v>117</v>
      </c>
      <c r="DP60" s="3" t="s">
        <v>117</v>
      </c>
      <c r="DQ60" s="3" t="s">
        <v>117</v>
      </c>
      <c r="DR60" s="3" t="s">
        <v>117</v>
      </c>
      <c r="DS60" s="3" t="s">
        <v>117</v>
      </c>
      <c r="DT60" s="3" t="s">
        <v>117</v>
      </c>
      <c r="DU60" s="3" t="s">
        <v>117</v>
      </c>
      <c r="DV60" s="3" t="s">
        <v>117</v>
      </c>
      <c r="DW60" s="3" t="s">
        <v>117</v>
      </c>
      <c r="DX60" s="3" t="s">
        <v>117</v>
      </c>
      <c r="DY60" s="3" t="s">
        <v>117</v>
      </c>
      <c r="DZ60" s="3" t="s">
        <v>117</v>
      </c>
      <c r="EA60" s="3" t="s">
        <v>117</v>
      </c>
      <c r="EB60" s="3" t="s">
        <v>117</v>
      </c>
      <c r="EC60" s="3" t="s">
        <v>117</v>
      </c>
      <c r="ED60" s="3">
        <f t="shared" si="34"/>
        <v>140</v>
      </c>
      <c r="EE60" s="3">
        <f t="shared" si="35"/>
        <v>0</v>
      </c>
      <c r="EF60" s="3">
        <f t="shared" si="36"/>
        <v>2</v>
      </c>
      <c r="EG60" s="3">
        <f t="shared" si="37"/>
        <v>117</v>
      </c>
      <c r="EI60" s="3">
        <f t="shared" si="38"/>
        <v>33</v>
      </c>
      <c r="EJ60" s="3">
        <f t="shared" si="39"/>
        <v>0</v>
      </c>
      <c r="EK60" s="3">
        <f t="shared" si="40"/>
        <v>21</v>
      </c>
      <c r="EL60" s="3">
        <f t="shared" si="41"/>
        <v>33</v>
      </c>
      <c r="EM60" s="3">
        <f t="shared" si="42"/>
        <v>0</v>
      </c>
      <c r="EN60" s="3">
        <f t="shared" si="43"/>
        <v>35</v>
      </c>
      <c r="EO60" s="3">
        <f t="shared" si="44"/>
        <v>11</v>
      </c>
      <c r="EP60" s="3">
        <f t="shared" si="45"/>
        <v>0</v>
      </c>
      <c r="EQ60" s="3">
        <f t="shared" si="46"/>
        <v>7</v>
      </c>
      <c r="ER60" s="3">
        <f t="shared" si="47"/>
        <v>35</v>
      </c>
      <c r="ES60" s="3">
        <f t="shared" si="48"/>
        <v>0</v>
      </c>
      <c r="ET60" s="3">
        <f t="shared" si="49"/>
        <v>25</v>
      </c>
      <c r="EU60" s="3">
        <f t="shared" si="50"/>
        <v>31</v>
      </c>
      <c r="EV60" s="3">
        <f t="shared" si="51"/>
        <v>0</v>
      </c>
      <c r="EW60" s="3">
        <f t="shared" si="52"/>
        <v>23</v>
      </c>
      <c r="EX60" s="3">
        <f t="shared" si="26"/>
        <v>16</v>
      </c>
      <c r="EY60" s="3">
        <f t="shared" si="27"/>
        <v>0</v>
      </c>
      <c r="EZ60" s="3">
        <f t="shared" si="28"/>
        <v>12</v>
      </c>
      <c r="FA60" s="3">
        <f t="shared" si="29"/>
        <v>21</v>
      </c>
      <c r="FB60" s="3">
        <f t="shared" si="30"/>
        <v>0</v>
      </c>
      <c r="FC60" s="3">
        <f t="shared" si="31"/>
        <v>13</v>
      </c>
    </row>
    <row r="61" spans="1:159" ht="15.75" customHeight="1" thickBot="1" x14ac:dyDescent="0.25">
      <c r="A61" s="12">
        <f t="shared" si="0"/>
        <v>0</v>
      </c>
      <c r="B61" s="12">
        <f t="shared" si="20"/>
        <v>0</v>
      </c>
      <c r="C61" s="12">
        <f t="shared" si="33"/>
        <v>0</v>
      </c>
      <c r="D61" s="12">
        <f t="shared" si="21"/>
        <v>0</v>
      </c>
      <c r="E61" s="12">
        <f t="shared" si="22"/>
        <v>0</v>
      </c>
      <c r="F61" s="12">
        <f t="shared" si="23"/>
        <v>0</v>
      </c>
      <c r="G61" s="12">
        <f t="shared" si="32"/>
        <v>0</v>
      </c>
      <c r="H61" s="12">
        <f t="shared" si="24"/>
        <v>0</v>
      </c>
      <c r="I61" s="3" t="s">
        <v>105</v>
      </c>
      <c r="J61" s="3" t="s">
        <v>242</v>
      </c>
      <c r="K61" s="3" t="s">
        <v>954</v>
      </c>
      <c r="L61" s="15" t="s">
        <v>300</v>
      </c>
      <c r="M61" s="16" t="s">
        <v>235</v>
      </c>
      <c r="N61" s="3" t="s">
        <v>117</v>
      </c>
      <c r="O61" s="3" t="s">
        <v>117</v>
      </c>
      <c r="P61" s="3" t="s">
        <v>117</v>
      </c>
      <c r="Q61" s="3" t="s">
        <v>117</v>
      </c>
      <c r="R61" s="3" t="s">
        <v>117</v>
      </c>
      <c r="S61" s="3" t="s">
        <v>117</v>
      </c>
      <c r="T61" s="3" t="s">
        <v>117</v>
      </c>
      <c r="U61" s="3" t="s">
        <v>117</v>
      </c>
      <c r="V61" s="3" t="s">
        <v>117</v>
      </c>
      <c r="W61" s="3" t="s">
        <v>117</v>
      </c>
      <c r="X61" s="3" t="s">
        <v>117</v>
      </c>
      <c r="Y61" s="3" t="s">
        <v>117</v>
      </c>
      <c r="Z61" s="3" t="s">
        <v>117</v>
      </c>
      <c r="AA61" s="3" t="s">
        <v>111</v>
      </c>
      <c r="AB61" s="3" t="s">
        <v>117</v>
      </c>
      <c r="AC61" s="3" t="s">
        <v>117</v>
      </c>
      <c r="AD61" s="3" t="s">
        <v>117</v>
      </c>
      <c r="AE61" s="3" t="s">
        <v>117</v>
      </c>
      <c r="AF61" s="3" t="s">
        <v>111</v>
      </c>
      <c r="AG61" s="3" t="s">
        <v>117</v>
      </c>
      <c r="AH61" s="3" t="s">
        <v>117</v>
      </c>
      <c r="AI61" s="3" t="s">
        <v>117</v>
      </c>
      <c r="AJ61" s="3" t="s">
        <v>117</v>
      </c>
      <c r="AK61" s="3" t="s">
        <v>117</v>
      </c>
      <c r="AL61" s="3" t="s">
        <v>117</v>
      </c>
      <c r="AM61" s="3" t="s">
        <v>117</v>
      </c>
      <c r="AN61" s="3" t="s">
        <v>117</v>
      </c>
      <c r="AO61" s="3" t="s">
        <v>117</v>
      </c>
      <c r="AP61" s="3" t="s">
        <v>117</v>
      </c>
      <c r="AQ61" s="3" t="s">
        <v>117</v>
      </c>
      <c r="AR61" s="3" t="s">
        <v>117</v>
      </c>
      <c r="AS61" s="3" t="s">
        <v>117</v>
      </c>
      <c r="AT61" s="3" t="s">
        <v>117</v>
      </c>
      <c r="AU61" s="3" t="s">
        <v>117</v>
      </c>
      <c r="AV61" s="3" t="s">
        <v>117</v>
      </c>
      <c r="AW61" s="3" t="s">
        <v>117</v>
      </c>
      <c r="AX61" s="3" t="s">
        <v>117</v>
      </c>
      <c r="AY61" s="3" t="s">
        <v>117</v>
      </c>
      <c r="AZ61" s="3" t="s">
        <v>117</v>
      </c>
      <c r="BA61" s="3" t="s">
        <v>117</v>
      </c>
      <c r="BB61" s="3" t="s">
        <v>117</v>
      </c>
      <c r="BC61" s="3" t="s">
        <v>117</v>
      </c>
      <c r="BD61" s="3" t="s">
        <v>117</v>
      </c>
      <c r="BE61" s="3" t="s">
        <v>117</v>
      </c>
      <c r="BF61" s="3" t="s">
        <v>117</v>
      </c>
      <c r="BG61" s="3" t="s">
        <v>117</v>
      </c>
      <c r="BH61" s="3" t="s">
        <v>117</v>
      </c>
      <c r="BI61" s="3" t="s">
        <v>117</v>
      </c>
      <c r="BJ61" s="3" t="s">
        <v>117</v>
      </c>
      <c r="BK61" s="3" t="s">
        <v>117</v>
      </c>
      <c r="BL61" s="3" t="s">
        <v>117</v>
      </c>
      <c r="BM61" s="3" t="s">
        <v>117</v>
      </c>
      <c r="BN61" s="3" t="s">
        <v>117</v>
      </c>
      <c r="BO61" s="3" t="s">
        <v>117</v>
      </c>
      <c r="BP61" s="3" t="s">
        <v>117</v>
      </c>
      <c r="BQ61" s="3" t="s">
        <v>117</v>
      </c>
      <c r="BR61" s="3" t="s">
        <v>117</v>
      </c>
      <c r="BS61" s="3" t="s">
        <v>117</v>
      </c>
      <c r="BT61" s="3" t="s">
        <v>117</v>
      </c>
      <c r="BU61" s="3" t="s">
        <v>117</v>
      </c>
      <c r="BV61" s="3" t="s">
        <v>117</v>
      </c>
      <c r="BW61" s="3" t="s">
        <v>117</v>
      </c>
      <c r="BX61" s="3" t="s">
        <v>117</v>
      </c>
      <c r="BY61" s="3" t="s">
        <v>117</v>
      </c>
      <c r="BZ61" s="3" t="s">
        <v>117</v>
      </c>
      <c r="CA61" s="3" t="s">
        <v>117</v>
      </c>
      <c r="CB61" s="3" t="s">
        <v>117</v>
      </c>
      <c r="CC61" s="3" t="s">
        <v>117</v>
      </c>
      <c r="CD61" s="3" t="s">
        <v>117</v>
      </c>
      <c r="CE61" s="3" t="s">
        <v>117</v>
      </c>
      <c r="CF61" s="3" t="s">
        <v>117</v>
      </c>
      <c r="CG61" s="3" t="s">
        <v>117</v>
      </c>
      <c r="CH61" s="3" t="s">
        <v>117</v>
      </c>
      <c r="CI61" s="3" t="s">
        <v>117</v>
      </c>
      <c r="CJ61" s="3" t="s">
        <v>117</v>
      </c>
      <c r="CK61" s="3" t="s">
        <v>117</v>
      </c>
      <c r="CL61" s="3" t="s">
        <v>117</v>
      </c>
      <c r="CM61" s="3" t="s">
        <v>117</v>
      </c>
      <c r="CN61" s="3" t="s">
        <v>117</v>
      </c>
      <c r="CO61" s="3" t="s">
        <v>117</v>
      </c>
      <c r="CP61" s="3" t="s">
        <v>117</v>
      </c>
      <c r="CQ61" s="3" t="s">
        <v>117</v>
      </c>
      <c r="CR61" s="3" t="s">
        <v>117</v>
      </c>
      <c r="CS61" s="3" t="s">
        <v>117</v>
      </c>
      <c r="CT61" s="3" t="s">
        <v>117</v>
      </c>
      <c r="CU61" s="3" t="s">
        <v>117</v>
      </c>
      <c r="CV61" s="3" t="s">
        <v>117</v>
      </c>
      <c r="CW61" s="3" t="s">
        <v>117</v>
      </c>
      <c r="CX61" s="3" t="s">
        <v>117</v>
      </c>
      <c r="CY61" s="3" t="s">
        <v>117</v>
      </c>
      <c r="CZ61" s="3" t="s">
        <v>111</v>
      </c>
      <c r="DA61" s="3" t="s">
        <v>117</v>
      </c>
      <c r="DB61" s="3" t="s">
        <v>117</v>
      </c>
      <c r="DC61" s="3" t="s">
        <v>117</v>
      </c>
      <c r="DD61" s="3" t="s">
        <v>117</v>
      </c>
      <c r="DE61" s="3" t="s">
        <v>117</v>
      </c>
      <c r="DF61" s="3" t="s">
        <v>117</v>
      </c>
      <c r="DG61" s="3" t="s">
        <v>117</v>
      </c>
      <c r="DH61" s="3" t="s">
        <v>117</v>
      </c>
      <c r="DI61" s="3" t="s">
        <v>111</v>
      </c>
      <c r="DJ61" s="3" t="s">
        <v>117</v>
      </c>
      <c r="DK61" s="3" t="s">
        <v>117</v>
      </c>
      <c r="DL61" s="3" t="s">
        <v>117</v>
      </c>
      <c r="DM61" s="3" t="s">
        <v>117</v>
      </c>
      <c r="DN61" s="3" t="s">
        <v>117</v>
      </c>
      <c r="DO61" s="3" t="s">
        <v>117</v>
      </c>
      <c r="DP61" s="3" t="s">
        <v>117</v>
      </c>
      <c r="DQ61" s="3" t="s">
        <v>117</v>
      </c>
      <c r="DR61" s="3" t="s">
        <v>117</v>
      </c>
      <c r="DS61" s="3" t="s">
        <v>117</v>
      </c>
      <c r="DT61" s="3" t="s">
        <v>117</v>
      </c>
      <c r="DU61" s="3" t="s">
        <v>117</v>
      </c>
      <c r="DV61" s="3" t="s">
        <v>117</v>
      </c>
      <c r="DW61" s="3" t="s">
        <v>117</v>
      </c>
      <c r="DX61" s="3" t="s">
        <v>117</v>
      </c>
      <c r="DY61" s="3" t="s">
        <v>117</v>
      </c>
      <c r="DZ61" s="3" t="s">
        <v>117</v>
      </c>
      <c r="EA61" s="3" t="s">
        <v>117</v>
      </c>
      <c r="EB61" s="3" t="s">
        <v>117</v>
      </c>
      <c r="EC61" s="3" t="s">
        <v>117</v>
      </c>
      <c r="ED61" s="3">
        <f t="shared" si="34"/>
        <v>135</v>
      </c>
      <c r="EE61" s="3">
        <f t="shared" si="35"/>
        <v>0</v>
      </c>
      <c r="EF61" s="3">
        <f t="shared" si="36"/>
        <v>7</v>
      </c>
      <c r="EG61" s="3">
        <f t="shared" si="37"/>
        <v>117</v>
      </c>
      <c r="EI61" s="3">
        <f t="shared" si="38"/>
        <v>27</v>
      </c>
      <c r="EJ61" s="3">
        <f t="shared" si="39"/>
        <v>0</v>
      </c>
      <c r="EK61" s="3">
        <f t="shared" si="40"/>
        <v>21</v>
      </c>
      <c r="EL61" s="3">
        <f t="shared" si="41"/>
        <v>32</v>
      </c>
      <c r="EM61" s="3">
        <f t="shared" si="42"/>
        <v>0</v>
      </c>
      <c r="EN61" s="3">
        <f t="shared" si="43"/>
        <v>35</v>
      </c>
      <c r="EO61" s="3">
        <f t="shared" si="44"/>
        <v>11</v>
      </c>
      <c r="EP61" s="3">
        <f t="shared" si="45"/>
        <v>0</v>
      </c>
      <c r="EQ61" s="3">
        <f t="shared" si="46"/>
        <v>7</v>
      </c>
      <c r="ER61" s="3">
        <f t="shared" si="47"/>
        <v>37</v>
      </c>
      <c r="ES61" s="3">
        <f t="shared" si="48"/>
        <v>0</v>
      </c>
      <c r="ET61" s="3">
        <f t="shared" si="49"/>
        <v>25</v>
      </c>
      <c r="EU61" s="3">
        <f t="shared" si="50"/>
        <v>31</v>
      </c>
      <c r="EV61" s="3">
        <f t="shared" si="51"/>
        <v>0</v>
      </c>
      <c r="EW61" s="3">
        <f t="shared" si="52"/>
        <v>23</v>
      </c>
      <c r="EX61" s="3">
        <f t="shared" si="26"/>
        <v>16</v>
      </c>
      <c r="EY61" s="3">
        <f t="shared" si="27"/>
        <v>0</v>
      </c>
      <c r="EZ61" s="3">
        <f t="shared" si="28"/>
        <v>12</v>
      </c>
      <c r="FA61" s="3">
        <f t="shared" si="29"/>
        <v>20</v>
      </c>
      <c r="FB61" s="3">
        <f t="shared" si="30"/>
        <v>0</v>
      </c>
      <c r="FC61" s="3">
        <f t="shared" si="31"/>
        <v>13</v>
      </c>
    </row>
    <row r="62" spans="1:159" ht="15.75" customHeight="1" thickBot="1" x14ac:dyDescent="0.25">
      <c r="A62" s="12">
        <f t="shared" si="0"/>
        <v>0</v>
      </c>
      <c r="B62" s="12">
        <f t="shared" si="20"/>
        <v>0</v>
      </c>
      <c r="C62" s="12">
        <f t="shared" si="33"/>
        <v>0</v>
      </c>
      <c r="D62" s="12">
        <f t="shared" si="21"/>
        <v>0</v>
      </c>
      <c r="E62" s="12">
        <f t="shared" si="22"/>
        <v>0</v>
      </c>
      <c r="F62" s="12">
        <f t="shared" si="23"/>
        <v>0</v>
      </c>
      <c r="G62" s="12">
        <f t="shared" si="32"/>
        <v>0</v>
      </c>
      <c r="H62" s="12">
        <f t="shared" si="24"/>
        <v>0</v>
      </c>
      <c r="I62" s="3" t="s">
        <v>105</v>
      </c>
      <c r="J62" s="3" t="s">
        <v>245</v>
      </c>
      <c r="K62" s="3" t="s">
        <v>246</v>
      </c>
      <c r="L62" s="15" t="s">
        <v>219</v>
      </c>
      <c r="M62" s="16" t="s">
        <v>235</v>
      </c>
      <c r="N62" s="3" t="s">
        <v>117</v>
      </c>
      <c r="O62" s="3" t="s">
        <v>117</v>
      </c>
      <c r="P62" s="3" t="s">
        <v>117</v>
      </c>
      <c r="Q62" s="3" t="s">
        <v>117</v>
      </c>
      <c r="R62" s="3" t="s">
        <v>117</v>
      </c>
      <c r="S62" s="3" t="s">
        <v>117</v>
      </c>
      <c r="T62" s="3" t="s">
        <v>117</v>
      </c>
      <c r="U62" s="3" t="s">
        <v>117</v>
      </c>
      <c r="V62" s="3" t="s">
        <v>117</v>
      </c>
      <c r="W62" s="3" t="s">
        <v>117</v>
      </c>
      <c r="X62" s="3" t="s">
        <v>117</v>
      </c>
      <c r="Y62" s="3" t="s">
        <v>117</v>
      </c>
      <c r="Z62" s="3" t="s">
        <v>117</v>
      </c>
      <c r="AA62" s="3" t="s">
        <v>117</v>
      </c>
      <c r="AB62" s="3" t="s">
        <v>117</v>
      </c>
      <c r="AC62" s="3" t="s">
        <v>117</v>
      </c>
      <c r="AD62" s="3" t="s">
        <v>117</v>
      </c>
      <c r="AE62" s="3" t="s">
        <v>117</v>
      </c>
      <c r="AF62" s="3" t="s">
        <v>117</v>
      </c>
      <c r="AG62" s="3" t="s">
        <v>117</v>
      </c>
      <c r="AH62" s="3" t="s">
        <v>117</v>
      </c>
      <c r="AI62" s="3" t="s">
        <v>117</v>
      </c>
      <c r="AJ62" s="3" t="s">
        <v>117</v>
      </c>
      <c r="AK62" s="3" t="s">
        <v>117</v>
      </c>
      <c r="AL62" s="3" t="s">
        <v>117</v>
      </c>
      <c r="AM62" s="3" t="s">
        <v>117</v>
      </c>
      <c r="AN62" s="3" t="s">
        <v>117</v>
      </c>
      <c r="AO62" s="3" t="s">
        <v>117</v>
      </c>
      <c r="AP62" s="3" t="s">
        <v>117</v>
      </c>
      <c r="AQ62" s="3" t="s">
        <v>117</v>
      </c>
      <c r="AR62" s="3" t="s">
        <v>117</v>
      </c>
      <c r="AS62" s="3" t="s">
        <v>117</v>
      </c>
      <c r="AT62" s="3" t="s">
        <v>117</v>
      </c>
      <c r="AU62" s="3" t="s">
        <v>117</v>
      </c>
      <c r="AV62" s="3" t="s">
        <v>117</v>
      </c>
      <c r="AW62" s="3" t="s">
        <v>117</v>
      </c>
      <c r="AX62" s="3" t="s">
        <v>117</v>
      </c>
      <c r="AY62" s="3" t="s">
        <v>117</v>
      </c>
      <c r="AZ62" s="3" t="s">
        <v>117</v>
      </c>
      <c r="BA62" s="3" t="s">
        <v>117</v>
      </c>
      <c r="BB62" s="3" t="s">
        <v>117</v>
      </c>
      <c r="BC62" s="3" t="s">
        <v>117</v>
      </c>
      <c r="BD62" s="3" t="s">
        <v>117</v>
      </c>
      <c r="BE62" s="3" t="s">
        <v>117</v>
      </c>
      <c r="BF62" s="3" t="s">
        <v>117</v>
      </c>
      <c r="BG62" s="3" t="s">
        <v>117</v>
      </c>
      <c r="BH62" s="3" t="s">
        <v>117</v>
      </c>
      <c r="BI62" s="3" t="s">
        <v>117</v>
      </c>
      <c r="BJ62" s="3" t="s">
        <v>117</v>
      </c>
      <c r="BK62" s="3" t="s">
        <v>117</v>
      </c>
      <c r="BL62" s="3" t="s">
        <v>117</v>
      </c>
      <c r="BM62" s="3" t="s">
        <v>117</v>
      </c>
      <c r="BN62" s="3" t="s">
        <v>117</v>
      </c>
      <c r="BO62" s="3" t="s">
        <v>117</v>
      </c>
      <c r="BP62" s="3" t="s">
        <v>117</v>
      </c>
      <c r="BQ62" s="3" t="s">
        <v>117</v>
      </c>
      <c r="BR62" s="3" t="s">
        <v>117</v>
      </c>
      <c r="BS62" s="3" t="s">
        <v>117</v>
      </c>
      <c r="BT62" s="3" t="s">
        <v>117</v>
      </c>
      <c r="BU62" s="3" t="s">
        <v>117</v>
      </c>
      <c r="BV62" s="3" t="s">
        <v>117</v>
      </c>
      <c r="BW62" s="3" t="s">
        <v>117</v>
      </c>
      <c r="BX62" s="3" t="s">
        <v>117</v>
      </c>
      <c r="BY62" s="3" t="s">
        <v>117</v>
      </c>
      <c r="BZ62" s="3" t="s">
        <v>117</v>
      </c>
      <c r="CA62" s="3" t="s">
        <v>117</v>
      </c>
      <c r="CB62" s="3" t="s">
        <v>117</v>
      </c>
      <c r="CC62" s="3" t="s">
        <v>117</v>
      </c>
      <c r="CD62" s="3" t="s">
        <v>117</v>
      </c>
      <c r="CE62" s="3" t="s">
        <v>117</v>
      </c>
      <c r="CF62" s="3" t="s">
        <v>117</v>
      </c>
      <c r="CG62" s="3" t="s">
        <v>117</v>
      </c>
      <c r="CH62" s="3" t="s">
        <v>117</v>
      </c>
      <c r="CI62" s="3" t="s">
        <v>117</v>
      </c>
      <c r="CJ62" s="3" t="s">
        <v>117</v>
      </c>
      <c r="CK62" s="3" t="s">
        <v>117</v>
      </c>
      <c r="CL62" s="3" t="s">
        <v>117</v>
      </c>
      <c r="CM62" s="3" t="s">
        <v>117</v>
      </c>
      <c r="CN62" s="3" t="s">
        <v>117</v>
      </c>
      <c r="CO62" s="3" t="s">
        <v>117</v>
      </c>
      <c r="CP62" s="3" t="s">
        <v>117</v>
      </c>
      <c r="CQ62" s="3" t="s">
        <v>117</v>
      </c>
      <c r="CR62" s="3" t="s">
        <v>117</v>
      </c>
      <c r="CS62" s="3" t="s">
        <v>117</v>
      </c>
      <c r="CT62" s="3" t="s">
        <v>117</v>
      </c>
      <c r="CU62" s="3" t="s">
        <v>117</v>
      </c>
      <c r="CV62" s="3" t="s">
        <v>117</v>
      </c>
      <c r="CW62" s="3" t="s">
        <v>117</v>
      </c>
      <c r="CX62" s="3" t="s">
        <v>117</v>
      </c>
      <c r="CY62" s="3" t="s">
        <v>117</v>
      </c>
      <c r="CZ62" s="3" t="s">
        <v>117</v>
      </c>
      <c r="DA62" s="3" t="s">
        <v>117</v>
      </c>
      <c r="DB62" s="3" t="s">
        <v>117</v>
      </c>
      <c r="DC62" s="3" t="s">
        <v>117</v>
      </c>
      <c r="DD62" s="3" t="s">
        <v>117</v>
      </c>
      <c r="DE62" s="3" t="s">
        <v>117</v>
      </c>
      <c r="DF62" s="3" t="s">
        <v>117</v>
      </c>
      <c r="DG62" s="3" t="s">
        <v>117</v>
      </c>
      <c r="DH62" s="3" t="s">
        <v>117</v>
      </c>
      <c r="DI62" s="3" t="s">
        <v>117</v>
      </c>
      <c r="DJ62" s="3" t="s">
        <v>117</v>
      </c>
      <c r="DK62" s="3" t="s">
        <v>117</v>
      </c>
      <c r="DL62" s="3" t="s">
        <v>117</v>
      </c>
      <c r="DM62" s="3" t="s">
        <v>117</v>
      </c>
      <c r="DN62" s="3" t="s">
        <v>117</v>
      </c>
      <c r="DO62" s="3" t="s">
        <v>117</v>
      </c>
      <c r="DP62" s="3" t="s">
        <v>117</v>
      </c>
      <c r="DQ62" s="3" t="s">
        <v>117</v>
      </c>
      <c r="DR62" s="3" t="s">
        <v>117</v>
      </c>
      <c r="DS62" s="3" t="s">
        <v>111</v>
      </c>
      <c r="DT62" s="3" t="s">
        <v>117</v>
      </c>
      <c r="DU62" s="3" t="s">
        <v>117</v>
      </c>
      <c r="DV62" s="3" t="s">
        <v>117</v>
      </c>
      <c r="DW62" s="3" t="s">
        <v>117</v>
      </c>
      <c r="DX62" s="3" t="s">
        <v>117</v>
      </c>
      <c r="DY62" s="3" t="s">
        <v>117</v>
      </c>
      <c r="DZ62" s="3" t="s">
        <v>117</v>
      </c>
      <c r="EA62" s="3" t="s">
        <v>117</v>
      </c>
      <c r="EB62" s="3" t="s">
        <v>117</v>
      </c>
      <c r="EC62" s="3" t="s">
        <v>117</v>
      </c>
      <c r="ED62" s="3">
        <f t="shared" si="34"/>
        <v>141</v>
      </c>
      <c r="EE62" s="3">
        <f t="shared" si="35"/>
        <v>0</v>
      </c>
      <c r="EF62" s="3">
        <f t="shared" si="36"/>
        <v>1</v>
      </c>
      <c r="EG62" s="3">
        <f t="shared" si="37"/>
        <v>117</v>
      </c>
      <c r="EI62" s="3">
        <f t="shared" si="38"/>
        <v>32</v>
      </c>
      <c r="EJ62" s="3">
        <f t="shared" si="39"/>
        <v>0</v>
      </c>
      <c r="EK62" s="3">
        <f t="shared" si="40"/>
        <v>21</v>
      </c>
      <c r="EL62" s="3">
        <f t="shared" si="41"/>
        <v>33</v>
      </c>
      <c r="EM62" s="3">
        <f t="shared" si="42"/>
        <v>0</v>
      </c>
      <c r="EN62" s="3">
        <f t="shared" si="43"/>
        <v>35</v>
      </c>
      <c r="EO62" s="3">
        <f t="shared" si="44"/>
        <v>11</v>
      </c>
      <c r="EP62" s="3">
        <f t="shared" si="45"/>
        <v>0</v>
      </c>
      <c r="EQ62" s="3">
        <f t="shared" si="46"/>
        <v>7</v>
      </c>
      <c r="ER62" s="3">
        <f t="shared" si="47"/>
        <v>37</v>
      </c>
      <c r="ES62" s="3">
        <f t="shared" si="48"/>
        <v>0</v>
      </c>
      <c r="ET62" s="3">
        <f t="shared" si="49"/>
        <v>25</v>
      </c>
      <c r="EU62" s="3">
        <f t="shared" si="50"/>
        <v>31</v>
      </c>
      <c r="EV62" s="3">
        <f t="shared" si="51"/>
        <v>0</v>
      </c>
      <c r="EW62" s="3">
        <f t="shared" si="52"/>
        <v>23</v>
      </c>
      <c r="EX62" s="3">
        <f t="shared" si="26"/>
        <v>16</v>
      </c>
      <c r="EY62" s="3">
        <f t="shared" si="27"/>
        <v>0</v>
      </c>
      <c r="EZ62" s="3">
        <f t="shared" si="28"/>
        <v>12</v>
      </c>
      <c r="FA62" s="3">
        <f t="shared" si="29"/>
        <v>21</v>
      </c>
      <c r="FB62" s="3">
        <f t="shared" si="30"/>
        <v>0</v>
      </c>
      <c r="FC62" s="3">
        <f t="shared" si="31"/>
        <v>13</v>
      </c>
    </row>
    <row r="63" spans="1:159" ht="15.75" customHeight="1" thickBot="1" x14ac:dyDescent="0.25">
      <c r="A63" s="12">
        <f t="shared" si="0"/>
        <v>0</v>
      </c>
      <c r="B63" s="12"/>
      <c r="C63" s="12"/>
      <c r="D63" s="12"/>
      <c r="E63" s="12">
        <f t="shared" si="22"/>
        <v>0</v>
      </c>
      <c r="F63" s="12">
        <f t="shared" si="23"/>
        <v>0</v>
      </c>
      <c r="G63" s="12">
        <f t="shared" si="32"/>
        <v>0</v>
      </c>
      <c r="H63" s="12">
        <f t="shared" si="24"/>
        <v>0</v>
      </c>
      <c r="I63" s="3" t="s">
        <v>105</v>
      </c>
      <c r="J63" s="3" t="s">
        <v>760</v>
      </c>
      <c r="K63" s="3" t="s">
        <v>761</v>
      </c>
      <c r="L63" s="15" t="s">
        <v>269</v>
      </c>
      <c r="M63" s="16" t="s">
        <v>235</v>
      </c>
      <c r="N63" s="3" t="s">
        <v>117</v>
      </c>
      <c r="O63" s="3" t="s">
        <v>117</v>
      </c>
      <c r="P63" s="3" t="s">
        <v>117</v>
      </c>
      <c r="Q63" s="3" t="s">
        <v>117</v>
      </c>
      <c r="R63" s="3" t="s">
        <v>117</v>
      </c>
      <c r="S63" s="3" t="s">
        <v>117</v>
      </c>
      <c r="T63" s="3" t="s">
        <v>117</v>
      </c>
      <c r="U63" s="3" t="s">
        <v>117</v>
      </c>
      <c r="V63" s="3"/>
      <c r="W63" s="3"/>
      <c r="X63" s="3"/>
      <c r="Y63" s="3"/>
      <c r="Z63" s="3"/>
      <c r="AA63" s="3"/>
      <c r="AB63" s="3"/>
      <c r="AC63" s="3"/>
      <c r="AD63" s="3" t="s">
        <v>117</v>
      </c>
      <c r="AE63" s="3" t="s">
        <v>117</v>
      </c>
      <c r="AF63" s="3" t="s">
        <v>117</v>
      </c>
      <c r="AG63" s="3" t="s">
        <v>117</v>
      </c>
      <c r="AH63" s="3" t="s">
        <v>117</v>
      </c>
      <c r="AI63" s="3" t="s">
        <v>117</v>
      </c>
      <c r="AJ63" s="3" t="s">
        <v>111</v>
      </c>
      <c r="AK63" s="3" t="s">
        <v>117</v>
      </c>
      <c r="AL63" s="3" t="s">
        <v>117</v>
      </c>
      <c r="AM63" s="3" t="s">
        <v>117</v>
      </c>
      <c r="AN63" s="3" t="s">
        <v>117</v>
      </c>
      <c r="AO63" s="3" t="s">
        <v>117</v>
      </c>
      <c r="AP63" s="3" t="s">
        <v>117</v>
      </c>
      <c r="AQ63" s="3" t="s">
        <v>117</v>
      </c>
      <c r="AR63" s="3" t="s">
        <v>117</v>
      </c>
      <c r="AS63" s="3" t="s">
        <v>117</v>
      </c>
      <c r="AT63" s="3" t="s">
        <v>117</v>
      </c>
      <c r="AU63" s="3" t="s">
        <v>117</v>
      </c>
      <c r="AV63" s="3" t="s">
        <v>117</v>
      </c>
      <c r="AW63" s="3" t="s">
        <v>117</v>
      </c>
      <c r="AX63" s="3" t="s">
        <v>117</v>
      </c>
      <c r="AY63" s="3" t="s">
        <v>117</v>
      </c>
      <c r="AZ63" s="3" t="s">
        <v>117</v>
      </c>
      <c r="BA63" s="3" t="s">
        <v>117</v>
      </c>
      <c r="BB63" s="3" t="s">
        <v>117</v>
      </c>
      <c r="BC63" s="3" t="s">
        <v>117</v>
      </c>
      <c r="BD63" s="3" t="s">
        <v>117</v>
      </c>
      <c r="BE63" s="3" t="s">
        <v>117</v>
      </c>
      <c r="BF63" s="3" t="s">
        <v>117</v>
      </c>
      <c r="BG63" s="3" t="s">
        <v>117</v>
      </c>
      <c r="BH63" s="3" t="s">
        <v>117</v>
      </c>
      <c r="BI63" s="3" t="s">
        <v>117</v>
      </c>
      <c r="BJ63" s="3" t="s">
        <v>117</v>
      </c>
      <c r="BK63" s="3" t="s">
        <v>117</v>
      </c>
      <c r="BL63" s="3" t="s">
        <v>117</v>
      </c>
      <c r="BM63" s="3" t="s">
        <v>117</v>
      </c>
      <c r="BN63" s="3" t="s">
        <v>117</v>
      </c>
      <c r="BO63" s="3" t="s">
        <v>117</v>
      </c>
      <c r="BP63" s="3" t="s">
        <v>117</v>
      </c>
      <c r="BQ63" s="3" t="s">
        <v>117</v>
      </c>
      <c r="BR63" s="3" t="s">
        <v>117</v>
      </c>
      <c r="BS63" s="3" t="s">
        <v>117</v>
      </c>
      <c r="BT63" s="3" t="s">
        <v>117</v>
      </c>
      <c r="BU63" s="3" t="s">
        <v>117</v>
      </c>
      <c r="BV63" s="3" t="s">
        <v>117</v>
      </c>
      <c r="BW63" s="3" t="s">
        <v>117</v>
      </c>
      <c r="BX63" s="3" t="s">
        <v>117</v>
      </c>
      <c r="BY63" s="3" t="s">
        <v>117</v>
      </c>
      <c r="BZ63" s="3" t="s">
        <v>117</v>
      </c>
      <c r="CA63" s="3" t="s">
        <v>117</v>
      </c>
      <c r="CB63" s="3" t="s">
        <v>117</v>
      </c>
      <c r="CC63" s="3" t="s">
        <v>117</v>
      </c>
      <c r="CD63" s="3" t="s">
        <v>117</v>
      </c>
      <c r="CE63" s="3" t="s">
        <v>117</v>
      </c>
      <c r="CF63" s="3" t="s">
        <v>117</v>
      </c>
      <c r="CG63" s="3" t="s">
        <v>117</v>
      </c>
      <c r="CH63" s="3" t="s">
        <v>117</v>
      </c>
      <c r="CI63" s="3" t="s">
        <v>117</v>
      </c>
      <c r="CJ63" s="3" t="s">
        <v>111</v>
      </c>
      <c r="CK63" s="3" t="s">
        <v>111</v>
      </c>
      <c r="CL63" s="3" t="s">
        <v>117</v>
      </c>
      <c r="CM63" s="3" t="s">
        <v>117</v>
      </c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 t="s">
        <v>117</v>
      </c>
      <c r="DZ63" s="3"/>
      <c r="EA63" s="3" t="s">
        <v>117</v>
      </c>
      <c r="EB63" s="3"/>
      <c r="EC63" s="3"/>
      <c r="ED63" s="3">
        <f t="shared" si="34"/>
        <v>63</v>
      </c>
      <c r="EE63" s="3">
        <f t="shared" si="35"/>
        <v>0</v>
      </c>
      <c r="EF63" s="3">
        <f t="shared" si="36"/>
        <v>2</v>
      </c>
      <c r="EG63" s="3">
        <f t="shared" si="37"/>
        <v>69</v>
      </c>
      <c r="EI63" s="3"/>
      <c r="EJ63" s="3"/>
      <c r="EK63" s="3"/>
      <c r="EL63" s="3"/>
      <c r="EM63" s="3"/>
      <c r="EN63" s="3"/>
      <c r="EO63" s="3"/>
      <c r="EP63" s="3"/>
      <c r="EQ63" s="3"/>
      <c r="ER63" s="3">
        <f t="shared" si="47"/>
        <v>32</v>
      </c>
      <c r="ES63" s="3">
        <f t="shared" si="48"/>
        <v>0</v>
      </c>
      <c r="ET63" s="3">
        <f t="shared" si="49"/>
        <v>22</v>
      </c>
      <c r="EU63" s="3">
        <f t="shared" si="50"/>
        <v>31</v>
      </c>
      <c r="EV63" s="3">
        <f t="shared" si="51"/>
        <v>0</v>
      </c>
      <c r="EW63" s="3">
        <f t="shared" si="52"/>
        <v>23</v>
      </c>
      <c r="EX63" s="3">
        <f t="shared" si="26"/>
        <v>16</v>
      </c>
      <c r="EY63" s="3">
        <f t="shared" si="27"/>
        <v>0</v>
      </c>
      <c r="EZ63" s="3">
        <f t="shared" si="28"/>
        <v>12</v>
      </c>
      <c r="FA63" s="3">
        <f t="shared" si="29"/>
        <v>20</v>
      </c>
      <c r="FB63" s="3">
        <f t="shared" si="30"/>
        <v>0</v>
      </c>
      <c r="FC63" s="3">
        <f t="shared" si="31"/>
        <v>13</v>
      </c>
    </row>
    <row r="64" spans="1:159" ht="15.75" customHeight="1" thickBot="1" x14ac:dyDescent="0.25">
      <c r="A64" s="12">
        <f t="shared" si="0"/>
        <v>0</v>
      </c>
      <c r="B64" s="12">
        <f t="shared" si="20"/>
        <v>0</v>
      </c>
      <c r="C64" s="12">
        <f t="shared" si="33"/>
        <v>0</v>
      </c>
      <c r="D64" s="12">
        <f t="shared" si="21"/>
        <v>0</v>
      </c>
      <c r="E64" s="12">
        <f t="shared" si="22"/>
        <v>0</v>
      </c>
      <c r="F64" s="12">
        <f t="shared" si="23"/>
        <v>0</v>
      </c>
      <c r="G64" s="12">
        <f t="shared" si="32"/>
        <v>0</v>
      </c>
      <c r="H64" s="12">
        <f t="shared" si="24"/>
        <v>0</v>
      </c>
      <c r="I64" s="3" t="s">
        <v>105</v>
      </c>
      <c r="J64" s="3" t="s">
        <v>247</v>
      </c>
      <c r="K64" s="3" t="s">
        <v>248</v>
      </c>
      <c r="L64" s="15" t="s">
        <v>249</v>
      </c>
      <c r="M64" s="16" t="s">
        <v>235</v>
      </c>
      <c r="N64" s="3" t="s">
        <v>117</v>
      </c>
      <c r="O64" s="3" t="s">
        <v>117</v>
      </c>
      <c r="P64" s="3" t="s">
        <v>117</v>
      </c>
      <c r="Q64" s="3" t="s">
        <v>117</v>
      </c>
      <c r="R64" s="3" t="s">
        <v>117</v>
      </c>
      <c r="S64" s="3" t="s">
        <v>117</v>
      </c>
      <c r="T64" s="3" t="s">
        <v>117</v>
      </c>
      <c r="U64" s="3" t="s">
        <v>117</v>
      </c>
      <c r="V64" s="3" t="s">
        <v>117</v>
      </c>
      <c r="W64" s="3" t="s">
        <v>117</v>
      </c>
      <c r="X64" s="3" t="s">
        <v>117</v>
      </c>
      <c r="Y64" s="3" t="s">
        <v>117</v>
      </c>
      <c r="Z64" s="3" t="s">
        <v>117</v>
      </c>
      <c r="AA64" s="3" t="s">
        <v>117</v>
      </c>
      <c r="AB64" s="3" t="s">
        <v>117</v>
      </c>
      <c r="AC64" s="3" t="s">
        <v>117</v>
      </c>
      <c r="AD64" s="3" t="s">
        <v>117</v>
      </c>
      <c r="AE64" s="3" t="s">
        <v>117</v>
      </c>
      <c r="AF64" s="3" t="s">
        <v>117</v>
      </c>
      <c r="AG64" s="3" t="s">
        <v>117</v>
      </c>
      <c r="AH64" s="3" t="s">
        <v>117</v>
      </c>
      <c r="AI64" s="3" t="s">
        <v>117</v>
      </c>
      <c r="AJ64" s="3" t="s">
        <v>117</v>
      </c>
      <c r="AK64" s="3" t="s">
        <v>117</v>
      </c>
      <c r="AL64" s="3" t="s">
        <v>117</v>
      </c>
      <c r="AM64" s="3" t="s">
        <v>117</v>
      </c>
      <c r="AN64" s="3" t="s">
        <v>117</v>
      </c>
      <c r="AO64" s="3" t="s">
        <v>117</v>
      </c>
      <c r="AP64" s="3" t="s">
        <v>117</v>
      </c>
      <c r="AQ64" s="3" t="s">
        <v>117</v>
      </c>
      <c r="AR64" s="3" t="s">
        <v>117</v>
      </c>
      <c r="AS64" s="3" t="s">
        <v>117</v>
      </c>
      <c r="AT64" s="3" t="s">
        <v>117</v>
      </c>
      <c r="AU64" s="3" t="s">
        <v>117</v>
      </c>
      <c r="AV64" s="3" t="s">
        <v>117</v>
      </c>
      <c r="AW64" s="3" t="s">
        <v>117</v>
      </c>
      <c r="AX64" s="3" t="s">
        <v>117</v>
      </c>
      <c r="AY64" s="3" t="s">
        <v>117</v>
      </c>
      <c r="AZ64" s="3" t="s">
        <v>117</v>
      </c>
      <c r="BA64" s="3" t="s">
        <v>117</v>
      </c>
      <c r="BB64" s="3" t="s">
        <v>117</v>
      </c>
      <c r="BC64" s="3" t="s">
        <v>117</v>
      </c>
      <c r="BD64" s="3" t="s">
        <v>117</v>
      </c>
      <c r="BE64" s="3" t="s">
        <v>117</v>
      </c>
      <c r="BF64" s="3" t="s">
        <v>117</v>
      </c>
      <c r="BG64" s="3" t="s">
        <v>117</v>
      </c>
      <c r="BH64" s="3" t="s">
        <v>117</v>
      </c>
      <c r="BI64" s="3" t="s">
        <v>117</v>
      </c>
      <c r="BJ64" s="3" t="s">
        <v>117</v>
      </c>
      <c r="BK64" s="3" t="s">
        <v>117</v>
      </c>
      <c r="BL64" s="3" t="s">
        <v>117</v>
      </c>
      <c r="BM64" s="3" t="s">
        <v>117</v>
      </c>
      <c r="BN64" s="3" t="s">
        <v>117</v>
      </c>
      <c r="BO64" s="3" t="s">
        <v>117</v>
      </c>
      <c r="BP64" s="3" t="s">
        <v>117</v>
      </c>
      <c r="BQ64" s="3" t="s">
        <v>117</v>
      </c>
      <c r="BR64" s="3" t="s">
        <v>117</v>
      </c>
      <c r="BS64" s="3" t="s">
        <v>111</v>
      </c>
      <c r="BT64" s="3" t="s">
        <v>111</v>
      </c>
      <c r="BU64" s="3" t="s">
        <v>117</v>
      </c>
      <c r="BV64" s="3" t="s">
        <v>117</v>
      </c>
      <c r="BW64" s="3" t="s">
        <v>117</v>
      </c>
      <c r="BX64" s="3" t="s">
        <v>117</v>
      </c>
      <c r="BY64" s="3" t="s">
        <v>117</v>
      </c>
      <c r="BZ64" s="3" t="s">
        <v>117</v>
      </c>
      <c r="CA64" s="3" t="s">
        <v>117</v>
      </c>
      <c r="CB64" s="3" t="s">
        <v>117</v>
      </c>
      <c r="CC64" s="3" t="s">
        <v>117</v>
      </c>
      <c r="CD64" s="3" t="s">
        <v>117</v>
      </c>
      <c r="CE64" s="3" t="s">
        <v>117</v>
      </c>
      <c r="CF64" s="3" t="s">
        <v>117</v>
      </c>
      <c r="CG64" s="3" t="s">
        <v>117</v>
      </c>
      <c r="CH64" s="3" t="s">
        <v>117</v>
      </c>
      <c r="CI64" s="3" t="s">
        <v>117</v>
      </c>
      <c r="CJ64" s="3" t="s">
        <v>117</v>
      </c>
      <c r="CK64" s="3" t="s">
        <v>117</v>
      </c>
      <c r="CL64" s="3" t="s">
        <v>117</v>
      </c>
      <c r="CM64" s="3" t="s">
        <v>117</v>
      </c>
      <c r="CN64" s="3" t="s">
        <v>117</v>
      </c>
      <c r="CO64" s="3" t="s">
        <v>117</v>
      </c>
      <c r="CP64" s="3" t="s">
        <v>117</v>
      </c>
      <c r="CQ64" s="3" t="s">
        <v>117</v>
      </c>
      <c r="CR64" s="3" t="s">
        <v>117</v>
      </c>
      <c r="CS64" s="3" t="s">
        <v>117</v>
      </c>
      <c r="CT64" s="3" t="s">
        <v>117</v>
      </c>
      <c r="CU64" s="3" t="s">
        <v>117</v>
      </c>
      <c r="CV64" s="3" t="s">
        <v>117</v>
      </c>
      <c r="CW64" s="3" t="s">
        <v>117</v>
      </c>
      <c r="CX64" s="3" t="s">
        <v>117</v>
      </c>
      <c r="CY64" s="3" t="s">
        <v>117</v>
      </c>
      <c r="CZ64" s="3" t="s">
        <v>117</v>
      </c>
      <c r="DA64" s="3" t="s">
        <v>117</v>
      </c>
      <c r="DB64" s="3" t="s">
        <v>117</v>
      </c>
      <c r="DC64" s="3" t="s">
        <v>117</v>
      </c>
      <c r="DD64" s="3" t="s">
        <v>117</v>
      </c>
      <c r="DE64" s="3" t="s">
        <v>117</v>
      </c>
      <c r="DF64" s="3" t="s">
        <v>117</v>
      </c>
      <c r="DG64" s="3" t="s">
        <v>117</v>
      </c>
      <c r="DH64" s="3" t="s">
        <v>117</v>
      </c>
      <c r="DI64" s="3" t="s">
        <v>117</v>
      </c>
      <c r="DJ64" s="3" t="s">
        <v>117</v>
      </c>
      <c r="DK64" s="3" t="s">
        <v>117</v>
      </c>
      <c r="DL64" s="3" t="s">
        <v>117</v>
      </c>
      <c r="DM64" s="3" t="s">
        <v>117</v>
      </c>
      <c r="DN64" s="3" t="s">
        <v>117</v>
      </c>
      <c r="DO64" s="3" t="s">
        <v>117</v>
      </c>
      <c r="DP64" s="3" t="s">
        <v>117</v>
      </c>
      <c r="DQ64" s="3" t="s">
        <v>117</v>
      </c>
      <c r="DR64" s="3" t="s">
        <v>117</v>
      </c>
      <c r="DS64" s="3" t="s">
        <v>117</v>
      </c>
      <c r="DT64" s="3" t="s">
        <v>117</v>
      </c>
      <c r="DU64" s="3" t="s">
        <v>117</v>
      </c>
      <c r="DV64" s="3" t="s">
        <v>117</v>
      </c>
      <c r="DW64" s="3" t="s">
        <v>117</v>
      </c>
      <c r="DX64" s="3" t="s">
        <v>117</v>
      </c>
      <c r="DY64" s="3" t="s">
        <v>117</v>
      </c>
      <c r="DZ64" s="3" t="s">
        <v>117</v>
      </c>
      <c r="EA64" s="3" t="s">
        <v>117</v>
      </c>
      <c r="EB64" s="3" t="s">
        <v>117</v>
      </c>
      <c r="EC64" s="3" t="s">
        <v>117</v>
      </c>
      <c r="ED64" s="3">
        <f t="shared" si="34"/>
        <v>140</v>
      </c>
      <c r="EE64" s="3">
        <f t="shared" si="35"/>
        <v>0</v>
      </c>
      <c r="EF64" s="3">
        <f t="shared" si="36"/>
        <v>2</v>
      </c>
      <c r="EG64" s="3">
        <f t="shared" si="37"/>
        <v>117</v>
      </c>
      <c r="EI64" s="3">
        <f t="shared" ref="EI64:EI106" si="53">SUM(COUNTIF(AA64:AC64, I$125)*$I$131)+(COUNTIF(AA64:AC64, I$126)*$I$131)+(COUNTIF(DG64:DX64, $I$125)*I$130)+(COUNTIF(DG64:DX64, $I$126)*$I$130)</f>
        <v>33</v>
      </c>
      <c r="EJ64" s="3">
        <f t="shared" ref="EJ64:EJ106" si="54">SUM(COUNTIF(AA64:AC64, $I$125)*$I$131)+(COUNTIF(DG64:DX64, $I$125)*$I$130)</f>
        <v>0</v>
      </c>
      <c r="EK64" s="3">
        <f t="shared" ref="EK64:EK106" si="55">COUNTA(AA64:AC64)+COUNTA(DG64:DX64)</f>
        <v>21</v>
      </c>
      <c r="EL64" s="3">
        <f t="shared" ref="EL64:EL106" si="56">SUM(COUNTIF(W64:Z64, I$125)*$I$131)+(COUNTIF(W64:Z64, I$126)*$I$131)+(COUNTIF(CT64:DF64, $I$125)*I$130)+(COUNTIF(CT64:DF64, $I$126)*$I$130)</f>
        <v>33</v>
      </c>
      <c r="EM64" s="3">
        <f t="shared" ref="EM64:EM106" si="57">SUM(COUNTIF(W64:Z64, I$125)*$I$131)+(COUNTIF(CT64:DF64, $I$125)*$I$130)</f>
        <v>0</v>
      </c>
      <c r="EN64" s="3">
        <f t="shared" ref="EN64:EN106" si="58">COUNTA(W64:Z64)+COUNTA(CT64:DX64)</f>
        <v>35</v>
      </c>
      <c r="EO64" s="3">
        <f t="shared" ref="EO64:EO106" si="59">SUM(COUNTIF(V64, $I$125)*$I$131)+(COUNTIF(V64, $I$126)*$I$131)+(COUNTIF(CN64:CS64, $I$125)*$I$130)+(COUNTIF(CN64:CS64, $I$126)*$I$130)</f>
        <v>11</v>
      </c>
      <c r="EP64" s="3">
        <f t="shared" ref="EP64:EP106" si="60">SUM(COUNTIF(V64, $I$125)*$I$131)+(COUNTIF(CN64:CS64, $I$125)*$I$130)</f>
        <v>0</v>
      </c>
      <c r="EQ64" s="3">
        <f t="shared" ref="EQ64:EQ106" si="61">COUNTA(V64)+COUNTA(CN64:CS64)</f>
        <v>7</v>
      </c>
      <c r="ER64" s="3">
        <f t="shared" si="47"/>
        <v>37</v>
      </c>
      <c r="ES64" s="3">
        <f t="shared" si="48"/>
        <v>0</v>
      </c>
      <c r="ET64" s="3">
        <f t="shared" si="49"/>
        <v>25</v>
      </c>
      <c r="EU64" s="3">
        <f t="shared" si="50"/>
        <v>29</v>
      </c>
      <c r="EV64" s="3">
        <f t="shared" si="51"/>
        <v>0</v>
      </c>
      <c r="EW64" s="3">
        <f t="shared" si="52"/>
        <v>23</v>
      </c>
      <c r="EX64" s="3">
        <f t="shared" si="26"/>
        <v>16</v>
      </c>
      <c r="EY64" s="3">
        <f t="shared" si="27"/>
        <v>0</v>
      </c>
      <c r="EZ64" s="3">
        <f t="shared" si="28"/>
        <v>12</v>
      </c>
      <c r="FA64" s="3">
        <f t="shared" si="29"/>
        <v>21</v>
      </c>
      <c r="FB64" s="3">
        <f t="shared" si="30"/>
        <v>0</v>
      </c>
      <c r="FC64" s="3">
        <f t="shared" si="31"/>
        <v>13</v>
      </c>
    </row>
    <row r="65" spans="1:159" ht="15.75" customHeight="1" thickBot="1" x14ac:dyDescent="0.25">
      <c r="A65" s="12">
        <f t="shared" si="0"/>
        <v>0</v>
      </c>
      <c r="B65" s="12">
        <f t="shared" si="20"/>
        <v>0</v>
      </c>
      <c r="C65" s="12">
        <f t="shared" si="33"/>
        <v>0</v>
      </c>
      <c r="D65" s="12">
        <f t="shared" si="21"/>
        <v>0</v>
      </c>
      <c r="E65" s="12">
        <f t="shared" si="22"/>
        <v>0</v>
      </c>
      <c r="F65" s="12">
        <f t="shared" si="23"/>
        <v>0</v>
      </c>
      <c r="G65" s="12">
        <f t="shared" si="32"/>
        <v>0</v>
      </c>
      <c r="H65" s="12">
        <f t="shared" si="24"/>
        <v>0</v>
      </c>
      <c r="I65" s="3" t="s">
        <v>105</v>
      </c>
      <c r="J65" s="3" t="s">
        <v>250</v>
      </c>
      <c r="K65" s="3" t="s">
        <v>251</v>
      </c>
      <c r="L65" s="15" t="s">
        <v>252</v>
      </c>
      <c r="M65" s="16" t="s">
        <v>235</v>
      </c>
      <c r="N65" s="3" t="s">
        <v>117</v>
      </c>
      <c r="O65" s="3" t="s">
        <v>117</v>
      </c>
      <c r="P65" s="3" t="s">
        <v>117</v>
      </c>
      <c r="Q65" s="3" t="s">
        <v>117</v>
      </c>
      <c r="R65" s="3" t="s">
        <v>117</v>
      </c>
      <c r="S65" s="3" t="s">
        <v>111</v>
      </c>
      <c r="T65" s="3" t="s">
        <v>111</v>
      </c>
      <c r="U65" s="3" t="s">
        <v>117</v>
      </c>
      <c r="V65" s="3" t="s">
        <v>117</v>
      </c>
      <c r="W65" s="3" t="s">
        <v>117</v>
      </c>
      <c r="X65" s="3" t="s">
        <v>117</v>
      </c>
      <c r="Y65" s="3" t="s">
        <v>117</v>
      </c>
      <c r="Z65" s="3" t="s">
        <v>117</v>
      </c>
      <c r="AA65" s="3" t="s">
        <v>117</v>
      </c>
      <c r="AB65" s="3" t="s">
        <v>117</v>
      </c>
      <c r="AC65" s="3" t="s">
        <v>117</v>
      </c>
      <c r="AD65" s="3" t="s">
        <v>117</v>
      </c>
      <c r="AE65" s="3" t="s">
        <v>117</v>
      </c>
      <c r="AF65" s="3" t="s">
        <v>117</v>
      </c>
      <c r="AG65" s="3" t="s">
        <v>117</v>
      </c>
      <c r="AH65" s="3" t="s">
        <v>117</v>
      </c>
      <c r="AI65" s="3" t="s">
        <v>117</v>
      </c>
      <c r="AJ65" s="3" t="s">
        <v>117</v>
      </c>
      <c r="AK65" s="3" t="s">
        <v>117</v>
      </c>
      <c r="AL65" s="3" t="s">
        <v>117</v>
      </c>
      <c r="AM65" s="3" t="s">
        <v>117</v>
      </c>
      <c r="AN65" s="3" t="s">
        <v>117</v>
      </c>
      <c r="AO65" s="3" t="s">
        <v>117</v>
      </c>
      <c r="AP65" s="3" t="s">
        <v>117</v>
      </c>
      <c r="AQ65" s="3" t="s">
        <v>117</v>
      </c>
      <c r="AR65" s="3" t="s">
        <v>117</v>
      </c>
      <c r="AS65" s="3" t="s">
        <v>117</v>
      </c>
      <c r="AT65" s="3" t="s">
        <v>117</v>
      </c>
      <c r="AU65" s="3" t="s">
        <v>117</v>
      </c>
      <c r="AV65" s="3" t="s">
        <v>117</v>
      </c>
      <c r="AW65" s="3" t="s">
        <v>117</v>
      </c>
      <c r="AX65" s="3" t="s">
        <v>117</v>
      </c>
      <c r="AY65" s="3" t="s">
        <v>117</v>
      </c>
      <c r="AZ65" s="3" t="s">
        <v>117</v>
      </c>
      <c r="BA65" s="3" t="s">
        <v>117</v>
      </c>
      <c r="BB65" s="3" t="s">
        <v>117</v>
      </c>
      <c r="BC65" s="3" t="s">
        <v>117</v>
      </c>
      <c r="BD65" s="3" t="s">
        <v>117</v>
      </c>
      <c r="BE65" s="3" t="s">
        <v>117</v>
      </c>
      <c r="BF65" s="3" t="s">
        <v>117</v>
      </c>
      <c r="BG65" s="3" t="s">
        <v>117</v>
      </c>
      <c r="BH65" s="3" t="s">
        <v>117</v>
      </c>
      <c r="BI65" s="3" t="s">
        <v>117</v>
      </c>
      <c r="BJ65" s="3" t="s">
        <v>117</v>
      </c>
      <c r="BK65" s="3" t="s">
        <v>117</v>
      </c>
      <c r="BL65" s="3" t="s">
        <v>117</v>
      </c>
      <c r="BM65" s="3" t="s">
        <v>117</v>
      </c>
      <c r="BN65" s="3" t="s">
        <v>117</v>
      </c>
      <c r="BO65" s="3" t="s">
        <v>117</v>
      </c>
      <c r="BP65" s="3" t="s">
        <v>117</v>
      </c>
      <c r="BQ65" s="3" t="s">
        <v>117</v>
      </c>
      <c r="BR65" s="3" t="s">
        <v>117</v>
      </c>
      <c r="BS65" s="3" t="s">
        <v>117</v>
      </c>
      <c r="BT65" s="3" t="s">
        <v>117</v>
      </c>
      <c r="BU65" s="3" t="s">
        <v>117</v>
      </c>
      <c r="BV65" s="3" t="s">
        <v>117</v>
      </c>
      <c r="BW65" s="3" t="s">
        <v>117</v>
      </c>
      <c r="BX65" s="3" t="s">
        <v>117</v>
      </c>
      <c r="BY65" s="3" t="s">
        <v>117</v>
      </c>
      <c r="BZ65" s="3" t="s">
        <v>117</v>
      </c>
      <c r="CA65" s="3" t="s">
        <v>117</v>
      </c>
      <c r="CB65" s="3" t="s">
        <v>117</v>
      </c>
      <c r="CC65" s="3" t="s">
        <v>117</v>
      </c>
      <c r="CD65" s="3" t="s">
        <v>117</v>
      </c>
      <c r="CE65" s="3" t="s">
        <v>117</v>
      </c>
      <c r="CF65" s="3" t="s">
        <v>117</v>
      </c>
      <c r="CG65" s="3" t="s">
        <v>117</v>
      </c>
      <c r="CH65" s="3" t="s">
        <v>117</v>
      </c>
      <c r="CI65" s="3" t="s">
        <v>117</v>
      </c>
      <c r="CJ65" s="3" t="s">
        <v>117</v>
      </c>
      <c r="CK65" s="3" t="s">
        <v>117</v>
      </c>
      <c r="CL65" s="3" t="s">
        <v>117</v>
      </c>
      <c r="CM65" s="3" t="s">
        <v>117</v>
      </c>
      <c r="CN65" s="3" t="s">
        <v>117</v>
      </c>
      <c r="CO65" s="3" t="s">
        <v>117</v>
      </c>
      <c r="CP65" s="3" t="s">
        <v>117</v>
      </c>
      <c r="CQ65" s="3" t="s">
        <v>117</v>
      </c>
      <c r="CR65" s="3" t="s">
        <v>117</v>
      </c>
      <c r="CS65" s="3" t="s">
        <v>117</v>
      </c>
      <c r="CT65" s="3" t="s">
        <v>117</v>
      </c>
      <c r="CU65" s="3" t="s">
        <v>117</v>
      </c>
      <c r="CV65" s="3" t="s">
        <v>117</v>
      </c>
      <c r="CW65" s="3" t="s">
        <v>117</v>
      </c>
      <c r="CX65" s="3" t="s">
        <v>117</v>
      </c>
      <c r="CY65" s="3" t="s">
        <v>117</v>
      </c>
      <c r="CZ65" s="3" t="s">
        <v>117</v>
      </c>
      <c r="DA65" s="3" t="s">
        <v>117</v>
      </c>
      <c r="DB65" s="3" t="s">
        <v>117</v>
      </c>
      <c r="DC65" s="3" t="s">
        <v>117</v>
      </c>
      <c r="DD65" s="3" t="s">
        <v>117</v>
      </c>
      <c r="DE65" s="3" t="s">
        <v>117</v>
      </c>
      <c r="DF65" s="3" t="s">
        <v>117</v>
      </c>
      <c r="DG65" s="3" t="s">
        <v>117</v>
      </c>
      <c r="DH65" s="3" t="s">
        <v>117</v>
      </c>
      <c r="DI65" s="3" t="s">
        <v>117</v>
      </c>
      <c r="DJ65" s="3" t="s">
        <v>117</v>
      </c>
      <c r="DK65" s="3" t="s">
        <v>117</v>
      </c>
      <c r="DL65" s="3" t="s">
        <v>117</v>
      </c>
      <c r="DM65" s="3" t="s">
        <v>117</v>
      </c>
      <c r="DN65" s="3" t="s">
        <v>117</v>
      </c>
      <c r="DO65" s="3" t="s">
        <v>117</v>
      </c>
      <c r="DP65" s="3" t="s">
        <v>117</v>
      </c>
      <c r="DQ65" s="3" t="s">
        <v>117</v>
      </c>
      <c r="DR65" s="3" t="s">
        <v>117</v>
      </c>
      <c r="DS65" s="3" t="s">
        <v>117</v>
      </c>
      <c r="DT65" s="3" t="s">
        <v>117</v>
      </c>
      <c r="DU65" s="3" t="s">
        <v>117</v>
      </c>
      <c r="DV65" s="3" t="s">
        <v>117</v>
      </c>
      <c r="DW65" s="3" t="s">
        <v>117</v>
      </c>
      <c r="DX65" s="3" t="s">
        <v>117</v>
      </c>
      <c r="DY65" s="3" t="s">
        <v>117</v>
      </c>
      <c r="DZ65" s="3" t="s">
        <v>117</v>
      </c>
      <c r="EA65" s="3" t="s">
        <v>117</v>
      </c>
      <c r="EB65" s="3" t="s">
        <v>117</v>
      </c>
      <c r="EC65" s="3" t="s">
        <v>117</v>
      </c>
      <c r="ED65" s="3">
        <f t="shared" si="34"/>
        <v>132</v>
      </c>
      <c r="EE65" s="3">
        <f t="shared" si="35"/>
        <v>0</v>
      </c>
      <c r="EF65" s="3">
        <f t="shared" si="36"/>
        <v>10</v>
      </c>
      <c r="EG65" s="3">
        <f t="shared" si="37"/>
        <v>117</v>
      </c>
      <c r="EI65" s="3">
        <f t="shared" si="53"/>
        <v>33</v>
      </c>
      <c r="EJ65" s="3">
        <f t="shared" si="54"/>
        <v>0</v>
      </c>
      <c r="EK65" s="3">
        <f t="shared" si="55"/>
        <v>21</v>
      </c>
      <c r="EL65" s="3">
        <f t="shared" si="56"/>
        <v>33</v>
      </c>
      <c r="EM65" s="3">
        <f t="shared" si="57"/>
        <v>0</v>
      </c>
      <c r="EN65" s="3">
        <f t="shared" si="58"/>
        <v>35</v>
      </c>
      <c r="EO65" s="3">
        <f t="shared" si="59"/>
        <v>11</v>
      </c>
      <c r="EP65" s="3">
        <f t="shared" si="60"/>
        <v>0</v>
      </c>
      <c r="EQ65" s="3">
        <f t="shared" si="61"/>
        <v>7</v>
      </c>
      <c r="ER65" s="3">
        <f t="shared" si="47"/>
        <v>27</v>
      </c>
      <c r="ES65" s="3">
        <f t="shared" si="48"/>
        <v>0</v>
      </c>
      <c r="ET65" s="3">
        <f t="shared" si="49"/>
        <v>25</v>
      </c>
      <c r="EU65" s="3">
        <f t="shared" si="50"/>
        <v>31</v>
      </c>
      <c r="EV65" s="3">
        <f t="shared" si="51"/>
        <v>0</v>
      </c>
      <c r="EW65" s="3">
        <f t="shared" si="52"/>
        <v>23</v>
      </c>
      <c r="EX65" s="3">
        <f t="shared" si="26"/>
        <v>16</v>
      </c>
      <c r="EY65" s="3">
        <f t="shared" si="27"/>
        <v>0</v>
      </c>
      <c r="EZ65" s="3">
        <f t="shared" si="28"/>
        <v>12</v>
      </c>
      <c r="FA65" s="3">
        <f t="shared" si="29"/>
        <v>21</v>
      </c>
      <c r="FB65" s="3">
        <f t="shared" si="30"/>
        <v>0</v>
      </c>
      <c r="FC65" s="3">
        <f t="shared" si="31"/>
        <v>13</v>
      </c>
    </row>
    <row r="66" spans="1:159" ht="15.75" customHeight="1" thickBot="1" x14ac:dyDescent="0.25">
      <c r="A66" s="12">
        <f t="shared" si="0"/>
        <v>0</v>
      </c>
      <c r="B66" s="12">
        <f t="shared" si="20"/>
        <v>0</v>
      </c>
      <c r="C66" s="12">
        <f t="shared" si="33"/>
        <v>0</v>
      </c>
      <c r="D66" s="12">
        <f t="shared" si="21"/>
        <v>0</v>
      </c>
      <c r="E66" s="12">
        <f t="shared" si="22"/>
        <v>0</v>
      </c>
      <c r="F66" s="12">
        <f t="shared" si="23"/>
        <v>0</v>
      </c>
      <c r="G66" s="12">
        <f t="shared" si="32"/>
        <v>0</v>
      </c>
      <c r="H66" s="12">
        <f t="shared" si="24"/>
        <v>0</v>
      </c>
      <c r="I66" s="3" t="s">
        <v>105</v>
      </c>
      <c r="J66" s="3" t="s">
        <v>253</v>
      </c>
      <c r="K66" s="3" t="s">
        <v>254</v>
      </c>
      <c r="L66" s="15" t="s">
        <v>255</v>
      </c>
      <c r="M66" s="16" t="s">
        <v>235</v>
      </c>
      <c r="N66" s="3" t="s">
        <v>117</v>
      </c>
      <c r="O66" s="3" t="s">
        <v>117</v>
      </c>
      <c r="P66" s="3" t="s">
        <v>117</v>
      </c>
      <c r="Q66" s="3" t="s">
        <v>117</v>
      </c>
      <c r="R66" s="3" t="s">
        <v>117</v>
      </c>
      <c r="S66" s="3" t="s">
        <v>117</v>
      </c>
      <c r="T66" s="3" t="s">
        <v>117</v>
      </c>
      <c r="U66" s="3" t="s">
        <v>117</v>
      </c>
      <c r="V66" s="3" t="s">
        <v>117</v>
      </c>
      <c r="W66" s="3" t="s">
        <v>117</v>
      </c>
      <c r="X66" s="3" t="s">
        <v>117</v>
      </c>
      <c r="Y66" s="3" t="s">
        <v>117</v>
      </c>
      <c r="Z66" s="3" t="s">
        <v>117</v>
      </c>
      <c r="AA66" s="3" t="s">
        <v>117</v>
      </c>
      <c r="AB66" s="3" t="s">
        <v>117</v>
      </c>
      <c r="AC66" s="3" t="s">
        <v>117</v>
      </c>
      <c r="AD66" s="3" t="s">
        <v>117</v>
      </c>
      <c r="AE66" s="3" t="s">
        <v>117</v>
      </c>
      <c r="AF66" s="3" t="s">
        <v>117</v>
      </c>
      <c r="AG66" s="3" t="s">
        <v>117</v>
      </c>
      <c r="AH66" s="3" t="s">
        <v>117</v>
      </c>
      <c r="AI66" s="3" t="s">
        <v>117</v>
      </c>
      <c r="AJ66" s="3" t="s">
        <v>117</v>
      </c>
      <c r="AK66" s="3" t="s">
        <v>117</v>
      </c>
      <c r="AL66" s="3" t="s">
        <v>117</v>
      </c>
      <c r="AM66" s="3" t="s">
        <v>117</v>
      </c>
      <c r="AN66" s="3" t="s">
        <v>117</v>
      </c>
      <c r="AO66" s="3" t="s">
        <v>117</v>
      </c>
      <c r="AP66" s="3" t="s">
        <v>117</v>
      </c>
      <c r="AQ66" s="3" t="s">
        <v>117</v>
      </c>
      <c r="AR66" s="3" t="s">
        <v>117</v>
      </c>
      <c r="AS66" s="3" t="s">
        <v>117</v>
      </c>
      <c r="AT66" s="3" t="s">
        <v>117</v>
      </c>
      <c r="AU66" s="3" t="s">
        <v>117</v>
      </c>
      <c r="AV66" s="3" t="s">
        <v>117</v>
      </c>
      <c r="AW66" s="3" t="s">
        <v>117</v>
      </c>
      <c r="AX66" s="3" t="s">
        <v>117</v>
      </c>
      <c r="AY66" s="3" t="s">
        <v>117</v>
      </c>
      <c r="AZ66" s="3" t="s">
        <v>117</v>
      </c>
      <c r="BA66" s="3" t="s">
        <v>117</v>
      </c>
      <c r="BB66" s="3" t="s">
        <v>117</v>
      </c>
      <c r="BC66" s="3" t="s">
        <v>117</v>
      </c>
      <c r="BD66" s="3" t="s">
        <v>117</v>
      </c>
      <c r="BE66" s="3" t="s">
        <v>117</v>
      </c>
      <c r="BF66" s="3" t="s">
        <v>117</v>
      </c>
      <c r="BG66" s="3" t="s">
        <v>117</v>
      </c>
      <c r="BH66" s="3" t="s">
        <v>117</v>
      </c>
      <c r="BI66" s="3" t="s">
        <v>117</v>
      </c>
      <c r="BJ66" s="3" t="s">
        <v>117</v>
      </c>
      <c r="BK66" s="3" t="s">
        <v>117</v>
      </c>
      <c r="BL66" s="3" t="s">
        <v>117</v>
      </c>
      <c r="BM66" s="3" t="s">
        <v>117</v>
      </c>
      <c r="BN66" s="3" t="s">
        <v>117</v>
      </c>
      <c r="BO66" s="3" t="s">
        <v>117</v>
      </c>
      <c r="BP66" s="3" t="s">
        <v>117</v>
      </c>
      <c r="BQ66" s="3" t="s">
        <v>117</v>
      </c>
      <c r="BR66" s="3" t="s">
        <v>117</v>
      </c>
      <c r="BS66" s="3" t="s">
        <v>117</v>
      </c>
      <c r="BT66" s="3" t="s">
        <v>117</v>
      </c>
      <c r="BU66" s="3" t="s">
        <v>117</v>
      </c>
      <c r="BV66" s="3" t="s">
        <v>117</v>
      </c>
      <c r="BW66" s="3" t="s">
        <v>117</v>
      </c>
      <c r="BX66" s="3" t="s">
        <v>117</v>
      </c>
      <c r="BY66" s="3" t="s">
        <v>117</v>
      </c>
      <c r="BZ66" s="3" t="s">
        <v>117</v>
      </c>
      <c r="CA66" s="3" t="s">
        <v>117</v>
      </c>
      <c r="CB66" s="3" t="s">
        <v>117</v>
      </c>
      <c r="CC66" s="3" t="s">
        <v>117</v>
      </c>
      <c r="CD66" s="3" t="s">
        <v>117</v>
      </c>
      <c r="CE66" s="3" t="s">
        <v>117</v>
      </c>
      <c r="CF66" s="3" t="s">
        <v>117</v>
      </c>
      <c r="CG66" s="3" t="s">
        <v>117</v>
      </c>
      <c r="CH66" s="3" t="s">
        <v>117</v>
      </c>
      <c r="CI66" s="3" t="s">
        <v>117</v>
      </c>
      <c r="CJ66" s="3" t="s">
        <v>117</v>
      </c>
      <c r="CK66" s="3" t="s">
        <v>117</v>
      </c>
      <c r="CL66" s="3" t="s">
        <v>117</v>
      </c>
      <c r="CM66" s="3" t="s">
        <v>117</v>
      </c>
      <c r="CN66" s="3" t="s">
        <v>117</v>
      </c>
      <c r="CO66" s="3" t="s">
        <v>117</v>
      </c>
      <c r="CP66" s="3" t="s">
        <v>117</v>
      </c>
      <c r="CQ66" s="3" t="s">
        <v>117</v>
      </c>
      <c r="CR66" s="3" t="s">
        <v>117</v>
      </c>
      <c r="CS66" s="3" t="s">
        <v>117</v>
      </c>
      <c r="CT66" s="3" t="s">
        <v>117</v>
      </c>
      <c r="CU66" s="3" t="s">
        <v>117</v>
      </c>
      <c r="CV66" s="3" t="s">
        <v>117</v>
      </c>
      <c r="CW66" s="3" t="s">
        <v>117</v>
      </c>
      <c r="CX66" s="3" t="s">
        <v>117</v>
      </c>
      <c r="CY66" s="3" t="s">
        <v>117</v>
      </c>
      <c r="CZ66" s="3" t="s">
        <v>117</v>
      </c>
      <c r="DA66" s="3" t="s">
        <v>117</v>
      </c>
      <c r="DB66" s="3" t="s">
        <v>117</v>
      </c>
      <c r="DC66" s="3" t="s">
        <v>117</v>
      </c>
      <c r="DD66" s="3" t="s">
        <v>117</v>
      </c>
      <c r="DE66" s="3" t="s">
        <v>117</v>
      </c>
      <c r="DF66" s="3" t="s">
        <v>117</v>
      </c>
      <c r="DG66" s="3" t="s">
        <v>117</v>
      </c>
      <c r="DH66" s="3" t="s">
        <v>117</v>
      </c>
      <c r="DI66" s="3" t="s">
        <v>117</v>
      </c>
      <c r="DJ66" s="3" t="s">
        <v>117</v>
      </c>
      <c r="DK66" s="3" t="s">
        <v>117</v>
      </c>
      <c r="DL66" s="3" t="s">
        <v>117</v>
      </c>
      <c r="DM66" s="3" t="s">
        <v>117</v>
      </c>
      <c r="DN66" s="3" t="s">
        <v>117</v>
      </c>
      <c r="DO66" s="3" t="s">
        <v>117</v>
      </c>
      <c r="DP66" s="3" t="s">
        <v>117</v>
      </c>
      <c r="DQ66" s="3" t="s">
        <v>117</v>
      </c>
      <c r="DR66" s="3" t="s">
        <v>117</v>
      </c>
      <c r="DS66" s="3" t="s">
        <v>117</v>
      </c>
      <c r="DT66" s="3" t="s">
        <v>117</v>
      </c>
      <c r="DU66" s="3" t="s">
        <v>117</v>
      </c>
      <c r="DV66" s="3" t="s">
        <v>117</v>
      </c>
      <c r="DW66" s="3" t="s">
        <v>117</v>
      </c>
      <c r="DX66" s="3" t="s">
        <v>117</v>
      </c>
      <c r="DY66" s="3" t="s">
        <v>117</v>
      </c>
      <c r="DZ66" s="3" t="s">
        <v>117</v>
      </c>
      <c r="EA66" s="3" t="s">
        <v>117</v>
      </c>
      <c r="EB66" s="3" t="s">
        <v>117</v>
      </c>
      <c r="EC66" s="3" t="s">
        <v>117</v>
      </c>
      <c r="ED66" s="3">
        <f t="shared" si="34"/>
        <v>142</v>
      </c>
      <c r="EE66" s="3">
        <f t="shared" si="35"/>
        <v>0</v>
      </c>
      <c r="EF66" s="3">
        <f t="shared" si="36"/>
        <v>0</v>
      </c>
      <c r="EG66" s="3">
        <f t="shared" si="37"/>
        <v>117</v>
      </c>
      <c r="EI66" s="3">
        <f t="shared" si="53"/>
        <v>33</v>
      </c>
      <c r="EJ66" s="3">
        <f t="shared" si="54"/>
        <v>0</v>
      </c>
      <c r="EK66" s="3">
        <f t="shared" si="55"/>
        <v>21</v>
      </c>
      <c r="EL66" s="3">
        <f t="shared" si="56"/>
        <v>33</v>
      </c>
      <c r="EM66" s="3">
        <f t="shared" si="57"/>
        <v>0</v>
      </c>
      <c r="EN66" s="3">
        <f t="shared" si="58"/>
        <v>35</v>
      </c>
      <c r="EO66" s="3">
        <f t="shared" si="59"/>
        <v>11</v>
      </c>
      <c r="EP66" s="3">
        <f t="shared" si="60"/>
        <v>0</v>
      </c>
      <c r="EQ66" s="3">
        <f t="shared" si="61"/>
        <v>7</v>
      </c>
      <c r="ER66" s="3">
        <f t="shared" si="47"/>
        <v>37</v>
      </c>
      <c r="ES66" s="3">
        <f t="shared" si="48"/>
        <v>0</v>
      </c>
      <c r="ET66" s="3">
        <f t="shared" si="49"/>
        <v>25</v>
      </c>
      <c r="EU66" s="3">
        <f t="shared" si="50"/>
        <v>31</v>
      </c>
      <c r="EV66" s="3">
        <f t="shared" si="51"/>
        <v>0</v>
      </c>
      <c r="EW66" s="3">
        <f t="shared" si="52"/>
        <v>23</v>
      </c>
      <c r="EX66" s="3">
        <f t="shared" si="26"/>
        <v>16</v>
      </c>
      <c r="EY66" s="3">
        <f t="shared" si="27"/>
        <v>0</v>
      </c>
      <c r="EZ66" s="3">
        <f t="shared" si="28"/>
        <v>12</v>
      </c>
      <c r="FA66" s="3">
        <f t="shared" si="29"/>
        <v>21</v>
      </c>
      <c r="FB66" s="3">
        <f t="shared" si="30"/>
        <v>0</v>
      </c>
      <c r="FC66" s="3">
        <f t="shared" si="31"/>
        <v>13</v>
      </c>
    </row>
    <row r="67" spans="1:159" ht="15.75" customHeight="1" thickBot="1" x14ac:dyDescent="0.25">
      <c r="A67" s="12">
        <f t="shared" si="0"/>
        <v>0</v>
      </c>
      <c r="B67" s="12">
        <f t="shared" si="20"/>
        <v>0</v>
      </c>
      <c r="C67" s="12">
        <f t="shared" si="33"/>
        <v>0</v>
      </c>
      <c r="D67" s="12">
        <f t="shared" si="21"/>
        <v>0</v>
      </c>
      <c r="E67" s="12">
        <f t="shared" si="22"/>
        <v>0</v>
      </c>
      <c r="F67" s="12">
        <f t="shared" si="23"/>
        <v>0</v>
      </c>
      <c r="G67" s="12">
        <f t="shared" si="32"/>
        <v>0</v>
      </c>
      <c r="H67" s="12">
        <f t="shared" si="24"/>
        <v>0</v>
      </c>
      <c r="I67" s="3" t="s">
        <v>105</v>
      </c>
      <c r="J67" s="3" t="s">
        <v>256</v>
      </c>
      <c r="K67" s="3" t="s">
        <v>257</v>
      </c>
      <c r="L67" s="15" t="s">
        <v>258</v>
      </c>
      <c r="M67" s="16" t="s">
        <v>235</v>
      </c>
      <c r="N67" s="3" t="s">
        <v>117</v>
      </c>
      <c r="O67" s="3" t="s">
        <v>117</v>
      </c>
      <c r="P67" s="3" t="s">
        <v>117</v>
      </c>
      <c r="Q67" s="3" t="s">
        <v>117</v>
      </c>
      <c r="R67" s="3" t="s">
        <v>117</v>
      </c>
      <c r="S67" s="3" t="s">
        <v>117</v>
      </c>
      <c r="T67" s="3" t="s">
        <v>117</v>
      </c>
      <c r="U67" s="3" t="s">
        <v>117</v>
      </c>
      <c r="V67" s="3" t="s">
        <v>117</v>
      </c>
      <c r="W67" s="3" t="s">
        <v>117</v>
      </c>
      <c r="X67" s="3" t="s">
        <v>117</v>
      </c>
      <c r="Y67" s="3" t="s">
        <v>117</v>
      </c>
      <c r="Z67" s="3" t="s">
        <v>117</v>
      </c>
      <c r="AA67" s="3" t="s">
        <v>117</v>
      </c>
      <c r="AB67" s="3" t="s">
        <v>117</v>
      </c>
      <c r="AC67" s="3" t="s">
        <v>117</v>
      </c>
      <c r="AD67" s="3" t="s">
        <v>117</v>
      </c>
      <c r="AE67" s="3" t="s">
        <v>117</v>
      </c>
      <c r="AF67" s="3" t="s">
        <v>117</v>
      </c>
      <c r="AG67" s="3" t="s">
        <v>117</v>
      </c>
      <c r="AH67" s="3" t="s">
        <v>117</v>
      </c>
      <c r="AI67" s="3" t="s">
        <v>117</v>
      </c>
      <c r="AJ67" s="3" t="s">
        <v>117</v>
      </c>
      <c r="AK67" s="3" t="s">
        <v>117</v>
      </c>
      <c r="AL67" s="3" t="s">
        <v>117</v>
      </c>
      <c r="AM67" s="3" t="s">
        <v>117</v>
      </c>
      <c r="AN67" s="3" t="s">
        <v>117</v>
      </c>
      <c r="AO67" s="3" t="s">
        <v>117</v>
      </c>
      <c r="AP67" s="3" t="s">
        <v>117</v>
      </c>
      <c r="AQ67" s="3" t="s">
        <v>117</v>
      </c>
      <c r="AR67" s="3" t="s">
        <v>117</v>
      </c>
      <c r="AS67" s="3" t="s">
        <v>117</v>
      </c>
      <c r="AT67" s="3" t="s">
        <v>117</v>
      </c>
      <c r="AU67" s="3" t="s">
        <v>117</v>
      </c>
      <c r="AV67" s="3" t="s">
        <v>117</v>
      </c>
      <c r="AW67" s="3" t="s">
        <v>117</v>
      </c>
      <c r="AX67" s="3" t="s">
        <v>117</v>
      </c>
      <c r="AY67" s="3" t="s">
        <v>117</v>
      </c>
      <c r="AZ67" s="3" t="s">
        <v>117</v>
      </c>
      <c r="BA67" s="3" t="s">
        <v>117</v>
      </c>
      <c r="BB67" s="3" t="s">
        <v>117</v>
      </c>
      <c r="BC67" s="3" t="s">
        <v>117</v>
      </c>
      <c r="BD67" s="3" t="s">
        <v>117</v>
      </c>
      <c r="BE67" s="3" t="s">
        <v>117</v>
      </c>
      <c r="BF67" s="3" t="s">
        <v>117</v>
      </c>
      <c r="BG67" s="3" t="s">
        <v>117</v>
      </c>
      <c r="BH67" s="3" t="s">
        <v>117</v>
      </c>
      <c r="BI67" s="3" t="s">
        <v>117</v>
      </c>
      <c r="BJ67" s="3" t="s">
        <v>117</v>
      </c>
      <c r="BK67" s="3" t="s">
        <v>117</v>
      </c>
      <c r="BL67" s="3" t="s">
        <v>117</v>
      </c>
      <c r="BM67" s="3" t="s">
        <v>117</v>
      </c>
      <c r="BN67" s="3" t="s">
        <v>117</v>
      </c>
      <c r="BO67" s="3" t="s">
        <v>117</v>
      </c>
      <c r="BP67" s="3" t="s">
        <v>117</v>
      </c>
      <c r="BQ67" s="3" t="s">
        <v>117</v>
      </c>
      <c r="BR67" s="3" t="s">
        <v>117</v>
      </c>
      <c r="BS67" s="3" t="s">
        <v>117</v>
      </c>
      <c r="BT67" s="3" t="s">
        <v>117</v>
      </c>
      <c r="BU67" s="3" t="s">
        <v>117</v>
      </c>
      <c r="BV67" s="3" t="s">
        <v>117</v>
      </c>
      <c r="BW67" s="3" t="s">
        <v>117</v>
      </c>
      <c r="BX67" s="3" t="s">
        <v>117</v>
      </c>
      <c r="BY67" s="3" t="s">
        <v>117</v>
      </c>
      <c r="BZ67" s="3" t="s">
        <v>117</v>
      </c>
      <c r="CA67" s="3" t="s">
        <v>117</v>
      </c>
      <c r="CB67" s="3" t="s">
        <v>117</v>
      </c>
      <c r="CC67" s="3" t="s">
        <v>117</v>
      </c>
      <c r="CD67" s="3" t="s">
        <v>117</v>
      </c>
      <c r="CE67" s="3" t="s">
        <v>117</v>
      </c>
      <c r="CF67" s="3" t="s">
        <v>117</v>
      </c>
      <c r="CG67" s="3" t="s">
        <v>117</v>
      </c>
      <c r="CH67" s="3" t="s">
        <v>117</v>
      </c>
      <c r="CI67" s="3" t="s">
        <v>117</v>
      </c>
      <c r="CJ67" s="3" t="s">
        <v>117</v>
      </c>
      <c r="CK67" s="3" t="s">
        <v>117</v>
      </c>
      <c r="CL67" s="3" t="s">
        <v>117</v>
      </c>
      <c r="CM67" s="3" t="s">
        <v>117</v>
      </c>
      <c r="CN67" s="3" t="s">
        <v>117</v>
      </c>
      <c r="CO67" s="3" t="s">
        <v>117</v>
      </c>
      <c r="CP67" s="3" t="s">
        <v>117</v>
      </c>
      <c r="CQ67" s="3" t="s">
        <v>117</v>
      </c>
      <c r="CR67" s="3" t="s">
        <v>117</v>
      </c>
      <c r="CS67" s="3" t="s">
        <v>117</v>
      </c>
      <c r="CT67" s="3" t="s">
        <v>117</v>
      </c>
      <c r="CU67" s="3" t="s">
        <v>117</v>
      </c>
      <c r="CV67" s="3" t="s">
        <v>117</v>
      </c>
      <c r="CW67" s="3" t="s">
        <v>117</v>
      </c>
      <c r="CX67" s="3" t="s">
        <v>117</v>
      </c>
      <c r="CY67" s="3" t="s">
        <v>117</v>
      </c>
      <c r="CZ67" s="3" t="s">
        <v>117</v>
      </c>
      <c r="DA67" s="3" t="s">
        <v>117</v>
      </c>
      <c r="DB67" s="3" t="s">
        <v>117</v>
      </c>
      <c r="DC67" s="3" t="s">
        <v>117</v>
      </c>
      <c r="DD67" s="3" t="s">
        <v>117</v>
      </c>
      <c r="DE67" s="3" t="s">
        <v>117</v>
      </c>
      <c r="DF67" s="3" t="s">
        <v>117</v>
      </c>
      <c r="DG67" s="3" t="s">
        <v>117</v>
      </c>
      <c r="DH67" s="3" t="s">
        <v>117</v>
      </c>
      <c r="DI67" s="3" t="s">
        <v>117</v>
      </c>
      <c r="DJ67" s="3" t="s">
        <v>117</v>
      </c>
      <c r="DK67" s="3" t="s">
        <v>117</v>
      </c>
      <c r="DL67" s="3" t="s">
        <v>117</v>
      </c>
      <c r="DM67" s="3" t="s">
        <v>117</v>
      </c>
      <c r="DN67" s="3" t="s">
        <v>117</v>
      </c>
      <c r="DO67" s="3" t="s">
        <v>117</v>
      </c>
      <c r="DP67" s="3" t="s">
        <v>117</v>
      </c>
      <c r="DQ67" s="3" t="s">
        <v>117</v>
      </c>
      <c r="DR67" s="3" t="s">
        <v>117</v>
      </c>
      <c r="DS67" s="3" t="s">
        <v>111</v>
      </c>
      <c r="DT67" s="3" t="s">
        <v>111</v>
      </c>
      <c r="DU67" s="3" t="s">
        <v>111</v>
      </c>
      <c r="DV67" s="3" t="s">
        <v>111</v>
      </c>
      <c r="DW67" s="3" t="s">
        <v>111</v>
      </c>
      <c r="DX67" s="3" t="s">
        <v>111</v>
      </c>
      <c r="DY67" s="3" t="s">
        <v>117</v>
      </c>
      <c r="DZ67" s="3" t="s">
        <v>117</v>
      </c>
      <c r="EA67" s="3" t="s">
        <v>117</v>
      </c>
      <c r="EB67" s="3" t="s">
        <v>117</v>
      </c>
      <c r="EC67" s="3" t="s">
        <v>117</v>
      </c>
      <c r="ED67" s="3">
        <f t="shared" si="34"/>
        <v>136</v>
      </c>
      <c r="EE67" s="3">
        <f t="shared" si="35"/>
        <v>0</v>
      </c>
      <c r="EF67" s="3">
        <f t="shared" si="36"/>
        <v>6</v>
      </c>
      <c r="EG67" s="3">
        <f t="shared" si="37"/>
        <v>117</v>
      </c>
      <c r="EI67" s="3">
        <f t="shared" si="53"/>
        <v>27</v>
      </c>
      <c r="EJ67" s="3">
        <f t="shared" si="54"/>
        <v>0</v>
      </c>
      <c r="EK67" s="3">
        <f t="shared" si="55"/>
        <v>21</v>
      </c>
      <c r="EL67" s="3">
        <f t="shared" si="56"/>
        <v>33</v>
      </c>
      <c r="EM67" s="3">
        <f t="shared" si="57"/>
        <v>0</v>
      </c>
      <c r="EN67" s="3">
        <f t="shared" si="58"/>
        <v>35</v>
      </c>
      <c r="EO67" s="3">
        <f t="shared" si="59"/>
        <v>11</v>
      </c>
      <c r="EP67" s="3">
        <f t="shared" si="60"/>
        <v>0</v>
      </c>
      <c r="EQ67" s="3">
        <f t="shared" si="61"/>
        <v>7</v>
      </c>
      <c r="ER67" s="3">
        <f t="shared" si="47"/>
        <v>37</v>
      </c>
      <c r="ES67" s="3">
        <f t="shared" si="48"/>
        <v>0</v>
      </c>
      <c r="ET67" s="3">
        <f t="shared" si="49"/>
        <v>25</v>
      </c>
      <c r="EU67" s="3">
        <f t="shared" si="50"/>
        <v>31</v>
      </c>
      <c r="EV67" s="3">
        <f t="shared" si="51"/>
        <v>0</v>
      </c>
      <c r="EW67" s="3">
        <f t="shared" si="52"/>
        <v>23</v>
      </c>
      <c r="EX67" s="3">
        <f t="shared" si="26"/>
        <v>16</v>
      </c>
      <c r="EY67" s="3">
        <f t="shared" si="27"/>
        <v>0</v>
      </c>
      <c r="EZ67" s="3">
        <f t="shared" si="28"/>
        <v>12</v>
      </c>
      <c r="FA67" s="3">
        <f t="shared" si="29"/>
        <v>21</v>
      </c>
      <c r="FB67" s="3">
        <f t="shared" si="30"/>
        <v>0</v>
      </c>
      <c r="FC67" s="3">
        <f t="shared" si="31"/>
        <v>13</v>
      </c>
    </row>
    <row r="68" spans="1:159" ht="15.75" customHeight="1" thickBot="1" x14ac:dyDescent="0.25">
      <c r="A68" s="12">
        <f t="shared" si="0"/>
        <v>0</v>
      </c>
      <c r="B68" s="12">
        <f t="shared" si="20"/>
        <v>0</v>
      </c>
      <c r="C68" s="12">
        <f t="shared" si="33"/>
        <v>0</v>
      </c>
      <c r="D68" s="12">
        <f t="shared" si="21"/>
        <v>0</v>
      </c>
      <c r="E68" s="12">
        <f t="shared" si="22"/>
        <v>0</v>
      </c>
      <c r="F68" s="12">
        <f t="shared" si="23"/>
        <v>0</v>
      </c>
      <c r="G68" s="12">
        <f t="shared" si="32"/>
        <v>0</v>
      </c>
      <c r="H68" s="12">
        <f t="shared" si="24"/>
        <v>0</v>
      </c>
      <c r="I68" s="3" t="s">
        <v>105</v>
      </c>
      <c r="J68" s="3" t="s">
        <v>259</v>
      </c>
      <c r="K68" s="3" t="s">
        <v>260</v>
      </c>
      <c r="L68" s="15" t="s">
        <v>255</v>
      </c>
      <c r="M68" s="16" t="s">
        <v>235</v>
      </c>
      <c r="N68" s="3" t="s">
        <v>117</v>
      </c>
      <c r="O68" s="3" t="s">
        <v>117</v>
      </c>
      <c r="P68" s="3" t="s">
        <v>117</v>
      </c>
      <c r="Q68" s="3" t="s">
        <v>117</v>
      </c>
      <c r="R68" s="3" t="s">
        <v>117</v>
      </c>
      <c r="S68" s="3" t="s">
        <v>117</v>
      </c>
      <c r="T68" s="3" t="s">
        <v>117</v>
      </c>
      <c r="U68" s="3" t="s">
        <v>117</v>
      </c>
      <c r="V68" s="3" t="s">
        <v>117</v>
      </c>
      <c r="W68" s="3" t="s">
        <v>117</v>
      </c>
      <c r="X68" s="3" t="s">
        <v>117</v>
      </c>
      <c r="Y68" s="3" t="s">
        <v>117</v>
      </c>
      <c r="Z68" s="3" t="s">
        <v>117</v>
      </c>
      <c r="AA68" s="3" t="s">
        <v>117</v>
      </c>
      <c r="AB68" s="3" t="s">
        <v>117</v>
      </c>
      <c r="AC68" s="3" t="s">
        <v>111</v>
      </c>
      <c r="AD68" s="3" t="s">
        <v>111</v>
      </c>
      <c r="AE68" s="3" t="s">
        <v>117</v>
      </c>
      <c r="AF68" s="3" t="s">
        <v>117</v>
      </c>
      <c r="AG68" s="3" t="s">
        <v>117</v>
      </c>
      <c r="AH68" s="3" t="s">
        <v>117</v>
      </c>
      <c r="AI68" s="3" t="s">
        <v>117</v>
      </c>
      <c r="AJ68" s="3" t="s">
        <v>117</v>
      </c>
      <c r="AK68" s="3" t="s">
        <v>117</v>
      </c>
      <c r="AL68" s="3" t="s">
        <v>117</v>
      </c>
      <c r="AM68" s="3" t="s">
        <v>117</v>
      </c>
      <c r="AN68" s="3" t="s">
        <v>117</v>
      </c>
      <c r="AO68" s="3" t="s">
        <v>117</v>
      </c>
      <c r="AP68" s="3" t="s">
        <v>117</v>
      </c>
      <c r="AQ68" s="3" t="s">
        <v>117</v>
      </c>
      <c r="AR68" s="3" t="s">
        <v>117</v>
      </c>
      <c r="AS68" s="3" t="s">
        <v>117</v>
      </c>
      <c r="AT68" s="3" t="s">
        <v>117</v>
      </c>
      <c r="AU68" s="3" t="s">
        <v>117</v>
      </c>
      <c r="AV68" s="3" t="s">
        <v>117</v>
      </c>
      <c r="AW68" s="3" t="s">
        <v>117</v>
      </c>
      <c r="AX68" s="3" t="s">
        <v>117</v>
      </c>
      <c r="AY68" s="3" t="s">
        <v>117</v>
      </c>
      <c r="AZ68" s="3" t="s">
        <v>117</v>
      </c>
      <c r="BA68" s="3" t="s">
        <v>117</v>
      </c>
      <c r="BB68" s="3" t="s">
        <v>117</v>
      </c>
      <c r="BC68" s="3" t="s">
        <v>117</v>
      </c>
      <c r="BD68" s="3" t="s">
        <v>117</v>
      </c>
      <c r="BE68" s="3" t="s">
        <v>117</v>
      </c>
      <c r="BF68" s="3" t="s">
        <v>117</v>
      </c>
      <c r="BG68" s="3" t="s">
        <v>117</v>
      </c>
      <c r="BH68" s="3" t="s">
        <v>117</v>
      </c>
      <c r="BI68" s="3" t="s">
        <v>117</v>
      </c>
      <c r="BJ68" s="3" t="s">
        <v>117</v>
      </c>
      <c r="BK68" s="3" t="s">
        <v>117</v>
      </c>
      <c r="BL68" s="3" t="s">
        <v>117</v>
      </c>
      <c r="BM68" s="3" t="s">
        <v>117</v>
      </c>
      <c r="BN68" s="3" t="s">
        <v>117</v>
      </c>
      <c r="BO68" s="3" t="s">
        <v>117</v>
      </c>
      <c r="BP68" s="3" t="s">
        <v>117</v>
      </c>
      <c r="BQ68" s="3" t="s">
        <v>117</v>
      </c>
      <c r="BR68" s="3" t="s">
        <v>117</v>
      </c>
      <c r="BS68" s="3" t="s">
        <v>117</v>
      </c>
      <c r="BT68" s="3" t="s">
        <v>117</v>
      </c>
      <c r="BU68" s="3" t="s">
        <v>117</v>
      </c>
      <c r="BV68" s="3" t="s">
        <v>117</v>
      </c>
      <c r="BW68" s="3" t="s">
        <v>117</v>
      </c>
      <c r="BX68" s="3" t="s">
        <v>117</v>
      </c>
      <c r="BY68" s="3" t="s">
        <v>117</v>
      </c>
      <c r="BZ68" s="3" t="s">
        <v>117</v>
      </c>
      <c r="CA68" s="3" t="s">
        <v>117</v>
      </c>
      <c r="CB68" s="3" t="s">
        <v>117</v>
      </c>
      <c r="CC68" s="3" t="s">
        <v>117</v>
      </c>
      <c r="CD68" s="3" t="s">
        <v>117</v>
      </c>
      <c r="CE68" s="3" t="s">
        <v>117</v>
      </c>
      <c r="CF68" s="3" t="s">
        <v>117</v>
      </c>
      <c r="CG68" s="3" t="s">
        <v>117</v>
      </c>
      <c r="CH68" s="3" t="s">
        <v>117</v>
      </c>
      <c r="CI68" s="3" t="s">
        <v>117</v>
      </c>
      <c r="CJ68" s="3" t="s">
        <v>117</v>
      </c>
      <c r="CK68" s="3" t="s">
        <v>117</v>
      </c>
      <c r="CL68" s="3" t="s">
        <v>117</v>
      </c>
      <c r="CM68" s="3" t="s">
        <v>117</v>
      </c>
      <c r="CN68" s="3" t="s">
        <v>117</v>
      </c>
      <c r="CO68" s="3" t="s">
        <v>117</v>
      </c>
      <c r="CP68" s="3" t="s">
        <v>117</v>
      </c>
      <c r="CQ68" s="3" t="s">
        <v>117</v>
      </c>
      <c r="CR68" s="3" t="s">
        <v>117</v>
      </c>
      <c r="CS68" s="3" t="s">
        <v>117</v>
      </c>
      <c r="CT68" s="3" t="s">
        <v>117</v>
      </c>
      <c r="CU68" s="3" t="s">
        <v>117</v>
      </c>
      <c r="CV68" s="3" t="s">
        <v>117</v>
      </c>
      <c r="CW68" s="3" t="s">
        <v>117</v>
      </c>
      <c r="CX68" s="3" t="s">
        <v>117</v>
      </c>
      <c r="CY68" s="3" t="s">
        <v>117</v>
      </c>
      <c r="CZ68" s="3" t="s">
        <v>117</v>
      </c>
      <c r="DA68" s="3" t="s">
        <v>111</v>
      </c>
      <c r="DB68" s="3" t="s">
        <v>117</v>
      </c>
      <c r="DC68" s="3" t="s">
        <v>117</v>
      </c>
      <c r="DD68" s="3" t="s">
        <v>117</v>
      </c>
      <c r="DE68" s="3" t="s">
        <v>117</v>
      </c>
      <c r="DF68" s="3" t="s">
        <v>117</v>
      </c>
      <c r="DG68" s="3" t="s">
        <v>117</v>
      </c>
      <c r="DH68" s="3" t="s">
        <v>117</v>
      </c>
      <c r="DI68" s="3" t="s">
        <v>117</v>
      </c>
      <c r="DJ68" s="3" t="s">
        <v>117</v>
      </c>
      <c r="DK68" s="3" t="s">
        <v>117</v>
      </c>
      <c r="DL68" s="3" t="s">
        <v>117</v>
      </c>
      <c r="DM68" s="3" t="s">
        <v>117</v>
      </c>
      <c r="DN68" s="3" t="s">
        <v>117</v>
      </c>
      <c r="DO68" s="3" t="s">
        <v>117</v>
      </c>
      <c r="DP68" s="3" t="s">
        <v>117</v>
      </c>
      <c r="DQ68" s="3" t="s">
        <v>117</v>
      </c>
      <c r="DR68" s="3" t="s">
        <v>117</v>
      </c>
      <c r="DS68" s="3" t="s">
        <v>117</v>
      </c>
      <c r="DT68" s="3" t="s">
        <v>117</v>
      </c>
      <c r="DU68" s="3" t="s">
        <v>117</v>
      </c>
      <c r="DV68" s="3" t="s">
        <v>117</v>
      </c>
      <c r="DW68" s="3" t="s">
        <v>117</v>
      </c>
      <c r="DX68" s="3" t="s">
        <v>117</v>
      </c>
      <c r="DY68" s="3" t="s">
        <v>117</v>
      </c>
      <c r="DZ68" s="3" t="s">
        <v>117</v>
      </c>
      <c r="EA68" s="3" t="s">
        <v>117</v>
      </c>
      <c r="EB68" s="3" t="s">
        <v>117</v>
      </c>
      <c r="EC68" s="3" t="s">
        <v>117</v>
      </c>
      <c r="ED68" s="3">
        <f t="shared" si="34"/>
        <v>136</v>
      </c>
      <c r="EE68" s="3">
        <f t="shared" si="35"/>
        <v>0</v>
      </c>
      <c r="EF68" s="3">
        <f t="shared" si="36"/>
        <v>6</v>
      </c>
      <c r="EG68" s="3">
        <f t="shared" si="37"/>
        <v>117</v>
      </c>
      <c r="EI68" s="3">
        <f t="shared" si="53"/>
        <v>28</v>
      </c>
      <c r="EJ68" s="3">
        <f t="shared" si="54"/>
        <v>0</v>
      </c>
      <c r="EK68" s="3">
        <f t="shared" si="55"/>
        <v>21</v>
      </c>
      <c r="EL68" s="3">
        <f t="shared" si="56"/>
        <v>32</v>
      </c>
      <c r="EM68" s="3">
        <f t="shared" si="57"/>
        <v>0</v>
      </c>
      <c r="EN68" s="3">
        <f t="shared" si="58"/>
        <v>35</v>
      </c>
      <c r="EO68" s="3">
        <f t="shared" si="59"/>
        <v>11</v>
      </c>
      <c r="EP68" s="3">
        <f t="shared" si="60"/>
        <v>0</v>
      </c>
      <c r="EQ68" s="3">
        <f t="shared" si="61"/>
        <v>7</v>
      </c>
      <c r="ER68" s="3">
        <f t="shared" si="47"/>
        <v>37</v>
      </c>
      <c r="ES68" s="3">
        <f t="shared" si="48"/>
        <v>0</v>
      </c>
      <c r="ET68" s="3">
        <f t="shared" si="49"/>
        <v>25</v>
      </c>
      <c r="EU68" s="3">
        <f t="shared" si="50"/>
        <v>31</v>
      </c>
      <c r="EV68" s="3">
        <f t="shared" si="51"/>
        <v>0</v>
      </c>
      <c r="EW68" s="3">
        <f t="shared" si="52"/>
        <v>23</v>
      </c>
      <c r="EX68" s="3">
        <f t="shared" si="26"/>
        <v>16</v>
      </c>
      <c r="EY68" s="3">
        <f t="shared" si="27"/>
        <v>0</v>
      </c>
      <c r="EZ68" s="3">
        <f t="shared" si="28"/>
        <v>12</v>
      </c>
      <c r="FA68" s="3">
        <f t="shared" si="29"/>
        <v>20</v>
      </c>
      <c r="FB68" s="3">
        <f t="shared" si="30"/>
        <v>0</v>
      </c>
      <c r="FC68" s="3">
        <f t="shared" si="31"/>
        <v>13</v>
      </c>
    </row>
    <row r="69" spans="1:159" ht="15.75" customHeight="1" thickBot="1" x14ac:dyDescent="0.25">
      <c r="A69" s="12">
        <f t="shared" si="0"/>
        <v>0</v>
      </c>
      <c r="B69" s="12">
        <f t="shared" si="20"/>
        <v>0</v>
      </c>
      <c r="C69" s="12">
        <f t="shared" si="33"/>
        <v>0</v>
      </c>
      <c r="D69" s="12">
        <f t="shared" si="21"/>
        <v>0</v>
      </c>
      <c r="E69" s="12">
        <f t="shared" si="22"/>
        <v>0</v>
      </c>
      <c r="F69" s="12">
        <f t="shared" si="23"/>
        <v>0</v>
      </c>
      <c r="G69" s="12">
        <f t="shared" si="32"/>
        <v>0</v>
      </c>
      <c r="H69" s="12">
        <f t="shared" si="24"/>
        <v>0</v>
      </c>
      <c r="I69" s="3" t="s">
        <v>105</v>
      </c>
      <c r="J69" s="3" t="s">
        <v>261</v>
      </c>
      <c r="K69" s="3" t="s">
        <v>262</v>
      </c>
      <c r="L69" s="15" t="s">
        <v>111</v>
      </c>
      <c r="M69" s="16" t="s">
        <v>235</v>
      </c>
      <c r="N69" s="3" t="s">
        <v>117</v>
      </c>
      <c r="O69" s="3" t="s">
        <v>117</v>
      </c>
      <c r="P69" s="3" t="s">
        <v>117</v>
      </c>
      <c r="Q69" s="3" t="s">
        <v>117</v>
      </c>
      <c r="R69" s="3" t="s">
        <v>117</v>
      </c>
      <c r="S69" s="3" t="s">
        <v>117</v>
      </c>
      <c r="T69" s="3" t="s">
        <v>117</v>
      </c>
      <c r="U69" s="3" t="s">
        <v>117</v>
      </c>
      <c r="V69" s="3" t="s">
        <v>117</v>
      </c>
      <c r="W69" s="3" t="s">
        <v>117</v>
      </c>
      <c r="X69" s="3" t="s">
        <v>117</v>
      </c>
      <c r="Y69" s="3" t="s">
        <v>117</v>
      </c>
      <c r="Z69" s="3" t="s">
        <v>117</v>
      </c>
      <c r="AA69" s="3" t="s">
        <v>117</v>
      </c>
      <c r="AB69" s="3" t="s">
        <v>117</v>
      </c>
      <c r="AC69" s="3" t="s">
        <v>117</v>
      </c>
      <c r="AD69" s="3" t="s">
        <v>117</v>
      </c>
      <c r="AE69" s="3" t="s">
        <v>117</v>
      </c>
      <c r="AF69" s="3" t="s">
        <v>117</v>
      </c>
      <c r="AG69" s="3" t="s">
        <v>117</v>
      </c>
      <c r="AH69" s="3" t="s">
        <v>117</v>
      </c>
      <c r="AI69" s="3" t="s">
        <v>117</v>
      </c>
      <c r="AJ69" s="3" t="s">
        <v>117</v>
      </c>
      <c r="AK69" s="3" t="s">
        <v>117</v>
      </c>
      <c r="AL69" s="3" t="s">
        <v>117</v>
      </c>
      <c r="AM69" s="3" t="s">
        <v>117</v>
      </c>
      <c r="AN69" s="3" t="s">
        <v>117</v>
      </c>
      <c r="AO69" s="3" t="s">
        <v>117</v>
      </c>
      <c r="AP69" s="3" t="s">
        <v>117</v>
      </c>
      <c r="AQ69" s="3" t="s">
        <v>117</v>
      </c>
      <c r="AR69" s="3" t="s">
        <v>117</v>
      </c>
      <c r="AS69" s="3" t="s">
        <v>117</v>
      </c>
      <c r="AT69" s="3" t="s">
        <v>117</v>
      </c>
      <c r="AU69" s="3" t="s">
        <v>117</v>
      </c>
      <c r="AV69" s="3" t="s">
        <v>117</v>
      </c>
      <c r="AW69" s="3" t="s">
        <v>117</v>
      </c>
      <c r="AX69" s="3" t="s">
        <v>117</v>
      </c>
      <c r="AY69" s="3" t="s">
        <v>117</v>
      </c>
      <c r="AZ69" s="3" t="s">
        <v>117</v>
      </c>
      <c r="BA69" s="3" t="s">
        <v>117</v>
      </c>
      <c r="BB69" s="3" t="s">
        <v>117</v>
      </c>
      <c r="BC69" s="3" t="s">
        <v>117</v>
      </c>
      <c r="BD69" s="3" t="s">
        <v>117</v>
      </c>
      <c r="BE69" s="3" t="s">
        <v>117</v>
      </c>
      <c r="BF69" s="3" t="s">
        <v>117</v>
      </c>
      <c r="BG69" s="3" t="s">
        <v>117</v>
      </c>
      <c r="BH69" s="3" t="s">
        <v>117</v>
      </c>
      <c r="BI69" s="3" t="s">
        <v>117</v>
      </c>
      <c r="BJ69" s="3" t="s">
        <v>117</v>
      </c>
      <c r="BK69" s="3" t="s">
        <v>117</v>
      </c>
      <c r="BL69" s="3" t="s">
        <v>117</v>
      </c>
      <c r="BM69" s="3" t="s">
        <v>117</v>
      </c>
      <c r="BN69" s="3" t="s">
        <v>117</v>
      </c>
      <c r="BO69" s="3" t="s">
        <v>117</v>
      </c>
      <c r="BP69" s="3" t="s">
        <v>117</v>
      </c>
      <c r="BQ69" s="3" t="s">
        <v>117</v>
      </c>
      <c r="BR69" s="3" t="s">
        <v>117</v>
      </c>
      <c r="BS69" s="3" t="s">
        <v>117</v>
      </c>
      <c r="BT69" s="3" t="s">
        <v>117</v>
      </c>
      <c r="BU69" s="3" t="s">
        <v>117</v>
      </c>
      <c r="BV69" s="3" t="s">
        <v>117</v>
      </c>
      <c r="BW69" s="3" t="s">
        <v>117</v>
      </c>
      <c r="BX69" s="3" t="s">
        <v>117</v>
      </c>
      <c r="BY69" s="3" t="s">
        <v>117</v>
      </c>
      <c r="BZ69" s="3" t="s">
        <v>117</v>
      </c>
      <c r="CA69" s="3" t="s">
        <v>117</v>
      </c>
      <c r="CB69" s="3" t="s">
        <v>117</v>
      </c>
      <c r="CC69" s="3" t="s">
        <v>117</v>
      </c>
      <c r="CD69" s="3" t="s">
        <v>117</v>
      </c>
      <c r="CE69" s="3" t="s">
        <v>117</v>
      </c>
      <c r="CF69" s="3" t="s">
        <v>117</v>
      </c>
      <c r="CG69" s="3" t="s">
        <v>117</v>
      </c>
      <c r="CH69" s="3" t="s">
        <v>117</v>
      </c>
      <c r="CI69" s="3" t="s">
        <v>117</v>
      </c>
      <c r="CJ69" s="3" t="s">
        <v>117</v>
      </c>
      <c r="CK69" s="3" t="s">
        <v>117</v>
      </c>
      <c r="CL69" s="3" t="s">
        <v>117</v>
      </c>
      <c r="CM69" s="3" t="s">
        <v>117</v>
      </c>
      <c r="CN69" s="3" t="s">
        <v>117</v>
      </c>
      <c r="CO69" s="3" t="s">
        <v>117</v>
      </c>
      <c r="CP69" s="3" t="s">
        <v>117</v>
      </c>
      <c r="CQ69" s="3" t="s">
        <v>117</v>
      </c>
      <c r="CR69" s="3" t="s">
        <v>117</v>
      </c>
      <c r="CS69" s="3" t="s">
        <v>117</v>
      </c>
      <c r="CT69" s="3" t="s">
        <v>117</v>
      </c>
      <c r="CU69" s="3" t="s">
        <v>117</v>
      </c>
      <c r="CV69" s="3" t="s">
        <v>117</v>
      </c>
      <c r="CW69" s="3" t="s">
        <v>117</v>
      </c>
      <c r="CX69" s="3" t="s">
        <v>117</v>
      </c>
      <c r="CY69" s="3" t="s">
        <v>117</v>
      </c>
      <c r="CZ69" s="3" t="s">
        <v>117</v>
      </c>
      <c r="DA69" s="3" t="s">
        <v>117</v>
      </c>
      <c r="DB69" s="3" t="s">
        <v>117</v>
      </c>
      <c r="DC69" s="3" t="s">
        <v>117</v>
      </c>
      <c r="DD69" s="3" t="s">
        <v>117</v>
      </c>
      <c r="DE69" s="3" t="s">
        <v>117</v>
      </c>
      <c r="DF69" s="3" t="s">
        <v>117</v>
      </c>
      <c r="DG69" s="3" t="s">
        <v>117</v>
      </c>
      <c r="DH69" s="3" t="s">
        <v>117</v>
      </c>
      <c r="DI69" s="3" t="s">
        <v>117</v>
      </c>
      <c r="DJ69" s="3" t="s">
        <v>117</v>
      </c>
      <c r="DK69" s="3" t="s">
        <v>117</v>
      </c>
      <c r="DL69" s="3" t="s">
        <v>117</v>
      </c>
      <c r="DM69" s="3" t="s">
        <v>117</v>
      </c>
      <c r="DN69" s="3" t="s">
        <v>117</v>
      </c>
      <c r="DO69" s="3" t="s">
        <v>117</v>
      </c>
      <c r="DP69" s="3" t="s">
        <v>117</v>
      </c>
      <c r="DQ69" s="3" t="s">
        <v>117</v>
      </c>
      <c r="DR69" s="3" t="s">
        <v>117</v>
      </c>
      <c r="DS69" s="3" t="s">
        <v>117</v>
      </c>
      <c r="DT69" s="3" t="s">
        <v>117</v>
      </c>
      <c r="DU69" s="3" t="s">
        <v>117</v>
      </c>
      <c r="DV69" s="3" t="s">
        <v>117</v>
      </c>
      <c r="DW69" s="3" t="s">
        <v>117</v>
      </c>
      <c r="DX69" s="3" t="s">
        <v>117</v>
      </c>
      <c r="DY69" s="3" t="s">
        <v>117</v>
      </c>
      <c r="DZ69" s="3" t="s">
        <v>117</v>
      </c>
      <c r="EA69" s="3" t="s">
        <v>117</v>
      </c>
      <c r="EB69" s="3" t="s">
        <v>117</v>
      </c>
      <c r="EC69" s="3" t="s">
        <v>117</v>
      </c>
      <c r="ED69" s="3">
        <f t="shared" si="34"/>
        <v>142</v>
      </c>
      <c r="EE69" s="3">
        <f t="shared" si="35"/>
        <v>0</v>
      </c>
      <c r="EF69" s="3">
        <f t="shared" si="36"/>
        <v>0</v>
      </c>
      <c r="EG69" s="3">
        <f t="shared" si="37"/>
        <v>117</v>
      </c>
      <c r="EI69" s="3">
        <f t="shared" si="53"/>
        <v>33</v>
      </c>
      <c r="EJ69" s="3">
        <f t="shared" si="54"/>
        <v>0</v>
      </c>
      <c r="EK69" s="3">
        <f t="shared" si="55"/>
        <v>21</v>
      </c>
      <c r="EL69" s="3">
        <f t="shared" si="56"/>
        <v>33</v>
      </c>
      <c r="EM69" s="3">
        <f t="shared" si="57"/>
        <v>0</v>
      </c>
      <c r="EN69" s="3">
        <f t="shared" si="58"/>
        <v>35</v>
      </c>
      <c r="EO69" s="3">
        <f t="shared" si="59"/>
        <v>11</v>
      </c>
      <c r="EP69" s="3">
        <f t="shared" si="60"/>
        <v>0</v>
      </c>
      <c r="EQ69" s="3">
        <f t="shared" si="61"/>
        <v>7</v>
      </c>
      <c r="ER69" s="3">
        <f t="shared" si="47"/>
        <v>37</v>
      </c>
      <c r="ES69" s="3">
        <f t="shared" si="48"/>
        <v>0</v>
      </c>
      <c r="ET69" s="3">
        <f t="shared" si="49"/>
        <v>25</v>
      </c>
      <c r="EU69" s="3">
        <f t="shared" si="50"/>
        <v>31</v>
      </c>
      <c r="EV69" s="3">
        <f t="shared" si="51"/>
        <v>0</v>
      </c>
      <c r="EW69" s="3">
        <f t="shared" si="52"/>
        <v>23</v>
      </c>
      <c r="EX69" s="3">
        <f t="shared" si="26"/>
        <v>16</v>
      </c>
      <c r="EY69" s="3">
        <f t="shared" si="27"/>
        <v>0</v>
      </c>
      <c r="EZ69" s="3">
        <f t="shared" si="28"/>
        <v>12</v>
      </c>
      <c r="FA69" s="3">
        <f t="shared" si="29"/>
        <v>21</v>
      </c>
      <c r="FB69" s="3">
        <f t="shared" si="30"/>
        <v>0</v>
      </c>
      <c r="FC69" s="3">
        <f t="shared" si="31"/>
        <v>13</v>
      </c>
    </row>
    <row r="70" spans="1:159" ht="15.75" customHeight="1" thickBot="1" x14ac:dyDescent="0.25">
      <c r="A70" s="12">
        <f t="shared" si="0"/>
        <v>0</v>
      </c>
      <c r="B70" s="12">
        <f t="shared" si="20"/>
        <v>0</v>
      </c>
      <c r="C70" s="12">
        <f t="shared" si="33"/>
        <v>0</v>
      </c>
      <c r="D70" s="12">
        <f t="shared" si="21"/>
        <v>0</v>
      </c>
      <c r="E70" s="12">
        <f t="shared" si="22"/>
        <v>0</v>
      </c>
      <c r="F70" s="12">
        <f t="shared" si="23"/>
        <v>0</v>
      </c>
      <c r="G70" s="12">
        <f t="shared" si="32"/>
        <v>0</v>
      </c>
      <c r="H70" s="12">
        <f t="shared" si="24"/>
        <v>0</v>
      </c>
      <c r="I70" s="3" t="s">
        <v>105</v>
      </c>
      <c r="J70" s="3" t="s">
        <v>263</v>
      </c>
      <c r="K70" s="3" t="s">
        <v>234</v>
      </c>
      <c r="L70" s="15" t="s">
        <v>264</v>
      </c>
      <c r="M70" s="16" t="s">
        <v>235</v>
      </c>
      <c r="N70" s="3" t="s">
        <v>117</v>
      </c>
      <c r="O70" s="3" t="s">
        <v>117</v>
      </c>
      <c r="P70" s="3" t="s">
        <v>117</v>
      </c>
      <c r="Q70" s="3" t="s">
        <v>117</v>
      </c>
      <c r="R70" s="3" t="s">
        <v>117</v>
      </c>
      <c r="S70" s="3" t="s">
        <v>117</v>
      </c>
      <c r="T70" s="3" t="s">
        <v>117</v>
      </c>
      <c r="U70" s="3" t="s">
        <v>117</v>
      </c>
      <c r="V70" s="3" t="s">
        <v>117</v>
      </c>
      <c r="W70" s="3" t="s">
        <v>117</v>
      </c>
      <c r="X70" s="3" t="s">
        <v>117</v>
      </c>
      <c r="Y70" s="3" t="s">
        <v>117</v>
      </c>
      <c r="Z70" s="3" t="s">
        <v>117</v>
      </c>
      <c r="AA70" s="3" t="s">
        <v>117</v>
      </c>
      <c r="AB70" s="3" t="s">
        <v>117</v>
      </c>
      <c r="AC70" s="3" t="s">
        <v>117</v>
      </c>
      <c r="AD70" s="3" t="s">
        <v>117</v>
      </c>
      <c r="AE70" s="3" t="s">
        <v>117</v>
      </c>
      <c r="AF70" s="3" t="s">
        <v>117</v>
      </c>
      <c r="AG70" s="3" t="s">
        <v>117</v>
      </c>
      <c r="AH70" s="3" t="s">
        <v>117</v>
      </c>
      <c r="AI70" s="3" t="s">
        <v>117</v>
      </c>
      <c r="AJ70" s="3" t="s">
        <v>117</v>
      </c>
      <c r="AK70" s="3" t="s">
        <v>117</v>
      </c>
      <c r="AL70" s="3" t="s">
        <v>117</v>
      </c>
      <c r="AM70" s="3" t="s">
        <v>117</v>
      </c>
      <c r="AN70" s="3" t="s">
        <v>117</v>
      </c>
      <c r="AO70" s="3" t="s">
        <v>117</v>
      </c>
      <c r="AP70" s="3" t="s">
        <v>117</v>
      </c>
      <c r="AQ70" s="3" t="s">
        <v>117</v>
      </c>
      <c r="AR70" s="3" t="s">
        <v>111</v>
      </c>
      <c r="AS70" s="3" t="s">
        <v>117</v>
      </c>
      <c r="AT70" s="3" t="s">
        <v>117</v>
      </c>
      <c r="AU70" s="3" t="s">
        <v>117</v>
      </c>
      <c r="AV70" s="3" t="s">
        <v>117</v>
      </c>
      <c r="AW70" s="3" t="s">
        <v>117</v>
      </c>
      <c r="AX70" s="3" t="s">
        <v>117</v>
      </c>
      <c r="AY70" s="3" t="s">
        <v>117</v>
      </c>
      <c r="AZ70" s="3" t="s">
        <v>117</v>
      </c>
      <c r="BA70" s="3" t="s">
        <v>117</v>
      </c>
      <c r="BB70" s="3" t="s">
        <v>117</v>
      </c>
      <c r="BC70" s="3" t="s">
        <v>117</v>
      </c>
      <c r="BD70" s="3" t="s">
        <v>117</v>
      </c>
      <c r="BE70" s="3" t="s">
        <v>117</v>
      </c>
      <c r="BF70" s="3" t="s">
        <v>117</v>
      </c>
      <c r="BG70" s="3" t="s">
        <v>117</v>
      </c>
      <c r="BH70" s="3" t="s">
        <v>117</v>
      </c>
      <c r="BI70" s="3" t="s">
        <v>117</v>
      </c>
      <c r="BJ70" s="3" t="s">
        <v>117</v>
      </c>
      <c r="BK70" s="3" t="s">
        <v>117</v>
      </c>
      <c r="BL70" s="3" t="s">
        <v>117</v>
      </c>
      <c r="BM70" s="3" t="s">
        <v>117</v>
      </c>
      <c r="BN70" s="3" t="s">
        <v>117</v>
      </c>
      <c r="BO70" s="3" t="s">
        <v>117</v>
      </c>
      <c r="BP70" s="3" t="s">
        <v>117</v>
      </c>
      <c r="BQ70" s="3" t="s">
        <v>117</v>
      </c>
      <c r="BR70" s="3" t="s">
        <v>117</v>
      </c>
      <c r="BS70" s="3" t="s">
        <v>117</v>
      </c>
      <c r="BT70" s="3" t="s">
        <v>117</v>
      </c>
      <c r="BU70" s="3" t="s">
        <v>117</v>
      </c>
      <c r="BV70" s="3" t="s">
        <v>117</v>
      </c>
      <c r="BW70" s="3" t="s">
        <v>117</v>
      </c>
      <c r="BX70" s="3" t="s">
        <v>117</v>
      </c>
      <c r="BY70" s="3" t="s">
        <v>117</v>
      </c>
      <c r="BZ70" s="3" t="s">
        <v>117</v>
      </c>
      <c r="CA70" s="3" t="s">
        <v>117</v>
      </c>
      <c r="CB70" s="3" t="s">
        <v>117</v>
      </c>
      <c r="CC70" s="3" t="s">
        <v>117</v>
      </c>
      <c r="CD70" s="3" t="s">
        <v>117</v>
      </c>
      <c r="CE70" s="3" t="s">
        <v>117</v>
      </c>
      <c r="CF70" s="3" t="s">
        <v>117</v>
      </c>
      <c r="CG70" s="3" t="s">
        <v>117</v>
      </c>
      <c r="CH70" s="3" t="s">
        <v>117</v>
      </c>
      <c r="CI70" s="3" t="s">
        <v>117</v>
      </c>
      <c r="CJ70" s="3" t="s">
        <v>117</v>
      </c>
      <c r="CK70" s="3" t="s">
        <v>117</v>
      </c>
      <c r="CL70" s="3" t="s">
        <v>117</v>
      </c>
      <c r="CM70" s="3" t="s">
        <v>117</v>
      </c>
      <c r="CN70" s="3" t="s">
        <v>117</v>
      </c>
      <c r="CO70" s="3" t="s">
        <v>117</v>
      </c>
      <c r="CP70" s="40" t="s">
        <v>111</v>
      </c>
      <c r="CQ70" s="3" t="s">
        <v>117</v>
      </c>
      <c r="CR70" s="3" t="s">
        <v>117</v>
      </c>
      <c r="CS70" s="3" t="s">
        <v>117</v>
      </c>
      <c r="CT70" s="3" t="s">
        <v>117</v>
      </c>
      <c r="CU70" s="3" t="s">
        <v>117</v>
      </c>
      <c r="CV70" s="3" t="s">
        <v>117</v>
      </c>
      <c r="CW70" s="3" t="s">
        <v>117</v>
      </c>
      <c r="CX70" s="3" t="s">
        <v>117</v>
      </c>
      <c r="CY70" s="3" t="s">
        <v>117</v>
      </c>
      <c r="CZ70" s="3" t="s">
        <v>117</v>
      </c>
      <c r="DA70" s="3" t="s">
        <v>117</v>
      </c>
      <c r="DB70" s="3" t="s">
        <v>117</v>
      </c>
      <c r="DC70" s="3" t="s">
        <v>117</v>
      </c>
      <c r="DD70" s="3" t="s">
        <v>117</v>
      </c>
      <c r="DE70" s="3" t="s">
        <v>117</v>
      </c>
      <c r="DF70" s="3" t="s">
        <v>117</v>
      </c>
      <c r="DG70" s="3" t="s">
        <v>117</v>
      </c>
      <c r="DH70" s="3" t="s">
        <v>117</v>
      </c>
      <c r="DI70" s="3" t="s">
        <v>117</v>
      </c>
      <c r="DJ70" s="3" t="s">
        <v>117</v>
      </c>
      <c r="DK70" s="3" t="s">
        <v>117</v>
      </c>
      <c r="DL70" s="3" t="s">
        <v>117</v>
      </c>
      <c r="DM70" s="3" t="s">
        <v>117</v>
      </c>
      <c r="DN70" s="3" t="s">
        <v>117</v>
      </c>
      <c r="DO70" s="3" t="s">
        <v>117</v>
      </c>
      <c r="DP70" s="3" t="s">
        <v>117</v>
      </c>
      <c r="DQ70" s="3" t="s">
        <v>117</v>
      </c>
      <c r="DR70" s="3" t="s">
        <v>117</v>
      </c>
      <c r="DS70" s="3" t="s">
        <v>117</v>
      </c>
      <c r="DT70" s="3" t="s">
        <v>117</v>
      </c>
      <c r="DU70" s="3" t="s">
        <v>117</v>
      </c>
      <c r="DV70" s="3" t="s">
        <v>117</v>
      </c>
      <c r="DW70" s="3" t="s">
        <v>117</v>
      </c>
      <c r="DX70" s="3" t="s">
        <v>117</v>
      </c>
      <c r="DY70" s="3" t="s">
        <v>117</v>
      </c>
      <c r="DZ70" s="3" t="s">
        <v>117</v>
      </c>
      <c r="EA70" s="3" t="s">
        <v>117</v>
      </c>
      <c r="EB70" s="3" t="s">
        <v>117</v>
      </c>
      <c r="EC70" s="3" t="s">
        <v>117</v>
      </c>
      <c r="ED70" s="3">
        <f t="shared" ref="ED70:ED106" si="62">SUM(COUNTIF(Q70:AC70, I$125)*$I$131)+(COUNTIF(Q70:AC70, I$126)*$I$131)+(COUNTIF(AZ70:DX70, $I$125)*I$130)+(COUNTIF(AZ70:DX70, $I$126)*$I$130)</f>
        <v>141</v>
      </c>
      <c r="EE70" s="3">
        <f t="shared" ref="EE70:EE106" si="63">SUM(COUNTIF(Q70:AC70, I$125)*$I$131)+(COUNTIF(AZ70:DX70, $I$125)*$I$130)</f>
        <v>0</v>
      </c>
      <c r="EF70" s="3">
        <f t="shared" ref="EF70:EF106" si="64">SUM(COUNTIF(Q70:AC70,$I$127)*$I$131)+(COUNTIF(AZ70:DX70, $I$127)*$I$130)</f>
        <v>1</v>
      </c>
      <c r="EG70" s="3">
        <f t="shared" ref="EG70:EG106" si="65">COUNTA(Q70:EC70)</f>
        <v>117</v>
      </c>
      <c r="EI70" s="3">
        <f t="shared" si="53"/>
        <v>33</v>
      </c>
      <c r="EJ70" s="3">
        <f t="shared" si="54"/>
        <v>0</v>
      </c>
      <c r="EK70" s="3">
        <f t="shared" si="55"/>
        <v>21</v>
      </c>
      <c r="EL70" s="3">
        <f t="shared" si="56"/>
        <v>33</v>
      </c>
      <c r="EM70" s="3">
        <f t="shared" si="57"/>
        <v>0</v>
      </c>
      <c r="EN70" s="3">
        <f t="shared" si="58"/>
        <v>35</v>
      </c>
      <c r="EO70" s="3">
        <f t="shared" si="59"/>
        <v>10</v>
      </c>
      <c r="EP70" s="3">
        <f t="shared" si="60"/>
        <v>0</v>
      </c>
      <c r="EQ70" s="3">
        <f t="shared" si="61"/>
        <v>7</v>
      </c>
      <c r="ER70" s="3">
        <f t="shared" ref="ER70:ER106" si="66">SUM(COUNTIF(S70:U70, $I$125)*$I$131)+(COUNTIF(S70:U70, $I$126)*$I$131)+(COUNTIF(BU70:CP70, $I$125)*$I$130)+(COUNTIF(BU70:CP70, $I$126)*$I$130)</f>
        <v>36</v>
      </c>
      <c r="ES70" s="3">
        <f t="shared" ref="ES70:ES106" si="67">SUM(COUNTIF(S70:U70, $I$125)*$I$131)+(COUNTIF(BU70:CP70, $I$125)*$I$130)</f>
        <v>0</v>
      </c>
      <c r="ET70" s="3">
        <f t="shared" ref="ET70:ET106" si="68">COUNTA(S70:U70)+COUNTA(BU70:CP70)</f>
        <v>25</v>
      </c>
      <c r="EU70" s="3">
        <f t="shared" ref="EU70:EU106" si="69">SUM(COUNTIF(Q70:R70, $I$125)*$I$131)+(COUNTIF(Q70:R70, $I$126)*$I$131)+(COUNTIF(AZ70:BT70, $I$125)*$I$130)+(COUNTIF(AZ70:BT70, $I$126)*$I$130)</f>
        <v>31</v>
      </c>
      <c r="EV70" s="3">
        <f t="shared" ref="EV70:EV106" si="70">SUM(COUNTIF(Q70:R70, $I$125)*$I$131)+(COUNTIF(AZ70:BT70, $I$125)*$I$130)</f>
        <v>0</v>
      </c>
      <c r="EW70" s="3">
        <f t="shared" ref="EW70:EW106" si="71">COUNTA(Q70:R70)+COUNTA(AZ70:BT70)</f>
        <v>23</v>
      </c>
      <c r="EX70" s="3">
        <f t="shared" si="26"/>
        <v>15</v>
      </c>
      <c r="EY70" s="3">
        <f t="shared" si="27"/>
        <v>0</v>
      </c>
      <c r="EZ70" s="3">
        <f t="shared" si="28"/>
        <v>12</v>
      </c>
      <c r="FA70" s="3">
        <f t="shared" si="29"/>
        <v>21</v>
      </c>
      <c r="FB70" s="3">
        <f t="shared" si="30"/>
        <v>0</v>
      </c>
      <c r="FC70" s="3">
        <f t="shared" si="31"/>
        <v>13</v>
      </c>
    </row>
    <row r="71" spans="1:159" ht="15.75" customHeight="1" thickBot="1" x14ac:dyDescent="0.25">
      <c r="A71" s="12">
        <f t="shared" si="0"/>
        <v>0</v>
      </c>
      <c r="B71" s="12">
        <f t="shared" si="20"/>
        <v>0</v>
      </c>
      <c r="C71" s="12">
        <f t="shared" ref="C71:C106" si="72">SUM(EM71/EL71)*100</f>
        <v>0</v>
      </c>
      <c r="D71" s="12">
        <f t="shared" si="21"/>
        <v>0</v>
      </c>
      <c r="E71" s="12">
        <f t="shared" ref="E71:E106" si="73">SUM(ES71/ER71)*100</f>
        <v>0</v>
      </c>
      <c r="F71" s="12">
        <f t="shared" ref="F71:F106" si="74">SUM(EV71/EU71)*100</f>
        <v>0</v>
      </c>
      <c r="G71" s="12">
        <f t="shared" ref="G71:H106" si="75">SUM(EY71/EX71)*100</f>
        <v>0</v>
      </c>
      <c r="H71" s="12">
        <f t="shared" ref="H71:H106" si="76">SUM(FB71/FA71)*100</f>
        <v>0</v>
      </c>
      <c r="I71" s="3" t="s">
        <v>105</v>
      </c>
      <c r="J71" s="3" t="s">
        <v>265</v>
      </c>
      <c r="K71" s="3" t="s">
        <v>266</v>
      </c>
      <c r="L71" s="15" t="s">
        <v>264</v>
      </c>
      <c r="M71" s="16" t="s">
        <v>235</v>
      </c>
      <c r="N71" s="3" t="s">
        <v>117</v>
      </c>
      <c r="O71" s="3" t="s">
        <v>117</v>
      </c>
      <c r="P71" s="3" t="s">
        <v>117</v>
      </c>
      <c r="Q71" s="3" t="s">
        <v>117</v>
      </c>
      <c r="R71" s="3" t="s">
        <v>117</v>
      </c>
      <c r="S71" s="3" t="s">
        <v>117</v>
      </c>
      <c r="T71" s="3" t="s">
        <v>117</v>
      </c>
      <c r="U71" s="3" t="s">
        <v>117</v>
      </c>
      <c r="V71" s="3" t="s">
        <v>117</v>
      </c>
      <c r="W71" s="3" t="s">
        <v>117</v>
      </c>
      <c r="X71" s="3" t="s">
        <v>117</v>
      </c>
      <c r="Y71" s="3" t="s">
        <v>117</v>
      </c>
      <c r="Z71" s="3" t="s">
        <v>117</v>
      </c>
      <c r="AA71" s="3" t="s">
        <v>117</v>
      </c>
      <c r="AB71" s="3" t="s">
        <v>117</v>
      </c>
      <c r="AC71" s="3" t="s">
        <v>117</v>
      </c>
      <c r="AD71" s="3" t="s">
        <v>117</v>
      </c>
      <c r="AE71" s="3" t="s">
        <v>117</v>
      </c>
      <c r="AF71" s="3" t="s">
        <v>117</v>
      </c>
      <c r="AG71" s="3" t="s">
        <v>117</v>
      </c>
      <c r="AH71" s="3" t="s">
        <v>117</v>
      </c>
      <c r="AI71" s="3" t="s">
        <v>117</v>
      </c>
      <c r="AJ71" s="3" t="s">
        <v>117</v>
      </c>
      <c r="AK71" s="3" t="s">
        <v>117</v>
      </c>
      <c r="AL71" s="3" t="s">
        <v>117</v>
      </c>
      <c r="AM71" s="3" t="s">
        <v>117</v>
      </c>
      <c r="AN71" s="3" t="s">
        <v>117</v>
      </c>
      <c r="AO71" s="3" t="s">
        <v>117</v>
      </c>
      <c r="AP71" s="3" t="s">
        <v>117</v>
      </c>
      <c r="AQ71" s="3" t="s">
        <v>117</v>
      </c>
      <c r="AR71" s="3" t="s">
        <v>117</v>
      </c>
      <c r="AS71" s="3" t="s">
        <v>117</v>
      </c>
      <c r="AT71" s="3" t="s">
        <v>117</v>
      </c>
      <c r="AU71" s="3" t="s">
        <v>117</v>
      </c>
      <c r="AV71" s="3" t="s">
        <v>117</v>
      </c>
      <c r="AW71" s="3" t="s">
        <v>117</v>
      </c>
      <c r="AX71" s="3" t="s">
        <v>117</v>
      </c>
      <c r="AY71" s="3" t="s">
        <v>117</v>
      </c>
      <c r="AZ71" s="3" t="s">
        <v>117</v>
      </c>
      <c r="BA71" s="3" t="s">
        <v>117</v>
      </c>
      <c r="BB71" s="3" t="s">
        <v>117</v>
      </c>
      <c r="BC71" s="3" t="s">
        <v>117</v>
      </c>
      <c r="BD71" s="3" t="s">
        <v>117</v>
      </c>
      <c r="BE71" s="3" t="s">
        <v>117</v>
      </c>
      <c r="BF71" s="3" t="s">
        <v>117</v>
      </c>
      <c r="BG71" s="3" t="s">
        <v>117</v>
      </c>
      <c r="BH71" s="3" t="s">
        <v>117</v>
      </c>
      <c r="BI71" s="3" t="s">
        <v>117</v>
      </c>
      <c r="BJ71" s="3" t="s">
        <v>117</v>
      </c>
      <c r="BK71" s="3" t="s">
        <v>117</v>
      </c>
      <c r="BL71" s="3" t="s">
        <v>117</v>
      </c>
      <c r="BM71" s="3" t="s">
        <v>117</v>
      </c>
      <c r="BN71" s="3" t="s">
        <v>117</v>
      </c>
      <c r="BO71" s="3" t="s">
        <v>117</v>
      </c>
      <c r="BP71" s="3" t="s">
        <v>117</v>
      </c>
      <c r="BQ71" s="3" t="s">
        <v>117</v>
      </c>
      <c r="BR71" s="3" t="s">
        <v>117</v>
      </c>
      <c r="BS71" s="3" t="s">
        <v>117</v>
      </c>
      <c r="BT71" s="3" t="s">
        <v>117</v>
      </c>
      <c r="BU71" s="3" t="s">
        <v>117</v>
      </c>
      <c r="BV71" s="3" t="s">
        <v>117</v>
      </c>
      <c r="BW71" s="3" t="s">
        <v>117</v>
      </c>
      <c r="BX71" s="3" t="s">
        <v>117</v>
      </c>
      <c r="BY71" s="3" t="s">
        <v>117</v>
      </c>
      <c r="BZ71" s="3" t="s">
        <v>117</v>
      </c>
      <c r="CA71" s="3" t="s">
        <v>117</v>
      </c>
      <c r="CB71" s="3" t="s">
        <v>117</v>
      </c>
      <c r="CC71" s="3" t="s">
        <v>117</v>
      </c>
      <c r="CD71" s="3" t="s">
        <v>117</v>
      </c>
      <c r="CE71" s="3" t="s">
        <v>117</v>
      </c>
      <c r="CF71" s="3" t="s">
        <v>117</v>
      </c>
      <c r="CG71" s="3" t="s">
        <v>117</v>
      </c>
      <c r="CH71" s="3" t="s">
        <v>117</v>
      </c>
      <c r="CI71" s="3" t="s">
        <v>117</v>
      </c>
      <c r="CJ71" s="3" t="s">
        <v>111</v>
      </c>
      <c r="CK71" s="3" t="s">
        <v>111</v>
      </c>
      <c r="CL71" s="3" t="s">
        <v>117</v>
      </c>
      <c r="CM71" s="3" t="s">
        <v>117</v>
      </c>
      <c r="CN71" s="3" t="s">
        <v>117</v>
      </c>
      <c r="CO71" s="3" t="s">
        <v>117</v>
      </c>
      <c r="CP71" s="3" t="s">
        <v>117</v>
      </c>
      <c r="CQ71" s="3" t="s">
        <v>117</v>
      </c>
      <c r="CR71" s="3" t="s">
        <v>117</v>
      </c>
      <c r="CS71" s="3" t="s">
        <v>111</v>
      </c>
      <c r="CT71" s="3" t="s">
        <v>117</v>
      </c>
      <c r="CU71" s="3" t="s">
        <v>117</v>
      </c>
      <c r="CV71" s="3" t="s">
        <v>117</v>
      </c>
      <c r="CW71" s="3" t="s">
        <v>117</v>
      </c>
      <c r="CX71" s="3" t="s">
        <v>117</v>
      </c>
      <c r="CY71" s="3" t="s">
        <v>117</v>
      </c>
      <c r="CZ71" s="3" t="s">
        <v>117</v>
      </c>
      <c r="DA71" s="3" t="s">
        <v>117</v>
      </c>
      <c r="DB71" s="3" t="s">
        <v>117</v>
      </c>
      <c r="DC71" s="3" t="s">
        <v>117</v>
      </c>
      <c r="DD71" s="3" t="s">
        <v>117</v>
      </c>
      <c r="DE71" s="3" t="s">
        <v>117</v>
      </c>
      <c r="DF71" s="3" t="s">
        <v>117</v>
      </c>
      <c r="DG71" s="3" t="s">
        <v>111</v>
      </c>
      <c r="DH71" s="3" t="s">
        <v>117</v>
      </c>
      <c r="DI71" s="3" t="s">
        <v>117</v>
      </c>
      <c r="DJ71" s="3" t="s">
        <v>117</v>
      </c>
      <c r="DK71" s="3" t="s">
        <v>117</v>
      </c>
      <c r="DL71" s="3" t="s">
        <v>117</v>
      </c>
      <c r="DM71" s="3" t="s">
        <v>111</v>
      </c>
      <c r="DN71" s="3" t="s">
        <v>111</v>
      </c>
      <c r="DO71" s="3" t="s">
        <v>117</v>
      </c>
      <c r="DP71" s="3" t="s">
        <v>117</v>
      </c>
      <c r="DQ71" s="3" t="s">
        <v>117</v>
      </c>
      <c r="DR71" s="3" t="s">
        <v>117</v>
      </c>
      <c r="DS71" s="3" t="s">
        <v>117</v>
      </c>
      <c r="DT71" s="3" t="s">
        <v>117</v>
      </c>
      <c r="DU71" s="3" t="s">
        <v>117</v>
      </c>
      <c r="DV71" s="3" t="s">
        <v>117</v>
      </c>
      <c r="DW71" s="3" t="s">
        <v>117</v>
      </c>
      <c r="DX71" s="3" t="s">
        <v>117</v>
      </c>
      <c r="DY71" s="3" t="s">
        <v>117</v>
      </c>
      <c r="DZ71" s="3" t="s">
        <v>117</v>
      </c>
      <c r="EA71" s="3" t="s">
        <v>117</v>
      </c>
      <c r="EB71" s="3" t="s">
        <v>117</v>
      </c>
      <c r="EC71" s="3" t="s">
        <v>117</v>
      </c>
      <c r="ED71" s="3">
        <f t="shared" si="62"/>
        <v>136</v>
      </c>
      <c r="EE71" s="3">
        <f t="shared" si="63"/>
        <v>0</v>
      </c>
      <c r="EF71" s="3">
        <f t="shared" si="64"/>
        <v>6</v>
      </c>
      <c r="EG71" s="3">
        <f t="shared" si="65"/>
        <v>117</v>
      </c>
      <c r="EI71" s="3">
        <f t="shared" si="53"/>
        <v>30</v>
      </c>
      <c r="EJ71" s="3">
        <f t="shared" si="54"/>
        <v>0</v>
      </c>
      <c r="EK71" s="3">
        <f t="shared" si="55"/>
        <v>21</v>
      </c>
      <c r="EL71" s="3">
        <f t="shared" si="56"/>
        <v>33</v>
      </c>
      <c r="EM71" s="3">
        <f t="shared" si="57"/>
        <v>0</v>
      </c>
      <c r="EN71" s="3">
        <f t="shared" si="58"/>
        <v>35</v>
      </c>
      <c r="EO71" s="3">
        <f t="shared" si="59"/>
        <v>10</v>
      </c>
      <c r="EP71" s="3">
        <f t="shared" si="60"/>
        <v>0</v>
      </c>
      <c r="EQ71" s="3">
        <f t="shared" si="61"/>
        <v>7</v>
      </c>
      <c r="ER71" s="3">
        <f t="shared" si="66"/>
        <v>35</v>
      </c>
      <c r="ES71" s="3">
        <f t="shared" si="67"/>
        <v>0</v>
      </c>
      <c r="ET71" s="3">
        <f t="shared" si="68"/>
        <v>25</v>
      </c>
      <c r="EU71" s="3">
        <f t="shared" si="69"/>
        <v>31</v>
      </c>
      <c r="EV71" s="3">
        <f t="shared" si="70"/>
        <v>0</v>
      </c>
      <c r="EW71" s="3">
        <f t="shared" si="71"/>
        <v>23</v>
      </c>
      <c r="EX71" s="3">
        <f t="shared" ref="EX71:EX106" si="77">SUM(COUNTIF(P71, $I$125)*$I$131)+(COUNTIF(P71, $I$126)*$I$131)+(COUNTIF(AO71:AY71, $I$125)*$I$130)+(COUNTIF(AO71:AY71, $I$126)*$I$130)</f>
        <v>16</v>
      </c>
      <c r="EY71" s="3">
        <f t="shared" ref="EY71:EY106" si="78">SUM(COUNTIF(P71, $I$125)*$I$131)+(COUNTIF(AO71:AY71, $I$125)*$I$130)</f>
        <v>0</v>
      </c>
      <c r="EZ71" s="3">
        <f t="shared" ref="EZ71:EZ106" si="79">COUNTA(P71)+COUNTA(AO71:AY71)</f>
        <v>12</v>
      </c>
      <c r="FA71" s="3">
        <f t="shared" ref="FA71:FA106" si="80">SUM(COUNTIF(N71:O71, $I$125)*$I$131)+(COUNTIF(N71:O71, $I$126)*$I$131)+(COUNTIF(AD71:AN71, $I$125)*$I$130)+(COUNTIF(AD71:AN71, $I$126)*$I$130)</f>
        <v>21</v>
      </c>
      <c r="FB71" s="3">
        <f t="shared" ref="FB71:FB106" si="81">SUM(COUNTIF(N71:O71, $I$125)*$I$131)+(COUNTIF(AD71:AN71, $I$125)*$I$130)</f>
        <v>0</v>
      </c>
      <c r="FC71" s="3">
        <f t="shared" ref="FC71:FC106" si="82">COUNTA(N71:O71)+COUNTA(AD71:AN71)</f>
        <v>13</v>
      </c>
    </row>
    <row r="72" spans="1:159" ht="15.75" customHeight="1" thickBot="1" x14ac:dyDescent="0.25">
      <c r="A72" s="12">
        <f t="shared" si="0"/>
        <v>0</v>
      </c>
      <c r="B72" s="12">
        <f t="shared" ref="B72:B106" si="83">SUM(EJ72/EI72)*100</f>
        <v>0</v>
      </c>
      <c r="C72" s="12">
        <f t="shared" si="72"/>
        <v>0</v>
      </c>
      <c r="D72" s="12">
        <f t="shared" ref="D72:D106" si="84">SUM(EP72/EO72)*100</f>
        <v>0</v>
      </c>
      <c r="E72" s="12">
        <f t="shared" si="73"/>
        <v>0</v>
      </c>
      <c r="F72" s="12" t="e">
        <f>SUM(EV72/EU72)*100</f>
        <v>#DIV/0!</v>
      </c>
      <c r="G72" s="12" t="e">
        <f t="shared" si="75"/>
        <v>#DIV/0!</v>
      </c>
      <c r="H72" s="12" t="e">
        <f t="shared" si="76"/>
        <v>#DIV/0!</v>
      </c>
      <c r="I72" s="3" t="s">
        <v>105</v>
      </c>
      <c r="J72" s="3" t="s">
        <v>267</v>
      </c>
      <c r="K72" s="3" t="s">
        <v>268</v>
      </c>
      <c r="L72" s="15" t="s">
        <v>269</v>
      </c>
      <c r="M72" s="16" t="s">
        <v>235</v>
      </c>
      <c r="N72" s="3"/>
      <c r="O72" s="3"/>
      <c r="P72" s="3"/>
      <c r="Q72" s="3"/>
      <c r="R72" s="3"/>
      <c r="S72" s="3"/>
      <c r="T72" s="3"/>
      <c r="U72" s="3"/>
      <c r="V72" s="3" t="s">
        <v>117</v>
      </c>
      <c r="W72" s="3" t="s">
        <v>117</v>
      </c>
      <c r="X72" s="3" t="s">
        <v>117</v>
      </c>
      <c r="Y72" s="3" t="s">
        <v>117</v>
      </c>
      <c r="Z72" s="3" t="s">
        <v>111</v>
      </c>
      <c r="AA72" s="3" t="s">
        <v>111</v>
      </c>
      <c r="AB72" s="3" t="s">
        <v>117</v>
      </c>
      <c r="AC72" s="3" t="s">
        <v>117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 t="s">
        <v>111</v>
      </c>
      <c r="CO72" s="3" t="s">
        <v>111</v>
      </c>
      <c r="CP72" s="3" t="s">
        <v>117</v>
      </c>
      <c r="CQ72" s="3" t="s">
        <v>117</v>
      </c>
      <c r="CR72" s="3" t="s">
        <v>117</v>
      </c>
      <c r="CS72" s="3" t="s">
        <v>117</v>
      </c>
      <c r="CT72" s="3" t="s">
        <v>117</v>
      </c>
      <c r="CU72" s="3" t="s">
        <v>117</v>
      </c>
      <c r="CV72" s="3" t="s">
        <v>117</v>
      </c>
      <c r="CW72" s="3" t="s">
        <v>117</v>
      </c>
      <c r="CX72" s="3" t="s">
        <v>117</v>
      </c>
      <c r="CY72" s="3" t="s">
        <v>117</v>
      </c>
      <c r="CZ72" s="3" t="s">
        <v>117</v>
      </c>
      <c r="DA72" s="3" t="s">
        <v>111</v>
      </c>
      <c r="DB72" s="3" t="s">
        <v>111</v>
      </c>
      <c r="DC72" s="3" t="s">
        <v>111</v>
      </c>
      <c r="DD72" s="3" t="s">
        <v>111</v>
      </c>
      <c r="DE72" s="3" t="s">
        <v>111</v>
      </c>
      <c r="DF72" s="3" t="s">
        <v>111</v>
      </c>
      <c r="DG72" s="3" t="s">
        <v>111</v>
      </c>
      <c r="DH72" s="3" t="s">
        <v>111</v>
      </c>
      <c r="DI72" s="3" t="s">
        <v>111</v>
      </c>
      <c r="DJ72" s="3" t="s">
        <v>111</v>
      </c>
      <c r="DK72" s="3" t="s">
        <v>111</v>
      </c>
      <c r="DL72" s="3" t="s">
        <v>111</v>
      </c>
      <c r="DM72" s="3" t="s">
        <v>111</v>
      </c>
      <c r="DN72" s="3" t="s">
        <v>111</v>
      </c>
      <c r="DO72" s="3" t="s">
        <v>111</v>
      </c>
      <c r="DP72" s="3" t="s">
        <v>111</v>
      </c>
      <c r="DQ72" s="3" t="s">
        <v>111</v>
      </c>
      <c r="DR72" s="3" t="s">
        <v>111</v>
      </c>
      <c r="DS72" s="3" t="s">
        <v>117</v>
      </c>
      <c r="DT72" s="3" t="s">
        <v>111</v>
      </c>
      <c r="DU72" s="3" t="s">
        <v>117</v>
      </c>
      <c r="DV72" s="3" t="s">
        <v>117</v>
      </c>
      <c r="DW72" s="3" t="s">
        <v>117</v>
      </c>
      <c r="DX72" s="3" t="s">
        <v>117</v>
      </c>
      <c r="DY72" s="3"/>
      <c r="DZ72" s="3" t="s">
        <v>117</v>
      </c>
      <c r="EA72" s="3"/>
      <c r="EB72" s="3" t="s">
        <v>117</v>
      </c>
      <c r="EC72" s="3" t="s">
        <v>117</v>
      </c>
      <c r="ED72" s="3">
        <f t="shared" si="62"/>
        <v>46</v>
      </c>
      <c r="EE72" s="3">
        <f t="shared" si="63"/>
        <v>0</v>
      </c>
      <c r="EF72" s="3">
        <f t="shared" si="64"/>
        <v>31</v>
      </c>
      <c r="EG72" s="3">
        <f t="shared" si="65"/>
        <v>48</v>
      </c>
      <c r="EI72" s="3">
        <f t="shared" si="53"/>
        <v>15</v>
      </c>
      <c r="EJ72" s="3">
        <f t="shared" si="54"/>
        <v>0</v>
      </c>
      <c r="EK72" s="3">
        <f t="shared" si="55"/>
        <v>21</v>
      </c>
      <c r="EL72" s="3">
        <f t="shared" si="56"/>
        <v>22</v>
      </c>
      <c r="EM72" s="3">
        <f t="shared" si="57"/>
        <v>0</v>
      </c>
      <c r="EN72" s="3">
        <f t="shared" si="58"/>
        <v>35</v>
      </c>
      <c r="EO72" s="3">
        <f t="shared" si="59"/>
        <v>9</v>
      </c>
      <c r="EP72" s="3">
        <f t="shared" si="60"/>
        <v>0</v>
      </c>
      <c r="EQ72" s="3">
        <f t="shared" si="61"/>
        <v>7</v>
      </c>
      <c r="ER72" s="3">
        <f t="shared" si="66"/>
        <v>1</v>
      </c>
      <c r="ES72" s="3">
        <f t="shared" si="67"/>
        <v>0</v>
      </c>
      <c r="ET72" s="3">
        <f t="shared" si="68"/>
        <v>3</v>
      </c>
      <c r="EU72" s="3">
        <f t="shared" si="69"/>
        <v>0</v>
      </c>
      <c r="EV72" s="3">
        <f t="shared" si="70"/>
        <v>0</v>
      </c>
      <c r="EW72" s="3">
        <f t="shared" si="71"/>
        <v>0</v>
      </c>
      <c r="EX72" s="3">
        <f t="shared" si="77"/>
        <v>0</v>
      </c>
      <c r="EY72" s="3">
        <f t="shared" si="78"/>
        <v>0</v>
      </c>
      <c r="EZ72" s="3">
        <f t="shared" si="79"/>
        <v>0</v>
      </c>
      <c r="FA72" s="3">
        <f t="shared" si="80"/>
        <v>0</v>
      </c>
      <c r="FB72" s="3">
        <f t="shared" si="81"/>
        <v>0</v>
      </c>
      <c r="FC72" s="3">
        <f t="shared" si="82"/>
        <v>0</v>
      </c>
    </row>
    <row r="73" spans="1:159" ht="15.75" customHeight="1" thickBot="1" x14ac:dyDescent="0.25">
      <c r="A73" s="12">
        <f t="shared" si="0"/>
        <v>0</v>
      </c>
      <c r="B73" s="12">
        <f t="shared" si="83"/>
        <v>0</v>
      </c>
      <c r="C73" s="12">
        <f t="shared" si="72"/>
        <v>0</v>
      </c>
      <c r="D73" s="12">
        <f t="shared" si="84"/>
        <v>0</v>
      </c>
      <c r="E73" s="12">
        <f t="shared" si="73"/>
        <v>0</v>
      </c>
      <c r="F73" s="12">
        <f t="shared" si="74"/>
        <v>0</v>
      </c>
      <c r="G73" s="12">
        <f t="shared" si="75"/>
        <v>0</v>
      </c>
      <c r="H73" s="12">
        <f t="shared" si="76"/>
        <v>0</v>
      </c>
      <c r="I73" s="3" t="s">
        <v>105</v>
      </c>
      <c r="J73" s="3" t="s">
        <v>270</v>
      </c>
      <c r="K73" s="3" t="s">
        <v>107</v>
      </c>
      <c r="L73" s="15" t="s">
        <v>258</v>
      </c>
      <c r="M73" s="16" t="s">
        <v>235</v>
      </c>
      <c r="N73" s="3" t="s">
        <v>111</v>
      </c>
      <c r="O73" s="3" t="s">
        <v>111</v>
      </c>
      <c r="P73" s="3" t="s">
        <v>117</v>
      </c>
      <c r="Q73" s="3" t="s">
        <v>117</v>
      </c>
      <c r="R73" s="3" t="s">
        <v>111</v>
      </c>
      <c r="S73" s="3" t="s">
        <v>111</v>
      </c>
      <c r="T73" s="3" t="s">
        <v>117</v>
      </c>
      <c r="U73" s="3" t="s">
        <v>117</v>
      </c>
      <c r="V73" s="3" t="s">
        <v>117</v>
      </c>
      <c r="W73" s="40" t="s">
        <v>111</v>
      </c>
      <c r="X73" s="3" t="s">
        <v>117</v>
      </c>
      <c r="Y73" s="3" t="s">
        <v>117</v>
      </c>
      <c r="Z73" s="3" t="s">
        <v>117</v>
      </c>
      <c r="AA73" s="3" t="s">
        <v>111</v>
      </c>
      <c r="AB73" s="3" t="s">
        <v>117</v>
      </c>
      <c r="AC73" s="3" t="s">
        <v>111</v>
      </c>
      <c r="AD73" s="3" t="s">
        <v>117</v>
      </c>
      <c r="AE73" s="3" t="s">
        <v>117</v>
      </c>
      <c r="AF73" s="3" t="s">
        <v>117</v>
      </c>
      <c r="AG73" s="3" t="s">
        <v>117</v>
      </c>
      <c r="AH73" s="3" t="s">
        <v>117</v>
      </c>
      <c r="AI73" s="3" t="s">
        <v>117</v>
      </c>
      <c r="AJ73" s="3" t="s">
        <v>117</v>
      </c>
      <c r="AK73" s="3" t="s">
        <v>111</v>
      </c>
      <c r="AL73" s="3" t="s">
        <v>111</v>
      </c>
      <c r="AM73" s="3" t="s">
        <v>111</v>
      </c>
      <c r="AN73" s="3" t="s">
        <v>117</v>
      </c>
      <c r="AO73" s="3" t="s">
        <v>117</v>
      </c>
      <c r="AP73" s="3" t="s">
        <v>117</v>
      </c>
      <c r="AQ73" s="3" t="s">
        <v>117</v>
      </c>
      <c r="AR73" s="3" t="s">
        <v>117</v>
      </c>
      <c r="AS73" s="3" t="s">
        <v>117</v>
      </c>
      <c r="AT73" s="3" t="s">
        <v>117</v>
      </c>
      <c r="AU73" s="3" t="s">
        <v>117</v>
      </c>
      <c r="AV73" s="3" t="s">
        <v>117</v>
      </c>
      <c r="AW73" s="3" t="s">
        <v>117</v>
      </c>
      <c r="AX73" s="3" t="s">
        <v>117</v>
      </c>
      <c r="AY73" s="3" t="s">
        <v>111</v>
      </c>
      <c r="AZ73" s="3" t="s">
        <v>117</v>
      </c>
      <c r="BA73" s="3" t="s">
        <v>117</v>
      </c>
      <c r="BB73" s="3" t="s">
        <v>117</v>
      </c>
      <c r="BC73" s="3" t="s">
        <v>117</v>
      </c>
      <c r="BD73" s="3" t="s">
        <v>117</v>
      </c>
      <c r="BE73" s="3" t="s">
        <v>117</v>
      </c>
      <c r="BF73" s="3" t="s">
        <v>117</v>
      </c>
      <c r="BG73" s="3" t="s">
        <v>117</v>
      </c>
      <c r="BH73" s="3" t="s">
        <v>117</v>
      </c>
      <c r="BI73" s="3" t="s">
        <v>117</v>
      </c>
      <c r="BJ73" s="3" t="s">
        <v>111</v>
      </c>
      <c r="BK73" s="3" t="s">
        <v>117</v>
      </c>
      <c r="BL73" s="3" t="s">
        <v>111</v>
      </c>
      <c r="BM73" s="3" t="s">
        <v>117</v>
      </c>
      <c r="BN73" s="3" t="s">
        <v>117</v>
      </c>
      <c r="BO73" s="3" t="s">
        <v>117</v>
      </c>
      <c r="BP73" s="3" t="s">
        <v>117</v>
      </c>
      <c r="BQ73" s="3" t="s">
        <v>117</v>
      </c>
      <c r="BR73" s="3" t="s">
        <v>117</v>
      </c>
      <c r="BS73" s="3" t="s">
        <v>117</v>
      </c>
      <c r="BT73" s="3" t="s">
        <v>117</v>
      </c>
      <c r="BU73" s="3" t="s">
        <v>117</v>
      </c>
      <c r="BV73" s="3" t="s">
        <v>117</v>
      </c>
      <c r="BW73" s="3" t="s">
        <v>117</v>
      </c>
      <c r="BX73" s="3" t="s">
        <v>117</v>
      </c>
      <c r="BY73" s="3" t="s">
        <v>111</v>
      </c>
      <c r="BZ73" s="3" t="s">
        <v>117</v>
      </c>
      <c r="CA73" s="3" t="s">
        <v>117</v>
      </c>
      <c r="CB73" s="3" t="s">
        <v>117</v>
      </c>
      <c r="CC73" s="3" t="s">
        <v>117</v>
      </c>
      <c r="CD73" s="3" t="s">
        <v>117</v>
      </c>
      <c r="CE73" s="3" t="s">
        <v>117</v>
      </c>
      <c r="CF73" s="3" t="s">
        <v>117</v>
      </c>
      <c r="CG73" s="3" t="s">
        <v>117</v>
      </c>
      <c r="CH73" s="3" t="s">
        <v>117</v>
      </c>
      <c r="CI73" s="3" t="s">
        <v>117</v>
      </c>
      <c r="CJ73" s="3" t="s">
        <v>117</v>
      </c>
      <c r="CK73" s="3" t="s">
        <v>117</v>
      </c>
      <c r="CL73" s="3" t="s">
        <v>117</v>
      </c>
      <c r="CM73" s="3" t="s">
        <v>117</v>
      </c>
      <c r="CN73" s="40" t="s">
        <v>117</v>
      </c>
      <c r="CO73" s="40" t="s">
        <v>117</v>
      </c>
      <c r="CP73" s="40" t="s">
        <v>117</v>
      </c>
      <c r="CQ73" s="40" t="s">
        <v>111</v>
      </c>
      <c r="CR73" s="3" t="s">
        <v>117</v>
      </c>
      <c r="CS73" s="3" t="s">
        <v>117</v>
      </c>
      <c r="CT73" s="3" t="s">
        <v>117</v>
      </c>
      <c r="CU73" s="3" t="s">
        <v>117</v>
      </c>
      <c r="CV73" s="3" t="s">
        <v>117</v>
      </c>
      <c r="CW73" s="3" t="s">
        <v>117</v>
      </c>
      <c r="CX73" s="3" t="s">
        <v>117</v>
      </c>
      <c r="CY73" s="3" t="s">
        <v>117</v>
      </c>
      <c r="CZ73" s="3" t="s">
        <v>111</v>
      </c>
      <c r="DA73" s="3" t="s">
        <v>117</v>
      </c>
      <c r="DB73" s="3" t="s">
        <v>117</v>
      </c>
      <c r="DC73" s="3" t="s">
        <v>117</v>
      </c>
      <c r="DD73" s="3" t="s">
        <v>117</v>
      </c>
      <c r="DE73" s="3" t="s">
        <v>117</v>
      </c>
      <c r="DF73" s="3" t="s">
        <v>117</v>
      </c>
      <c r="DG73" s="3" t="s">
        <v>111</v>
      </c>
      <c r="DH73" s="3" t="s">
        <v>111</v>
      </c>
      <c r="DI73" s="3" t="s">
        <v>111</v>
      </c>
      <c r="DJ73" s="3" t="s">
        <v>111</v>
      </c>
      <c r="DK73" s="3" t="s">
        <v>111</v>
      </c>
      <c r="DL73" s="3" t="s">
        <v>111</v>
      </c>
      <c r="DM73" s="3" t="s">
        <v>111</v>
      </c>
      <c r="DN73" s="3" t="s">
        <v>111</v>
      </c>
      <c r="DO73" s="3" t="s">
        <v>111</v>
      </c>
      <c r="DP73" s="3" t="s">
        <v>111</v>
      </c>
      <c r="DQ73" s="3" t="s">
        <v>111</v>
      </c>
      <c r="DR73" s="3" t="s">
        <v>111</v>
      </c>
      <c r="DS73" s="3" t="s">
        <v>111</v>
      </c>
      <c r="DT73" s="3" t="s">
        <v>117</v>
      </c>
      <c r="DU73" s="3" t="s">
        <v>111</v>
      </c>
      <c r="DV73" s="3" t="s">
        <v>117</v>
      </c>
      <c r="DW73" s="3" t="s">
        <v>117</v>
      </c>
      <c r="DX73" s="3" t="s">
        <v>117</v>
      </c>
      <c r="DY73" s="3" t="s">
        <v>117</v>
      </c>
      <c r="DZ73" s="3" t="s">
        <v>117</v>
      </c>
      <c r="EA73" s="3" t="s">
        <v>117</v>
      </c>
      <c r="EB73" s="3" t="s">
        <v>117</v>
      </c>
      <c r="EC73" s="3" t="s">
        <v>117</v>
      </c>
      <c r="ED73" s="3">
        <f t="shared" si="62"/>
        <v>98</v>
      </c>
      <c r="EE73" s="3">
        <f t="shared" si="63"/>
        <v>0</v>
      </c>
      <c r="EF73" s="3">
        <f t="shared" si="64"/>
        <v>44</v>
      </c>
      <c r="EG73" s="3">
        <f t="shared" si="65"/>
        <v>117</v>
      </c>
      <c r="EI73" s="3">
        <f t="shared" si="53"/>
        <v>9</v>
      </c>
      <c r="EJ73" s="3">
        <f t="shared" si="54"/>
        <v>0</v>
      </c>
      <c r="EK73" s="3">
        <f t="shared" si="55"/>
        <v>21</v>
      </c>
      <c r="EL73" s="3">
        <f t="shared" si="56"/>
        <v>27</v>
      </c>
      <c r="EM73" s="3">
        <f t="shared" si="57"/>
        <v>0</v>
      </c>
      <c r="EN73" s="3">
        <f t="shared" si="58"/>
        <v>35</v>
      </c>
      <c r="EO73" s="3">
        <f t="shared" si="59"/>
        <v>10</v>
      </c>
      <c r="EP73" s="3">
        <f t="shared" si="60"/>
        <v>0</v>
      </c>
      <c r="EQ73" s="3">
        <f t="shared" si="61"/>
        <v>7</v>
      </c>
      <c r="ER73" s="3">
        <f t="shared" si="66"/>
        <v>31</v>
      </c>
      <c r="ES73" s="3">
        <f t="shared" si="67"/>
        <v>0</v>
      </c>
      <c r="ET73" s="3">
        <f t="shared" si="68"/>
        <v>25</v>
      </c>
      <c r="EU73" s="3">
        <f t="shared" si="69"/>
        <v>24</v>
      </c>
      <c r="EV73" s="3">
        <f t="shared" si="70"/>
        <v>0</v>
      </c>
      <c r="EW73" s="3">
        <f t="shared" si="71"/>
        <v>23</v>
      </c>
      <c r="EX73" s="3">
        <f t="shared" si="77"/>
        <v>15</v>
      </c>
      <c r="EY73" s="3">
        <f t="shared" si="78"/>
        <v>0</v>
      </c>
      <c r="EZ73" s="3">
        <f t="shared" si="79"/>
        <v>12</v>
      </c>
      <c r="FA73" s="3">
        <f t="shared" si="80"/>
        <v>8</v>
      </c>
      <c r="FB73" s="3">
        <f t="shared" si="81"/>
        <v>0</v>
      </c>
      <c r="FC73" s="3">
        <f t="shared" si="82"/>
        <v>13</v>
      </c>
    </row>
    <row r="74" spans="1:159" ht="15.75" customHeight="1" thickBot="1" x14ac:dyDescent="0.25">
      <c r="A74" s="12">
        <f t="shared" si="0"/>
        <v>0</v>
      </c>
      <c r="B74" s="12">
        <f t="shared" si="83"/>
        <v>0</v>
      </c>
      <c r="C74" s="12">
        <f t="shared" si="72"/>
        <v>0</v>
      </c>
      <c r="D74" s="12">
        <f t="shared" si="84"/>
        <v>0</v>
      </c>
      <c r="E74" s="12">
        <f t="shared" si="73"/>
        <v>0</v>
      </c>
      <c r="F74" s="12">
        <f t="shared" si="74"/>
        <v>0</v>
      </c>
      <c r="G74" s="12">
        <f t="shared" si="75"/>
        <v>0</v>
      </c>
      <c r="H74" s="12">
        <f t="shared" si="76"/>
        <v>0</v>
      </c>
      <c r="I74" s="3" t="s">
        <v>105</v>
      </c>
      <c r="J74" s="3" t="s">
        <v>271</v>
      </c>
      <c r="K74" s="3" t="s">
        <v>272</v>
      </c>
      <c r="L74" s="15" t="s">
        <v>273</v>
      </c>
      <c r="M74" s="16" t="s">
        <v>235</v>
      </c>
      <c r="N74" s="3" t="s">
        <v>117</v>
      </c>
      <c r="O74" s="3" t="s">
        <v>117</v>
      </c>
      <c r="P74" s="3" t="s">
        <v>117</v>
      </c>
      <c r="Q74" s="3" t="s">
        <v>117</v>
      </c>
      <c r="R74" s="3" t="s">
        <v>117</v>
      </c>
      <c r="S74" s="3" t="s">
        <v>117</v>
      </c>
      <c r="T74" s="3" t="s">
        <v>117</v>
      </c>
      <c r="U74" s="3" t="s">
        <v>117</v>
      </c>
      <c r="V74" s="3" t="s">
        <v>117</v>
      </c>
      <c r="W74" s="3" t="s">
        <v>117</v>
      </c>
      <c r="X74" s="3" t="s">
        <v>117</v>
      </c>
      <c r="Y74" s="3" t="s">
        <v>117</v>
      </c>
      <c r="Z74" s="3" t="s">
        <v>117</v>
      </c>
      <c r="AA74" s="3" t="s">
        <v>117</v>
      </c>
      <c r="AB74" s="3" t="s">
        <v>117</v>
      </c>
      <c r="AC74" s="3" t="s">
        <v>117</v>
      </c>
      <c r="AD74" s="3" t="s">
        <v>117</v>
      </c>
      <c r="AE74" s="3" t="s">
        <v>117</v>
      </c>
      <c r="AF74" s="3" t="s">
        <v>117</v>
      </c>
      <c r="AG74" s="3" t="s">
        <v>117</v>
      </c>
      <c r="AH74" s="3" t="s">
        <v>117</v>
      </c>
      <c r="AI74" s="3" t="s">
        <v>117</v>
      </c>
      <c r="AJ74" s="3" t="s">
        <v>117</v>
      </c>
      <c r="AK74" s="3" t="s">
        <v>117</v>
      </c>
      <c r="AL74" s="3" t="s">
        <v>117</v>
      </c>
      <c r="AM74" s="3" t="s">
        <v>117</v>
      </c>
      <c r="AN74" s="3" t="s">
        <v>117</v>
      </c>
      <c r="AO74" s="3" t="s">
        <v>117</v>
      </c>
      <c r="AP74" s="3" t="s">
        <v>117</v>
      </c>
      <c r="AQ74" s="3" t="s">
        <v>117</v>
      </c>
      <c r="AR74" s="3" t="s">
        <v>117</v>
      </c>
      <c r="AS74" s="3" t="s">
        <v>117</v>
      </c>
      <c r="AT74" s="3" t="s">
        <v>117</v>
      </c>
      <c r="AU74" s="3" t="s">
        <v>117</v>
      </c>
      <c r="AV74" s="3" t="s">
        <v>117</v>
      </c>
      <c r="AW74" s="3" t="s">
        <v>117</v>
      </c>
      <c r="AX74" s="3" t="s">
        <v>117</v>
      </c>
      <c r="AY74" s="3" t="s">
        <v>117</v>
      </c>
      <c r="AZ74" s="3" t="s">
        <v>117</v>
      </c>
      <c r="BA74" s="3" t="s">
        <v>117</v>
      </c>
      <c r="BB74" s="3" t="s">
        <v>117</v>
      </c>
      <c r="BC74" s="3" t="s">
        <v>117</v>
      </c>
      <c r="BD74" s="3" t="s">
        <v>117</v>
      </c>
      <c r="BE74" s="3" t="s">
        <v>117</v>
      </c>
      <c r="BF74" s="3" t="s">
        <v>117</v>
      </c>
      <c r="BG74" s="3" t="s">
        <v>117</v>
      </c>
      <c r="BH74" s="3" t="s">
        <v>117</v>
      </c>
      <c r="BI74" s="3" t="s">
        <v>117</v>
      </c>
      <c r="BJ74" s="3" t="s">
        <v>117</v>
      </c>
      <c r="BK74" s="3" t="s">
        <v>117</v>
      </c>
      <c r="BL74" s="3" t="s">
        <v>117</v>
      </c>
      <c r="BM74" s="3" t="s">
        <v>117</v>
      </c>
      <c r="BN74" s="3" t="s">
        <v>117</v>
      </c>
      <c r="BO74" s="3" t="s">
        <v>117</v>
      </c>
      <c r="BP74" s="3" t="s">
        <v>117</v>
      </c>
      <c r="BQ74" s="3" t="s">
        <v>117</v>
      </c>
      <c r="BR74" s="3" t="s">
        <v>117</v>
      </c>
      <c r="BS74" s="3" t="s">
        <v>117</v>
      </c>
      <c r="BT74" s="3" t="s">
        <v>117</v>
      </c>
      <c r="BU74" s="3" t="s">
        <v>117</v>
      </c>
      <c r="BV74" s="3" t="s">
        <v>117</v>
      </c>
      <c r="BW74" s="3" t="s">
        <v>117</v>
      </c>
      <c r="BX74" s="3" t="s">
        <v>117</v>
      </c>
      <c r="BY74" s="3" t="s">
        <v>117</v>
      </c>
      <c r="BZ74" s="3" t="s">
        <v>117</v>
      </c>
      <c r="CA74" s="3" t="s">
        <v>117</v>
      </c>
      <c r="CB74" s="3" t="s">
        <v>117</v>
      </c>
      <c r="CC74" s="3" t="s">
        <v>117</v>
      </c>
      <c r="CD74" s="3" t="s">
        <v>117</v>
      </c>
      <c r="CE74" s="3" t="s">
        <v>117</v>
      </c>
      <c r="CF74" s="3" t="s">
        <v>117</v>
      </c>
      <c r="CG74" s="3" t="s">
        <v>117</v>
      </c>
      <c r="CH74" s="3" t="s">
        <v>117</v>
      </c>
      <c r="CI74" s="3" t="s">
        <v>117</v>
      </c>
      <c r="CJ74" s="3" t="s">
        <v>117</v>
      </c>
      <c r="CK74" s="3" t="s">
        <v>117</v>
      </c>
      <c r="CL74" s="3" t="s">
        <v>117</v>
      </c>
      <c r="CM74" s="3" t="s">
        <v>117</v>
      </c>
      <c r="CN74" s="3" t="s">
        <v>117</v>
      </c>
      <c r="CO74" s="3" t="s">
        <v>117</v>
      </c>
      <c r="CP74" s="3" t="s">
        <v>117</v>
      </c>
      <c r="CQ74" s="3" t="s">
        <v>117</v>
      </c>
      <c r="CR74" s="3" t="s">
        <v>117</v>
      </c>
      <c r="CS74" s="3" t="s">
        <v>117</v>
      </c>
      <c r="CT74" s="3" t="s">
        <v>117</v>
      </c>
      <c r="CU74" s="3" t="s">
        <v>117</v>
      </c>
      <c r="CV74" s="3" t="s">
        <v>117</v>
      </c>
      <c r="CW74" s="3" t="s">
        <v>117</v>
      </c>
      <c r="CX74" s="3" t="s">
        <v>117</v>
      </c>
      <c r="CY74" s="3" t="s">
        <v>117</v>
      </c>
      <c r="CZ74" s="3" t="s">
        <v>117</v>
      </c>
      <c r="DA74" s="3" t="s">
        <v>117</v>
      </c>
      <c r="DB74" s="3" t="s">
        <v>117</v>
      </c>
      <c r="DC74" s="3" t="s">
        <v>117</v>
      </c>
      <c r="DD74" s="3" t="s">
        <v>117</v>
      </c>
      <c r="DE74" s="3" t="s">
        <v>117</v>
      </c>
      <c r="DF74" s="3" t="s">
        <v>117</v>
      </c>
      <c r="DG74" s="3" t="s">
        <v>117</v>
      </c>
      <c r="DH74" s="3" t="s">
        <v>117</v>
      </c>
      <c r="DI74" s="3" t="s">
        <v>117</v>
      </c>
      <c r="DJ74" s="3" t="s">
        <v>117</v>
      </c>
      <c r="DK74" s="3" t="s">
        <v>117</v>
      </c>
      <c r="DL74" s="3" t="s">
        <v>117</v>
      </c>
      <c r="DM74" s="3" t="s">
        <v>117</v>
      </c>
      <c r="DN74" s="3" t="s">
        <v>117</v>
      </c>
      <c r="DO74" s="3" t="s">
        <v>117</v>
      </c>
      <c r="DP74" s="3" t="s">
        <v>117</v>
      </c>
      <c r="DQ74" s="3" t="s">
        <v>117</v>
      </c>
      <c r="DR74" s="3" t="s">
        <v>117</v>
      </c>
      <c r="DS74" s="3" t="s">
        <v>117</v>
      </c>
      <c r="DT74" s="3" t="s">
        <v>117</v>
      </c>
      <c r="DU74" s="3" t="s">
        <v>117</v>
      </c>
      <c r="DV74" s="3" t="s">
        <v>117</v>
      </c>
      <c r="DW74" s="3" t="s">
        <v>117</v>
      </c>
      <c r="DX74" s="3" t="s">
        <v>117</v>
      </c>
      <c r="DY74" s="3" t="s">
        <v>117</v>
      </c>
      <c r="DZ74" s="3" t="s">
        <v>117</v>
      </c>
      <c r="EA74" s="3" t="s">
        <v>117</v>
      </c>
      <c r="EB74" s="3" t="s">
        <v>117</v>
      </c>
      <c r="EC74" s="3" t="s">
        <v>117</v>
      </c>
      <c r="ED74" s="3">
        <f t="shared" si="62"/>
        <v>142</v>
      </c>
      <c r="EE74" s="3">
        <f t="shared" si="63"/>
        <v>0</v>
      </c>
      <c r="EF74" s="3">
        <f t="shared" si="64"/>
        <v>0</v>
      </c>
      <c r="EG74" s="3">
        <f t="shared" si="65"/>
        <v>117</v>
      </c>
      <c r="EI74" s="3">
        <f t="shared" si="53"/>
        <v>33</v>
      </c>
      <c r="EJ74" s="3">
        <f t="shared" si="54"/>
        <v>0</v>
      </c>
      <c r="EK74" s="3">
        <f t="shared" si="55"/>
        <v>21</v>
      </c>
      <c r="EL74" s="3">
        <f t="shared" si="56"/>
        <v>33</v>
      </c>
      <c r="EM74" s="3">
        <f t="shared" si="57"/>
        <v>0</v>
      </c>
      <c r="EN74" s="3">
        <f t="shared" si="58"/>
        <v>35</v>
      </c>
      <c r="EO74" s="3">
        <f t="shared" si="59"/>
        <v>11</v>
      </c>
      <c r="EP74" s="3">
        <f t="shared" si="60"/>
        <v>0</v>
      </c>
      <c r="EQ74" s="3">
        <f t="shared" si="61"/>
        <v>7</v>
      </c>
      <c r="ER74" s="3">
        <f t="shared" si="66"/>
        <v>37</v>
      </c>
      <c r="ES74" s="3">
        <f t="shared" si="67"/>
        <v>0</v>
      </c>
      <c r="ET74" s="3">
        <f t="shared" si="68"/>
        <v>25</v>
      </c>
      <c r="EU74" s="3">
        <f t="shared" si="69"/>
        <v>31</v>
      </c>
      <c r="EV74" s="3">
        <f t="shared" si="70"/>
        <v>0</v>
      </c>
      <c r="EW74" s="3">
        <f t="shared" si="71"/>
        <v>23</v>
      </c>
      <c r="EX74" s="3">
        <f t="shared" si="77"/>
        <v>16</v>
      </c>
      <c r="EY74" s="3">
        <f t="shared" si="78"/>
        <v>0</v>
      </c>
      <c r="EZ74" s="3">
        <f t="shared" si="79"/>
        <v>12</v>
      </c>
      <c r="FA74" s="3">
        <f t="shared" si="80"/>
        <v>21</v>
      </c>
      <c r="FB74" s="3">
        <f t="shared" si="81"/>
        <v>0</v>
      </c>
      <c r="FC74" s="3">
        <f t="shared" si="82"/>
        <v>13</v>
      </c>
    </row>
    <row r="75" spans="1:159" ht="15.75" customHeight="1" thickBot="1" x14ac:dyDescent="0.25">
      <c r="A75" s="12">
        <f t="shared" si="0"/>
        <v>0</v>
      </c>
      <c r="B75" s="12">
        <f t="shared" si="83"/>
        <v>0</v>
      </c>
      <c r="C75" s="12">
        <f t="shared" si="72"/>
        <v>0</v>
      </c>
      <c r="D75" s="12">
        <f t="shared" si="84"/>
        <v>0</v>
      </c>
      <c r="E75" s="12">
        <f t="shared" si="73"/>
        <v>0</v>
      </c>
      <c r="F75" s="12">
        <f t="shared" si="74"/>
        <v>0</v>
      </c>
      <c r="G75" s="12">
        <f t="shared" si="75"/>
        <v>0</v>
      </c>
      <c r="H75" s="12">
        <f t="shared" si="76"/>
        <v>0</v>
      </c>
      <c r="I75" s="3" t="s">
        <v>105</v>
      </c>
      <c r="J75" s="3" t="s">
        <v>274</v>
      </c>
      <c r="K75" s="3" t="s">
        <v>275</v>
      </c>
      <c r="L75" s="15" t="s">
        <v>244</v>
      </c>
      <c r="M75" s="16" t="s">
        <v>235</v>
      </c>
      <c r="N75" s="3" t="s">
        <v>117</v>
      </c>
      <c r="O75" s="3" t="s">
        <v>117</v>
      </c>
      <c r="P75" s="3" t="s">
        <v>117</v>
      </c>
      <c r="Q75" s="3" t="s">
        <v>117</v>
      </c>
      <c r="R75" s="3" t="s">
        <v>117</v>
      </c>
      <c r="S75" s="3" t="s">
        <v>117</v>
      </c>
      <c r="T75" s="3" t="s">
        <v>117</v>
      </c>
      <c r="U75" s="3" t="s">
        <v>117</v>
      </c>
      <c r="V75" s="3" t="s">
        <v>117</v>
      </c>
      <c r="W75" s="3" t="s">
        <v>117</v>
      </c>
      <c r="X75" s="3" t="s">
        <v>117</v>
      </c>
      <c r="Y75" s="3" t="s">
        <v>117</v>
      </c>
      <c r="Z75" s="3" t="s">
        <v>117</v>
      </c>
      <c r="AA75" s="3" t="s">
        <v>117</v>
      </c>
      <c r="AB75" s="3" t="s">
        <v>117</v>
      </c>
      <c r="AC75" s="3" t="s">
        <v>117</v>
      </c>
      <c r="AD75" s="3" t="s">
        <v>117</v>
      </c>
      <c r="AE75" s="3" t="s">
        <v>117</v>
      </c>
      <c r="AF75" s="3" t="s">
        <v>117</v>
      </c>
      <c r="AG75" s="3" t="s">
        <v>117</v>
      </c>
      <c r="AH75" s="3" t="s">
        <v>117</v>
      </c>
      <c r="AI75" s="3" t="s">
        <v>117</v>
      </c>
      <c r="AJ75" s="3" t="s">
        <v>117</v>
      </c>
      <c r="AK75" s="3" t="s">
        <v>117</v>
      </c>
      <c r="AL75" s="3" t="s">
        <v>117</v>
      </c>
      <c r="AM75" s="3" t="s">
        <v>117</v>
      </c>
      <c r="AN75" s="3" t="s">
        <v>117</v>
      </c>
      <c r="AO75" s="3" t="s">
        <v>117</v>
      </c>
      <c r="AP75" s="3" t="s">
        <v>117</v>
      </c>
      <c r="AQ75" s="3" t="s">
        <v>111</v>
      </c>
      <c r="AR75" s="3" t="s">
        <v>117</v>
      </c>
      <c r="AS75" s="3" t="s">
        <v>117</v>
      </c>
      <c r="AT75" s="3" t="s">
        <v>117</v>
      </c>
      <c r="AU75" s="3" t="s">
        <v>117</v>
      </c>
      <c r="AV75" s="3" t="s">
        <v>117</v>
      </c>
      <c r="AW75" s="3" t="s">
        <v>117</v>
      </c>
      <c r="AX75" s="3" t="s">
        <v>117</v>
      </c>
      <c r="AY75" s="3" t="s">
        <v>117</v>
      </c>
      <c r="AZ75" s="3" t="s">
        <v>117</v>
      </c>
      <c r="BA75" s="3" t="s">
        <v>117</v>
      </c>
      <c r="BB75" s="3" t="s">
        <v>117</v>
      </c>
      <c r="BC75" s="3" t="s">
        <v>117</v>
      </c>
      <c r="BD75" s="3" t="s">
        <v>117</v>
      </c>
      <c r="BE75" s="3" t="s">
        <v>117</v>
      </c>
      <c r="BF75" s="3" t="s">
        <v>117</v>
      </c>
      <c r="BG75" s="3" t="s">
        <v>117</v>
      </c>
      <c r="BH75" s="3" t="s">
        <v>117</v>
      </c>
      <c r="BI75" s="3" t="s">
        <v>117</v>
      </c>
      <c r="BJ75" s="3" t="s">
        <v>117</v>
      </c>
      <c r="BK75" s="3" t="s">
        <v>117</v>
      </c>
      <c r="BL75" s="3" t="s">
        <v>117</v>
      </c>
      <c r="BM75" s="3" t="s">
        <v>117</v>
      </c>
      <c r="BN75" s="3" t="s">
        <v>117</v>
      </c>
      <c r="BO75" s="3" t="s">
        <v>117</v>
      </c>
      <c r="BP75" s="3" t="s">
        <v>117</v>
      </c>
      <c r="BQ75" s="3" t="s">
        <v>117</v>
      </c>
      <c r="BR75" s="3" t="s">
        <v>117</v>
      </c>
      <c r="BS75" s="3" t="s">
        <v>117</v>
      </c>
      <c r="BT75" s="3" t="s">
        <v>117</v>
      </c>
      <c r="BU75" s="3" t="s">
        <v>117</v>
      </c>
      <c r="BV75" s="3" t="s">
        <v>117</v>
      </c>
      <c r="BW75" s="3" t="s">
        <v>117</v>
      </c>
      <c r="BX75" s="3" t="s">
        <v>117</v>
      </c>
      <c r="BY75" s="3" t="s">
        <v>117</v>
      </c>
      <c r="BZ75" s="3" t="s">
        <v>117</v>
      </c>
      <c r="CA75" s="3" t="s">
        <v>117</v>
      </c>
      <c r="CB75" s="3" t="s">
        <v>117</v>
      </c>
      <c r="CC75" s="3" t="s">
        <v>117</v>
      </c>
      <c r="CD75" s="3" t="s">
        <v>117</v>
      </c>
      <c r="CE75" s="3" t="s">
        <v>117</v>
      </c>
      <c r="CF75" s="3" t="s">
        <v>117</v>
      </c>
      <c r="CG75" s="3" t="s">
        <v>117</v>
      </c>
      <c r="CH75" s="3" t="s">
        <v>117</v>
      </c>
      <c r="CI75" s="3" t="s">
        <v>117</v>
      </c>
      <c r="CJ75" s="3" t="s">
        <v>117</v>
      </c>
      <c r="CK75" s="3" t="s">
        <v>117</v>
      </c>
      <c r="CL75" s="3" t="s">
        <v>117</v>
      </c>
      <c r="CM75" s="3" t="s">
        <v>117</v>
      </c>
      <c r="CN75" s="3" t="s">
        <v>117</v>
      </c>
      <c r="CO75" s="3" t="s">
        <v>117</v>
      </c>
      <c r="CP75" s="3" t="s">
        <v>117</v>
      </c>
      <c r="CQ75" s="3" t="s">
        <v>117</v>
      </c>
      <c r="CR75" s="3" t="s">
        <v>117</v>
      </c>
      <c r="CS75" s="3" t="s">
        <v>117</v>
      </c>
      <c r="CT75" s="3" t="s">
        <v>117</v>
      </c>
      <c r="CU75" s="3" t="s">
        <v>117</v>
      </c>
      <c r="CV75" s="3" t="s">
        <v>117</v>
      </c>
      <c r="CW75" s="3" t="s">
        <v>117</v>
      </c>
      <c r="CX75" s="3" t="s">
        <v>117</v>
      </c>
      <c r="CY75" s="3" t="s">
        <v>117</v>
      </c>
      <c r="CZ75" s="3" t="s">
        <v>117</v>
      </c>
      <c r="DA75" s="3" t="s">
        <v>117</v>
      </c>
      <c r="DB75" s="3" t="s">
        <v>117</v>
      </c>
      <c r="DC75" s="3" t="s">
        <v>117</v>
      </c>
      <c r="DD75" s="3" t="s">
        <v>117</v>
      </c>
      <c r="DE75" s="3" t="s">
        <v>117</v>
      </c>
      <c r="DF75" s="3" t="s">
        <v>117</v>
      </c>
      <c r="DG75" s="3" t="s">
        <v>117</v>
      </c>
      <c r="DH75" s="3" t="s">
        <v>117</v>
      </c>
      <c r="DI75" s="3" t="s">
        <v>117</v>
      </c>
      <c r="DJ75" s="3" t="s">
        <v>117</v>
      </c>
      <c r="DK75" s="3" t="s">
        <v>117</v>
      </c>
      <c r="DL75" s="3" t="s">
        <v>117</v>
      </c>
      <c r="DM75" s="3" t="s">
        <v>117</v>
      </c>
      <c r="DN75" s="3" t="s">
        <v>117</v>
      </c>
      <c r="DO75" s="3" t="s">
        <v>117</v>
      </c>
      <c r="DP75" s="3" t="s">
        <v>117</v>
      </c>
      <c r="DQ75" s="3" t="s">
        <v>117</v>
      </c>
      <c r="DR75" s="3" t="s">
        <v>117</v>
      </c>
      <c r="DS75" s="3" t="s">
        <v>117</v>
      </c>
      <c r="DT75" s="3" t="s">
        <v>117</v>
      </c>
      <c r="DU75" s="3" t="s">
        <v>117</v>
      </c>
      <c r="DV75" s="3" t="s">
        <v>117</v>
      </c>
      <c r="DW75" s="3" t="s">
        <v>117</v>
      </c>
      <c r="DX75" s="3" t="s">
        <v>117</v>
      </c>
      <c r="DY75" s="3" t="s">
        <v>117</v>
      </c>
      <c r="DZ75" s="3" t="s">
        <v>117</v>
      </c>
      <c r="EA75" s="3" t="s">
        <v>117</v>
      </c>
      <c r="EB75" s="3" t="s">
        <v>117</v>
      </c>
      <c r="EC75" s="3" t="s">
        <v>117</v>
      </c>
      <c r="ED75" s="3">
        <f t="shared" si="62"/>
        <v>142</v>
      </c>
      <c r="EE75" s="3">
        <f t="shared" si="63"/>
        <v>0</v>
      </c>
      <c r="EF75" s="3">
        <f t="shared" si="64"/>
        <v>0</v>
      </c>
      <c r="EG75" s="3">
        <f t="shared" si="65"/>
        <v>117</v>
      </c>
      <c r="EI75" s="3">
        <f t="shared" si="53"/>
        <v>33</v>
      </c>
      <c r="EJ75" s="3">
        <f t="shared" si="54"/>
        <v>0</v>
      </c>
      <c r="EK75" s="3">
        <f t="shared" si="55"/>
        <v>21</v>
      </c>
      <c r="EL75" s="3">
        <f t="shared" si="56"/>
        <v>33</v>
      </c>
      <c r="EM75" s="3">
        <f t="shared" si="57"/>
        <v>0</v>
      </c>
      <c r="EN75" s="3">
        <f t="shared" si="58"/>
        <v>35</v>
      </c>
      <c r="EO75" s="3">
        <f t="shared" si="59"/>
        <v>11</v>
      </c>
      <c r="EP75" s="3">
        <f t="shared" si="60"/>
        <v>0</v>
      </c>
      <c r="EQ75" s="3">
        <f t="shared" si="61"/>
        <v>7</v>
      </c>
      <c r="ER75" s="3">
        <f t="shared" si="66"/>
        <v>37</v>
      </c>
      <c r="ES75" s="3">
        <f t="shared" si="67"/>
        <v>0</v>
      </c>
      <c r="ET75" s="3">
        <f t="shared" si="68"/>
        <v>25</v>
      </c>
      <c r="EU75" s="3">
        <f t="shared" si="69"/>
        <v>31</v>
      </c>
      <c r="EV75" s="3">
        <f t="shared" si="70"/>
        <v>0</v>
      </c>
      <c r="EW75" s="3">
        <f t="shared" si="71"/>
        <v>23</v>
      </c>
      <c r="EX75" s="3">
        <f t="shared" si="77"/>
        <v>15</v>
      </c>
      <c r="EY75" s="3">
        <f t="shared" si="78"/>
        <v>0</v>
      </c>
      <c r="EZ75" s="3">
        <f t="shared" si="79"/>
        <v>12</v>
      </c>
      <c r="FA75" s="3">
        <f t="shared" si="80"/>
        <v>21</v>
      </c>
      <c r="FB75" s="3">
        <f t="shared" si="81"/>
        <v>0</v>
      </c>
      <c r="FC75" s="3">
        <f t="shared" si="82"/>
        <v>13</v>
      </c>
    </row>
    <row r="76" spans="1:159" ht="15.75" customHeight="1" thickBot="1" x14ac:dyDescent="0.25">
      <c r="A76" s="12">
        <f t="shared" si="0"/>
        <v>0</v>
      </c>
      <c r="B76" s="12">
        <f t="shared" si="83"/>
        <v>0</v>
      </c>
      <c r="C76" s="12">
        <f t="shared" si="72"/>
        <v>0</v>
      </c>
      <c r="D76" s="12">
        <f t="shared" si="84"/>
        <v>0</v>
      </c>
      <c r="E76" s="12">
        <f t="shared" si="73"/>
        <v>0</v>
      </c>
      <c r="F76" s="12">
        <f t="shared" si="74"/>
        <v>0</v>
      </c>
      <c r="G76" s="12">
        <f t="shared" si="75"/>
        <v>0</v>
      </c>
      <c r="H76" s="12">
        <f t="shared" si="76"/>
        <v>0</v>
      </c>
      <c r="I76" s="3" t="s">
        <v>105</v>
      </c>
      <c r="J76" s="3" t="s">
        <v>276</v>
      </c>
      <c r="K76" s="3" t="s">
        <v>277</v>
      </c>
      <c r="L76" s="15" t="s">
        <v>278</v>
      </c>
      <c r="M76" s="16" t="s">
        <v>235</v>
      </c>
      <c r="N76" s="3" t="s">
        <v>117</v>
      </c>
      <c r="O76" s="3" t="s">
        <v>117</v>
      </c>
      <c r="P76" s="3" t="s">
        <v>117</v>
      </c>
      <c r="Q76" s="3" t="s">
        <v>117</v>
      </c>
      <c r="R76" s="3" t="s">
        <v>117</v>
      </c>
      <c r="S76" s="3" t="s">
        <v>111</v>
      </c>
      <c r="T76" s="3" t="s">
        <v>117</v>
      </c>
      <c r="U76" s="3" t="s">
        <v>117</v>
      </c>
      <c r="V76" s="3" t="s">
        <v>117</v>
      </c>
      <c r="W76" s="3" t="s">
        <v>117</v>
      </c>
      <c r="X76" s="3" t="s">
        <v>117</v>
      </c>
      <c r="Y76" s="3" t="s">
        <v>117</v>
      </c>
      <c r="Z76" s="3" t="s">
        <v>117</v>
      </c>
      <c r="AA76" s="3" t="s">
        <v>117</v>
      </c>
      <c r="AB76" s="3" t="s">
        <v>111</v>
      </c>
      <c r="AC76" s="3" t="s">
        <v>117</v>
      </c>
      <c r="AD76" s="3" t="s">
        <v>117</v>
      </c>
      <c r="AE76" s="3" t="s">
        <v>117</v>
      </c>
      <c r="AF76" s="3" t="s">
        <v>117</v>
      </c>
      <c r="AG76" s="3" t="s">
        <v>117</v>
      </c>
      <c r="AH76" s="3" t="s">
        <v>117</v>
      </c>
      <c r="AI76" s="3" t="s">
        <v>117</v>
      </c>
      <c r="AJ76" s="3" t="s">
        <v>117</v>
      </c>
      <c r="AK76" s="3" t="s">
        <v>117</v>
      </c>
      <c r="AL76" s="3" t="s">
        <v>117</v>
      </c>
      <c r="AM76" s="3" t="s">
        <v>117</v>
      </c>
      <c r="AN76" s="3" t="s">
        <v>117</v>
      </c>
      <c r="AO76" s="3" t="s">
        <v>117</v>
      </c>
      <c r="AP76" s="3" t="s">
        <v>117</v>
      </c>
      <c r="AQ76" s="3" t="s">
        <v>117</v>
      </c>
      <c r="AR76" s="3" t="s">
        <v>117</v>
      </c>
      <c r="AS76" s="3" t="s">
        <v>117</v>
      </c>
      <c r="AT76" s="3" t="s">
        <v>117</v>
      </c>
      <c r="AU76" s="3" t="s">
        <v>117</v>
      </c>
      <c r="AV76" s="3" t="s">
        <v>117</v>
      </c>
      <c r="AW76" s="3" t="s">
        <v>117</v>
      </c>
      <c r="AX76" s="3" t="s">
        <v>117</v>
      </c>
      <c r="AY76" s="3" t="s">
        <v>117</v>
      </c>
      <c r="AZ76" s="3" t="s">
        <v>117</v>
      </c>
      <c r="BA76" s="3" t="s">
        <v>117</v>
      </c>
      <c r="BB76" s="3" t="s">
        <v>117</v>
      </c>
      <c r="BC76" s="3" t="s">
        <v>117</v>
      </c>
      <c r="BD76" s="3" t="s">
        <v>117</v>
      </c>
      <c r="BE76" s="3" t="s">
        <v>117</v>
      </c>
      <c r="BF76" s="3" t="s">
        <v>117</v>
      </c>
      <c r="BG76" s="3" t="s">
        <v>117</v>
      </c>
      <c r="BH76" s="3" t="s">
        <v>117</v>
      </c>
      <c r="BI76" s="3" t="s">
        <v>117</v>
      </c>
      <c r="BJ76" s="3" t="s">
        <v>117</v>
      </c>
      <c r="BK76" s="3" t="s">
        <v>117</v>
      </c>
      <c r="BL76" s="3" t="s">
        <v>117</v>
      </c>
      <c r="BM76" s="3" t="s">
        <v>117</v>
      </c>
      <c r="BN76" s="3" t="s">
        <v>117</v>
      </c>
      <c r="BO76" s="3" t="s">
        <v>117</v>
      </c>
      <c r="BP76" s="3" t="s">
        <v>117</v>
      </c>
      <c r="BQ76" s="3" t="s">
        <v>117</v>
      </c>
      <c r="BR76" s="3" t="s">
        <v>117</v>
      </c>
      <c r="BS76" s="3" t="s">
        <v>117</v>
      </c>
      <c r="BT76" s="3" t="s">
        <v>117</v>
      </c>
      <c r="BU76" s="3" t="s">
        <v>117</v>
      </c>
      <c r="BV76" s="3" t="s">
        <v>117</v>
      </c>
      <c r="BW76" s="3" t="s">
        <v>117</v>
      </c>
      <c r="BX76" s="3" t="s">
        <v>117</v>
      </c>
      <c r="BY76" s="3" t="s">
        <v>117</v>
      </c>
      <c r="BZ76" s="3" t="s">
        <v>117</v>
      </c>
      <c r="CA76" s="3" t="s">
        <v>117</v>
      </c>
      <c r="CB76" s="3" t="s">
        <v>117</v>
      </c>
      <c r="CC76" s="3" t="s">
        <v>117</v>
      </c>
      <c r="CD76" s="3" t="s">
        <v>117</v>
      </c>
      <c r="CE76" s="3" t="s">
        <v>117</v>
      </c>
      <c r="CF76" s="3" t="s">
        <v>117</v>
      </c>
      <c r="CG76" s="3" t="s">
        <v>117</v>
      </c>
      <c r="CH76" s="3" t="s">
        <v>117</v>
      </c>
      <c r="CI76" s="3" t="s">
        <v>117</v>
      </c>
      <c r="CJ76" s="3" t="s">
        <v>117</v>
      </c>
      <c r="CK76" s="3" t="s">
        <v>117</v>
      </c>
      <c r="CL76" s="3" t="s">
        <v>117</v>
      </c>
      <c r="CM76" s="3" t="s">
        <v>117</v>
      </c>
      <c r="CN76" s="3" t="s">
        <v>117</v>
      </c>
      <c r="CO76" s="3" t="s">
        <v>117</v>
      </c>
      <c r="CP76" s="3" t="s">
        <v>117</v>
      </c>
      <c r="CQ76" s="3" t="s">
        <v>117</v>
      </c>
      <c r="CR76" s="3" t="s">
        <v>117</v>
      </c>
      <c r="CS76" s="3" t="s">
        <v>117</v>
      </c>
      <c r="CT76" s="3" t="s">
        <v>117</v>
      </c>
      <c r="CU76" s="3" t="s">
        <v>117</v>
      </c>
      <c r="CV76" s="3" t="s">
        <v>117</v>
      </c>
      <c r="CW76" s="3" t="s">
        <v>117</v>
      </c>
      <c r="CX76" s="3" t="s">
        <v>117</v>
      </c>
      <c r="CY76" s="3" t="s">
        <v>117</v>
      </c>
      <c r="CZ76" s="3" t="s">
        <v>117</v>
      </c>
      <c r="DA76" s="3" t="s">
        <v>117</v>
      </c>
      <c r="DB76" s="3" t="s">
        <v>117</v>
      </c>
      <c r="DC76" s="3" t="s">
        <v>117</v>
      </c>
      <c r="DD76" s="3" t="s">
        <v>117</v>
      </c>
      <c r="DE76" s="3" t="s">
        <v>117</v>
      </c>
      <c r="DF76" s="3" t="s">
        <v>117</v>
      </c>
      <c r="DG76" s="3" t="s">
        <v>117</v>
      </c>
      <c r="DH76" s="3" t="s">
        <v>117</v>
      </c>
      <c r="DI76" s="3" t="s">
        <v>117</v>
      </c>
      <c r="DJ76" s="3" t="s">
        <v>117</v>
      </c>
      <c r="DK76" s="3" t="s">
        <v>117</v>
      </c>
      <c r="DL76" s="3" t="s">
        <v>117</v>
      </c>
      <c r="DM76" s="3" t="s">
        <v>117</v>
      </c>
      <c r="DN76" s="3" t="s">
        <v>117</v>
      </c>
      <c r="DO76" s="3" t="s">
        <v>117</v>
      </c>
      <c r="DP76" s="3" t="s">
        <v>117</v>
      </c>
      <c r="DQ76" s="3" t="s">
        <v>117</v>
      </c>
      <c r="DR76" s="3" t="s">
        <v>117</v>
      </c>
      <c r="DS76" s="3" t="s">
        <v>117</v>
      </c>
      <c r="DT76" s="3" t="s">
        <v>117</v>
      </c>
      <c r="DU76" s="3" t="s">
        <v>117</v>
      </c>
      <c r="DV76" s="3" t="s">
        <v>117</v>
      </c>
      <c r="DW76" s="3" t="s">
        <v>117</v>
      </c>
      <c r="DX76" s="3" t="s">
        <v>117</v>
      </c>
      <c r="DY76" s="3" t="s">
        <v>117</v>
      </c>
      <c r="DZ76" s="3" t="s">
        <v>117</v>
      </c>
      <c r="EA76" s="3" t="s">
        <v>117</v>
      </c>
      <c r="EB76" s="3" t="s">
        <v>117</v>
      </c>
      <c r="EC76" s="3" t="s">
        <v>117</v>
      </c>
      <c r="ED76" s="3">
        <f t="shared" si="62"/>
        <v>132</v>
      </c>
      <c r="EE76" s="3">
        <f t="shared" si="63"/>
        <v>0</v>
      </c>
      <c r="EF76" s="3">
        <f t="shared" si="64"/>
        <v>10</v>
      </c>
      <c r="EG76" s="3">
        <f t="shared" si="65"/>
        <v>117</v>
      </c>
      <c r="EI76" s="3">
        <f t="shared" si="53"/>
        <v>28</v>
      </c>
      <c r="EJ76" s="3">
        <f t="shared" si="54"/>
        <v>0</v>
      </c>
      <c r="EK76" s="3">
        <f t="shared" si="55"/>
        <v>21</v>
      </c>
      <c r="EL76" s="3">
        <f t="shared" si="56"/>
        <v>33</v>
      </c>
      <c r="EM76" s="3">
        <f t="shared" si="57"/>
        <v>0</v>
      </c>
      <c r="EN76" s="3">
        <f t="shared" si="58"/>
        <v>35</v>
      </c>
      <c r="EO76" s="3">
        <f t="shared" si="59"/>
        <v>11</v>
      </c>
      <c r="EP76" s="3">
        <f t="shared" si="60"/>
        <v>0</v>
      </c>
      <c r="EQ76" s="3">
        <f t="shared" si="61"/>
        <v>7</v>
      </c>
      <c r="ER76" s="3">
        <f t="shared" si="66"/>
        <v>32</v>
      </c>
      <c r="ES76" s="3">
        <f t="shared" si="67"/>
        <v>0</v>
      </c>
      <c r="ET76" s="3">
        <f t="shared" si="68"/>
        <v>25</v>
      </c>
      <c r="EU76" s="3">
        <f t="shared" si="69"/>
        <v>31</v>
      </c>
      <c r="EV76" s="3">
        <f t="shared" si="70"/>
        <v>0</v>
      </c>
      <c r="EW76" s="3">
        <f t="shared" si="71"/>
        <v>23</v>
      </c>
      <c r="EX76" s="3">
        <f t="shared" si="77"/>
        <v>16</v>
      </c>
      <c r="EY76" s="3">
        <f t="shared" si="78"/>
        <v>0</v>
      </c>
      <c r="EZ76" s="3">
        <f t="shared" si="79"/>
        <v>12</v>
      </c>
      <c r="FA76" s="3">
        <f t="shared" si="80"/>
        <v>21</v>
      </c>
      <c r="FB76" s="3">
        <f t="shared" si="81"/>
        <v>0</v>
      </c>
      <c r="FC76" s="3">
        <f t="shared" si="82"/>
        <v>13</v>
      </c>
    </row>
    <row r="77" spans="1:159" ht="15.75" customHeight="1" thickBot="1" x14ac:dyDescent="0.25">
      <c r="A77" s="12">
        <f t="shared" si="0"/>
        <v>0</v>
      </c>
      <c r="B77" s="12">
        <f t="shared" si="83"/>
        <v>0</v>
      </c>
      <c r="C77" s="12">
        <f t="shared" si="72"/>
        <v>0</v>
      </c>
      <c r="D77" s="12">
        <f t="shared" si="84"/>
        <v>0</v>
      </c>
      <c r="E77" s="12">
        <f t="shared" si="73"/>
        <v>0</v>
      </c>
      <c r="F77" s="12">
        <f t="shared" si="74"/>
        <v>0</v>
      </c>
      <c r="G77" s="12">
        <f t="shared" si="75"/>
        <v>0</v>
      </c>
      <c r="H77" s="12">
        <f t="shared" si="76"/>
        <v>0</v>
      </c>
      <c r="I77" s="3" t="s">
        <v>105</v>
      </c>
      <c r="J77" s="3" t="s">
        <v>279</v>
      </c>
      <c r="K77" s="3" t="s">
        <v>280</v>
      </c>
      <c r="L77" s="15" t="s">
        <v>238</v>
      </c>
      <c r="M77" s="16" t="s">
        <v>235</v>
      </c>
      <c r="N77" s="3" t="s">
        <v>117</v>
      </c>
      <c r="O77" s="3" t="s">
        <v>117</v>
      </c>
      <c r="P77" s="3" t="s">
        <v>117</v>
      </c>
      <c r="Q77" s="3" t="s">
        <v>117</v>
      </c>
      <c r="R77" s="3" t="s">
        <v>117</v>
      </c>
      <c r="S77" s="3" t="s">
        <v>117</v>
      </c>
      <c r="T77" s="3" t="s">
        <v>117</v>
      </c>
      <c r="U77" s="3" t="s">
        <v>117</v>
      </c>
      <c r="V77" s="3" t="s">
        <v>117</v>
      </c>
      <c r="W77" s="3" t="s">
        <v>117</v>
      </c>
      <c r="X77" s="3" t="s">
        <v>117</v>
      </c>
      <c r="Y77" s="3" t="s">
        <v>117</v>
      </c>
      <c r="Z77" s="3" t="s">
        <v>117</v>
      </c>
      <c r="AA77" s="3" t="s">
        <v>117</v>
      </c>
      <c r="AB77" s="3" t="s">
        <v>117</v>
      </c>
      <c r="AC77" s="3" t="s">
        <v>117</v>
      </c>
      <c r="AD77" s="3" t="s">
        <v>117</v>
      </c>
      <c r="AE77" s="3" t="s">
        <v>117</v>
      </c>
      <c r="AF77" s="3" t="s">
        <v>117</v>
      </c>
      <c r="AG77" s="3" t="s">
        <v>117</v>
      </c>
      <c r="AH77" s="3" t="s">
        <v>117</v>
      </c>
      <c r="AI77" s="3" t="s">
        <v>117</v>
      </c>
      <c r="AJ77" s="3" t="s">
        <v>117</v>
      </c>
      <c r="AK77" s="3" t="s">
        <v>117</v>
      </c>
      <c r="AL77" s="3" t="s">
        <v>117</v>
      </c>
      <c r="AM77" s="3" t="s">
        <v>117</v>
      </c>
      <c r="AN77" s="3" t="s">
        <v>117</v>
      </c>
      <c r="AO77" s="3" t="s">
        <v>117</v>
      </c>
      <c r="AP77" s="3" t="s">
        <v>117</v>
      </c>
      <c r="AQ77" s="3" t="s">
        <v>117</v>
      </c>
      <c r="AR77" s="3" t="s">
        <v>117</v>
      </c>
      <c r="AS77" s="3" t="s">
        <v>117</v>
      </c>
      <c r="AT77" s="3" t="s">
        <v>117</v>
      </c>
      <c r="AU77" s="3" t="s">
        <v>117</v>
      </c>
      <c r="AV77" s="3" t="s">
        <v>117</v>
      </c>
      <c r="AW77" s="3" t="s">
        <v>117</v>
      </c>
      <c r="AX77" s="3" t="s">
        <v>117</v>
      </c>
      <c r="AY77" s="3" t="s">
        <v>117</v>
      </c>
      <c r="AZ77" s="3" t="s">
        <v>117</v>
      </c>
      <c r="BA77" s="3" t="s">
        <v>117</v>
      </c>
      <c r="BB77" s="3" t="s">
        <v>117</v>
      </c>
      <c r="BC77" s="3" t="s">
        <v>117</v>
      </c>
      <c r="BD77" s="3" t="s">
        <v>117</v>
      </c>
      <c r="BE77" s="3" t="s">
        <v>117</v>
      </c>
      <c r="BF77" s="3" t="s">
        <v>117</v>
      </c>
      <c r="BG77" s="3" t="s">
        <v>117</v>
      </c>
      <c r="BH77" s="3" t="s">
        <v>117</v>
      </c>
      <c r="BI77" s="3" t="s">
        <v>117</v>
      </c>
      <c r="BJ77" s="3" t="s">
        <v>117</v>
      </c>
      <c r="BK77" s="3" t="s">
        <v>117</v>
      </c>
      <c r="BL77" s="3" t="s">
        <v>111</v>
      </c>
      <c r="BM77" s="3" t="s">
        <v>117</v>
      </c>
      <c r="BN77" s="3" t="s">
        <v>117</v>
      </c>
      <c r="BO77" s="3" t="s">
        <v>117</v>
      </c>
      <c r="BP77" s="3" t="s">
        <v>117</v>
      </c>
      <c r="BQ77" s="3" t="s">
        <v>117</v>
      </c>
      <c r="BR77" s="3" t="s">
        <v>117</v>
      </c>
      <c r="BS77" s="3" t="s">
        <v>117</v>
      </c>
      <c r="BT77" s="3" t="s">
        <v>117</v>
      </c>
      <c r="BU77" s="3" t="s">
        <v>117</v>
      </c>
      <c r="BV77" s="3" t="s">
        <v>117</v>
      </c>
      <c r="BW77" s="3" t="s">
        <v>117</v>
      </c>
      <c r="BX77" s="3" t="s">
        <v>117</v>
      </c>
      <c r="BY77" s="3" t="s">
        <v>117</v>
      </c>
      <c r="BZ77" s="3" t="s">
        <v>111</v>
      </c>
      <c r="CA77" s="3" t="s">
        <v>111</v>
      </c>
      <c r="CB77" s="3" t="s">
        <v>111</v>
      </c>
      <c r="CC77" s="3" t="s">
        <v>111</v>
      </c>
      <c r="CD77" s="3" t="s">
        <v>117</v>
      </c>
      <c r="CE77" s="3" t="s">
        <v>117</v>
      </c>
      <c r="CF77" s="3" t="s">
        <v>117</v>
      </c>
      <c r="CG77" s="3" t="s">
        <v>117</v>
      </c>
      <c r="CH77" s="3" t="s">
        <v>117</v>
      </c>
      <c r="CI77" s="3" t="s">
        <v>117</v>
      </c>
      <c r="CJ77" s="3" t="s">
        <v>117</v>
      </c>
      <c r="CK77" s="3" t="s">
        <v>117</v>
      </c>
      <c r="CL77" s="3" t="s">
        <v>117</v>
      </c>
      <c r="CM77" s="3" t="s">
        <v>117</v>
      </c>
      <c r="CN77" s="3" t="s">
        <v>117</v>
      </c>
      <c r="CO77" s="3" t="s">
        <v>117</v>
      </c>
      <c r="CP77" s="3" t="s">
        <v>117</v>
      </c>
      <c r="CQ77" s="3" t="s">
        <v>117</v>
      </c>
      <c r="CR77" s="3" t="s">
        <v>117</v>
      </c>
      <c r="CS77" s="3" t="s">
        <v>111</v>
      </c>
      <c r="CT77" s="3" t="s">
        <v>117</v>
      </c>
      <c r="CU77" s="3" t="s">
        <v>117</v>
      </c>
      <c r="CV77" s="3" t="s">
        <v>117</v>
      </c>
      <c r="CW77" s="3" t="s">
        <v>117</v>
      </c>
      <c r="CX77" s="3" t="s">
        <v>117</v>
      </c>
      <c r="CY77" s="3" t="s">
        <v>117</v>
      </c>
      <c r="CZ77" s="3" t="s">
        <v>117</v>
      </c>
      <c r="DA77" s="3" t="s">
        <v>117</v>
      </c>
      <c r="DB77" s="3" t="s">
        <v>117</v>
      </c>
      <c r="DC77" s="3" t="s">
        <v>117</v>
      </c>
      <c r="DD77" s="3" t="s">
        <v>117</v>
      </c>
      <c r="DE77" s="3" t="s">
        <v>117</v>
      </c>
      <c r="DF77" s="3" t="s">
        <v>117</v>
      </c>
      <c r="DG77" s="3" t="s">
        <v>117</v>
      </c>
      <c r="DH77" s="3" t="s">
        <v>117</v>
      </c>
      <c r="DI77" s="3" t="s">
        <v>117</v>
      </c>
      <c r="DJ77" s="3" t="s">
        <v>117</v>
      </c>
      <c r="DK77" s="3" t="s">
        <v>117</v>
      </c>
      <c r="DL77" s="3" t="s">
        <v>117</v>
      </c>
      <c r="DM77" s="3" t="s">
        <v>117</v>
      </c>
      <c r="DN77" s="3" t="s">
        <v>117</v>
      </c>
      <c r="DO77" s="3" t="s">
        <v>117</v>
      </c>
      <c r="DP77" s="3" t="s">
        <v>117</v>
      </c>
      <c r="DQ77" s="3" t="s">
        <v>117</v>
      </c>
      <c r="DR77" s="3" t="s">
        <v>117</v>
      </c>
      <c r="DS77" s="3" t="s">
        <v>117</v>
      </c>
      <c r="DT77" s="3" t="s">
        <v>117</v>
      </c>
      <c r="DU77" s="3" t="s">
        <v>117</v>
      </c>
      <c r="DV77" s="3" t="s">
        <v>117</v>
      </c>
      <c r="DW77" s="3" t="s">
        <v>117</v>
      </c>
      <c r="DX77" s="3" t="s">
        <v>117</v>
      </c>
      <c r="DY77" s="3" t="s">
        <v>117</v>
      </c>
      <c r="DZ77" s="3" t="s">
        <v>117</v>
      </c>
      <c r="EA77" s="3" t="s">
        <v>117</v>
      </c>
      <c r="EB77" s="3" t="s">
        <v>117</v>
      </c>
      <c r="EC77" s="3" t="s">
        <v>117</v>
      </c>
      <c r="ED77" s="3">
        <f t="shared" si="62"/>
        <v>136</v>
      </c>
      <c r="EE77" s="3">
        <f t="shared" si="63"/>
        <v>0</v>
      </c>
      <c r="EF77" s="3">
        <f t="shared" si="64"/>
        <v>6</v>
      </c>
      <c r="EG77" s="3">
        <f t="shared" si="65"/>
        <v>117</v>
      </c>
      <c r="EI77" s="3">
        <f t="shared" si="53"/>
        <v>33</v>
      </c>
      <c r="EJ77" s="3">
        <f t="shared" si="54"/>
        <v>0</v>
      </c>
      <c r="EK77" s="3">
        <f t="shared" si="55"/>
        <v>21</v>
      </c>
      <c r="EL77" s="3">
        <f t="shared" si="56"/>
        <v>33</v>
      </c>
      <c r="EM77" s="3">
        <f t="shared" si="57"/>
        <v>0</v>
      </c>
      <c r="EN77" s="3">
        <f t="shared" si="58"/>
        <v>35</v>
      </c>
      <c r="EO77" s="3">
        <f t="shared" si="59"/>
        <v>10</v>
      </c>
      <c r="EP77" s="3">
        <f t="shared" si="60"/>
        <v>0</v>
      </c>
      <c r="EQ77" s="3">
        <f t="shared" si="61"/>
        <v>7</v>
      </c>
      <c r="ER77" s="3">
        <f t="shared" si="66"/>
        <v>33</v>
      </c>
      <c r="ES77" s="3">
        <f t="shared" si="67"/>
        <v>0</v>
      </c>
      <c r="ET77" s="3">
        <f t="shared" si="68"/>
        <v>25</v>
      </c>
      <c r="EU77" s="3">
        <f t="shared" si="69"/>
        <v>30</v>
      </c>
      <c r="EV77" s="3">
        <f t="shared" si="70"/>
        <v>0</v>
      </c>
      <c r="EW77" s="3">
        <f t="shared" si="71"/>
        <v>23</v>
      </c>
      <c r="EX77" s="3">
        <f t="shared" si="77"/>
        <v>16</v>
      </c>
      <c r="EY77" s="3">
        <f t="shared" si="78"/>
        <v>0</v>
      </c>
      <c r="EZ77" s="3">
        <f t="shared" si="79"/>
        <v>12</v>
      </c>
      <c r="FA77" s="3">
        <f t="shared" si="80"/>
        <v>21</v>
      </c>
      <c r="FB77" s="3">
        <f t="shared" si="81"/>
        <v>0</v>
      </c>
      <c r="FC77" s="3">
        <f t="shared" si="82"/>
        <v>13</v>
      </c>
    </row>
    <row r="78" spans="1:159" ht="15.75" customHeight="1" thickBot="1" x14ac:dyDescent="0.25">
      <c r="A78" s="12">
        <f t="shared" si="0"/>
        <v>0</v>
      </c>
      <c r="B78" s="12">
        <f t="shared" si="83"/>
        <v>0</v>
      </c>
      <c r="C78" s="12">
        <f t="shared" si="72"/>
        <v>0</v>
      </c>
      <c r="D78" s="12">
        <f t="shared" si="84"/>
        <v>0</v>
      </c>
      <c r="E78" s="12">
        <f t="shared" si="73"/>
        <v>0</v>
      </c>
      <c r="F78" s="12">
        <f t="shared" si="74"/>
        <v>0</v>
      </c>
      <c r="G78" s="12">
        <f t="shared" si="75"/>
        <v>0</v>
      </c>
      <c r="H78" s="12">
        <f t="shared" si="76"/>
        <v>0</v>
      </c>
      <c r="I78" s="3" t="s">
        <v>105</v>
      </c>
      <c r="J78" s="3" t="s">
        <v>281</v>
      </c>
      <c r="K78" s="3" t="s">
        <v>282</v>
      </c>
      <c r="L78" s="15" t="s">
        <v>283</v>
      </c>
      <c r="M78" s="16" t="s">
        <v>235</v>
      </c>
      <c r="N78" s="3" t="s">
        <v>117</v>
      </c>
      <c r="O78" s="3" t="s">
        <v>117</v>
      </c>
      <c r="P78" s="3" t="s">
        <v>117</v>
      </c>
      <c r="Q78" s="3" t="s">
        <v>117</v>
      </c>
      <c r="R78" s="3" t="s">
        <v>117</v>
      </c>
      <c r="S78" s="3" t="s">
        <v>117</v>
      </c>
      <c r="T78" s="3" t="s">
        <v>117</v>
      </c>
      <c r="U78" s="3" t="s">
        <v>117</v>
      </c>
      <c r="V78" s="3" t="s">
        <v>117</v>
      </c>
      <c r="W78" s="3" t="s">
        <v>117</v>
      </c>
      <c r="X78" s="3" t="s">
        <v>117</v>
      </c>
      <c r="Y78" s="3" t="s">
        <v>117</v>
      </c>
      <c r="Z78" s="3" t="s">
        <v>117</v>
      </c>
      <c r="AA78" s="3" t="s">
        <v>117</v>
      </c>
      <c r="AB78" s="3" t="s">
        <v>117</v>
      </c>
      <c r="AC78" s="3" t="s">
        <v>117</v>
      </c>
      <c r="AD78" s="3" t="s">
        <v>117</v>
      </c>
      <c r="AE78" s="3" t="s">
        <v>117</v>
      </c>
      <c r="AF78" s="3" t="s">
        <v>117</v>
      </c>
      <c r="AG78" s="3" t="s">
        <v>117</v>
      </c>
      <c r="AH78" s="3" t="s">
        <v>117</v>
      </c>
      <c r="AI78" s="3" t="s">
        <v>117</v>
      </c>
      <c r="AJ78" s="3" t="s">
        <v>117</v>
      </c>
      <c r="AK78" s="3" t="s">
        <v>117</v>
      </c>
      <c r="AL78" s="3" t="s">
        <v>117</v>
      </c>
      <c r="AM78" s="3" t="s">
        <v>117</v>
      </c>
      <c r="AN78" s="3" t="s">
        <v>117</v>
      </c>
      <c r="AO78" s="3" t="s">
        <v>117</v>
      </c>
      <c r="AP78" s="3" t="s">
        <v>117</v>
      </c>
      <c r="AQ78" s="3" t="s">
        <v>117</v>
      </c>
      <c r="AR78" s="3" t="s">
        <v>117</v>
      </c>
      <c r="AS78" s="3" t="s">
        <v>117</v>
      </c>
      <c r="AT78" s="3" t="s">
        <v>117</v>
      </c>
      <c r="AU78" s="3" t="s">
        <v>117</v>
      </c>
      <c r="AV78" s="3" t="s">
        <v>117</v>
      </c>
      <c r="AW78" s="3" t="s">
        <v>117</v>
      </c>
      <c r="AX78" s="3" t="s">
        <v>117</v>
      </c>
      <c r="AY78" s="3" t="s">
        <v>117</v>
      </c>
      <c r="AZ78" s="3" t="s">
        <v>117</v>
      </c>
      <c r="BA78" s="3" t="s">
        <v>117</v>
      </c>
      <c r="BB78" s="3" t="s">
        <v>117</v>
      </c>
      <c r="BC78" s="3" t="s">
        <v>117</v>
      </c>
      <c r="BD78" s="3" t="s">
        <v>117</v>
      </c>
      <c r="BE78" s="3" t="s">
        <v>117</v>
      </c>
      <c r="BF78" s="3" t="s">
        <v>117</v>
      </c>
      <c r="BG78" s="3" t="s">
        <v>117</v>
      </c>
      <c r="BH78" s="3" t="s">
        <v>117</v>
      </c>
      <c r="BI78" s="3" t="s">
        <v>117</v>
      </c>
      <c r="BJ78" s="3" t="s">
        <v>117</v>
      </c>
      <c r="BK78" s="3" t="s">
        <v>117</v>
      </c>
      <c r="BL78" s="3" t="s">
        <v>117</v>
      </c>
      <c r="BM78" s="3" t="s">
        <v>117</v>
      </c>
      <c r="BN78" s="3" t="s">
        <v>117</v>
      </c>
      <c r="BO78" s="3" t="s">
        <v>117</v>
      </c>
      <c r="BP78" s="3" t="s">
        <v>117</v>
      </c>
      <c r="BQ78" s="3" t="s">
        <v>117</v>
      </c>
      <c r="BR78" s="3" t="s">
        <v>117</v>
      </c>
      <c r="BS78" s="3" t="s">
        <v>117</v>
      </c>
      <c r="BT78" s="3" t="s">
        <v>117</v>
      </c>
      <c r="BU78" s="3" t="s">
        <v>117</v>
      </c>
      <c r="BV78" s="3" t="s">
        <v>117</v>
      </c>
      <c r="BW78" s="3" t="s">
        <v>117</v>
      </c>
      <c r="BX78" s="3" t="s">
        <v>117</v>
      </c>
      <c r="BY78" s="3" t="s">
        <v>117</v>
      </c>
      <c r="BZ78" s="3" t="s">
        <v>117</v>
      </c>
      <c r="CA78" s="3" t="s">
        <v>117</v>
      </c>
      <c r="CB78" s="3" t="s">
        <v>117</v>
      </c>
      <c r="CC78" s="3" t="s">
        <v>117</v>
      </c>
      <c r="CD78" s="3" t="s">
        <v>117</v>
      </c>
      <c r="CE78" s="3" t="s">
        <v>117</v>
      </c>
      <c r="CF78" s="3" t="s">
        <v>117</v>
      </c>
      <c r="CG78" s="3" t="s">
        <v>117</v>
      </c>
      <c r="CH78" s="3" t="s">
        <v>117</v>
      </c>
      <c r="CI78" s="3" t="s">
        <v>117</v>
      </c>
      <c r="CJ78" s="3" t="s">
        <v>117</v>
      </c>
      <c r="CK78" s="3" t="s">
        <v>117</v>
      </c>
      <c r="CL78" s="3" t="s">
        <v>117</v>
      </c>
      <c r="CM78" s="3" t="s">
        <v>117</v>
      </c>
      <c r="CN78" s="3" t="s">
        <v>117</v>
      </c>
      <c r="CO78" s="3" t="s">
        <v>117</v>
      </c>
      <c r="CP78" s="3" t="s">
        <v>117</v>
      </c>
      <c r="CQ78" s="3" t="s">
        <v>117</v>
      </c>
      <c r="CR78" s="3" t="s">
        <v>117</v>
      </c>
      <c r="CS78" s="3" t="s">
        <v>117</v>
      </c>
      <c r="CT78" s="3" t="s">
        <v>117</v>
      </c>
      <c r="CU78" s="3" t="s">
        <v>117</v>
      </c>
      <c r="CV78" s="3" t="s">
        <v>117</v>
      </c>
      <c r="CW78" s="3" t="s">
        <v>117</v>
      </c>
      <c r="CX78" s="3" t="s">
        <v>117</v>
      </c>
      <c r="CY78" s="3" t="s">
        <v>117</v>
      </c>
      <c r="CZ78" s="3" t="s">
        <v>117</v>
      </c>
      <c r="DA78" s="3" t="s">
        <v>117</v>
      </c>
      <c r="DB78" s="3" t="s">
        <v>117</v>
      </c>
      <c r="DC78" s="3" t="s">
        <v>117</v>
      </c>
      <c r="DD78" s="3" t="s">
        <v>117</v>
      </c>
      <c r="DE78" s="3" t="s">
        <v>117</v>
      </c>
      <c r="DF78" s="3" t="s">
        <v>117</v>
      </c>
      <c r="DG78" s="3" t="s">
        <v>117</v>
      </c>
      <c r="DH78" s="3" t="s">
        <v>117</v>
      </c>
      <c r="DI78" s="3" t="s">
        <v>117</v>
      </c>
      <c r="DJ78" s="3" t="s">
        <v>117</v>
      </c>
      <c r="DK78" s="3" t="s">
        <v>117</v>
      </c>
      <c r="DL78" s="3" t="s">
        <v>117</v>
      </c>
      <c r="DM78" s="3" t="s">
        <v>117</v>
      </c>
      <c r="DN78" s="3" t="s">
        <v>117</v>
      </c>
      <c r="DO78" s="3" t="s">
        <v>117</v>
      </c>
      <c r="DP78" s="3" t="s">
        <v>117</v>
      </c>
      <c r="DQ78" s="3" t="s">
        <v>117</v>
      </c>
      <c r="DR78" s="3" t="s">
        <v>117</v>
      </c>
      <c r="DS78" s="3" t="s">
        <v>117</v>
      </c>
      <c r="DT78" s="3" t="s">
        <v>117</v>
      </c>
      <c r="DU78" s="3" t="s">
        <v>117</v>
      </c>
      <c r="DV78" s="3" t="s">
        <v>117</v>
      </c>
      <c r="DW78" s="3" t="s">
        <v>117</v>
      </c>
      <c r="DX78" s="3" t="s">
        <v>117</v>
      </c>
      <c r="DY78" s="3" t="s">
        <v>117</v>
      </c>
      <c r="DZ78" s="3" t="s">
        <v>117</v>
      </c>
      <c r="EA78" s="3" t="s">
        <v>117</v>
      </c>
      <c r="EB78" s="3" t="s">
        <v>117</v>
      </c>
      <c r="EC78" s="3" t="s">
        <v>117</v>
      </c>
      <c r="ED78" s="3">
        <f t="shared" si="62"/>
        <v>142</v>
      </c>
      <c r="EE78" s="3">
        <f t="shared" si="63"/>
        <v>0</v>
      </c>
      <c r="EF78" s="3">
        <f t="shared" si="64"/>
        <v>0</v>
      </c>
      <c r="EG78" s="3">
        <f t="shared" si="65"/>
        <v>117</v>
      </c>
      <c r="EI78" s="3">
        <f t="shared" si="53"/>
        <v>33</v>
      </c>
      <c r="EJ78" s="3">
        <f t="shared" si="54"/>
        <v>0</v>
      </c>
      <c r="EK78" s="3">
        <f t="shared" si="55"/>
        <v>21</v>
      </c>
      <c r="EL78" s="3">
        <f t="shared" si="56"/>
        <v>33</v>
      </c>
      <c r="EM78" s="3">
        <f t="shared" si="57"/>
        <v>0</v>
      </c>
      <c r="EN78" s="3">
        <f t="shared" si="58"/>
        <v>35</v>
      </c>
      <c r="EO78" s="3">
        <f t="shared" si="59"/>
        <v>11</v>
      </c>
      <c r="EP78" s="3">
        <f t="shared" si="60"/>
        <v>0</v>
      </c>
      <c r="EQ78" s="3">
        <f t="shared" si="61"/>
        <v>7</v>
      </c>
      <c r="ER78" s="3">
        <f t="shared" si="66"/>
        <v>37</v>
      </c>
      <c r="ES78" s="3">
        <f t="shared" si="67"/>
        <v>0</v>
      </c>
      <c r="ET78" s="3">
        <f t="shared" si="68"/>
        <v>25</v>
      </c>
      <c r="EU78" s="3">
        <f t="shared" si="69"/>
        <v>31</v>
      </c>
      <c r="EV78" s="3">
        <f t="shared" si="70"/>
        <v>0</v>
      </c>
      <c r="EW78" s="3">
        <f t="shared" si="71"/>
        <v>23</v>
      </c>
      <c r="EX78" s="3">
        <f t="shared" si="77"/>
        <v>16</v>
      </c>
      <c r="EY78" s="3">
        <f t="shared" si="78"/>
        <v>0</v>
      </c>
      <c r="EZ78" s="3">
        <f t="shared" si="79"/>
        <v>12</v>
      </c>
      <c r="FA78" s="3">
        <f t="shared" si="80"/>
        <v>21</v>
      </c>
      <c r="FB78" s="3">
        <f t="shared" si="81"/>
        <v>0</v>
      </c>
      <c r="FC78" s="3">
        <f t="shared" si="82"/>
        <v>13</v>
      </c>
    </row>
    <row r="79" spans="1:159" ht="15.75" customHeight="1" thickBot="1" x14ac:dyDescent="0.25">
      <c r="A79" s="12">
        <f t="shared" si="0"/>
        <v>0</v>
      </c>
      <c r="B79" s="12">
        <f t="shared" si="83"/>
        <v>0</v>
      </c>
      <c r="C79" s="12">
        <f t="shared" si="72"/>
        <v>0</v>
      </c>
      <c r="D79" s="12">
        <f t="shared" si="84"/>
        <v>0</v>
      </c>
      <c r="E79" s="12">
        <f t="shared" si="73"/>
        <v>0</v>
      </c>
      <c r="F79" s="12">
        <f t="shared" si="74"/>
        <v>0</v>
      </c>
      <c r="G79" s="12">
        <f t="shared" si="75"/>
        <v>0</v>
      </c>
      <c r="H79" s="12">
        <f t="shared" si="76"/>
        <v>0</v>
      </c>
      <c r="I79" s="3" t="s">
        <v>105</v>
      </c>
      <c r="J79" s="3" t="s">
        <v>284</v>
      </c>
      <c r="K79" s="3" t="s">
        <v>208</v>
      </c>
      <c r="L79" s="15" t="s">
        <v>285</v>
      </c>
      <c r="M79" s="16" t="s">
        <v>235</v>
      </c>
      <c r="N79" s="3" t="s">
        <v>117</v>
      </c>
      <c r="O79" s="3" t="s">
        <v>117</v>
      </c>
      <c r="P79" s="3" t="s">
        <v>117</v>
      </c>
      <c r="Q79" s="3" t="s">
        <v>117</v>
      </c>
      <c r="R79" s="3" t="s">
        <v>117</v>
      </c>
      <c r="S79" s="3" t="s">
        <v>117</v>
      </c>
      <c r="T79" s="3" t="s">
        <v>117</v>
      </c>
      <c r="U79" s="3" t="s">
        <v>117</v>
      </c>
      <c r="V79" s="3" t="s">
        <v>117</v>
      </c>
      <c r="W79" s="3" t="s">
        <v>117</v>
      </c>
      <c r="X79" s="3" t="s">
        <v>117</v>
      </c>
      <c r="Y79" s="3" t="s">
        <v>117</v>
      </c>
      <c r="Z79" s="3" t="s">
        <v>117</v>
      </c>
      <c r="AA79" s="3" t="s">
        <v>117</v>
      </c>
      <c r="AB79" s="3" t="s">
        <v>117</v>
      </c>
      <c r="AC79" s="3" t="s">
        <v>117</v>
      </c>
      <c r="AD79" s="3" t="s">
        <v>117</v>
      </c>
      <c r="AE79" s="3" t="s">
        <v>117</v>
      </c>
      <c r="AF79" s="3" t="s">
        <v>117</v>
      </c>
      <c r="AG79" s="3" t="s">
        <v>117</v>
      </c>
      <c r="AH79" s="3" t="s">
        <v>117</v>
      </c>
      <c r="AI79" s="3" t="s">
        <v>117</v>
      </c>
      <c r="AJ79" s="3" t="s">
        <v>117</v>
      </c>
      <c r="AK79" s="3" t="s">
        <v>117</v>
      </c>
      <c r="AL79" s="3" t="s">
        <v>117</v>
      </c>
      <c r="AM79" s="3" t="s">
        <v>117</v>
      </c>
      <c r="AN79" s="3" t="s">
        <v>117</v>
      </c>
      <c r="AO79" s="3" t="s">
        <v>117</v>
      </c>
      <c r="AP79" s="3" t="s">
        <v>117</v>
      </c>
      <c r="AQ79" s="3" t="s">
        <v>117</v>
      </c>
      <c r="AR79" s="3" t="s">
        <v>117</v>
      </c>
      <c r="AS79" s="3" t="s">
        <v>117</v>
      </c>
      <c r="AT79" s="3" t="s">
        <v>117</v>
      </c>
      <c r="AU79" s="3" t="s">
        <v>117</v>
      </c>
      <c r="AV79" s="3" t="s">
        <v>117</v>
      </c>
      <c r="AW79" s="3" t="s">
        <v>117</v>
      </c>
      <c r="AX79" s="3" t="s">
        <v>117</v>
      </c>
      <c r="AY79" s="3" t="s">
        <v>117</v>
      </c>
      <c r="AZ79" s="3" t="s">
        <v>117</v>
      </c>
      <c r="BA79" s="3" t="s">
        <v>117</v>
      </c>
      <c r="BB79" s="3" t="s">
        <v>117</v>
      </c>
      <c r="BC79" s="3" t="s">
        <v>117</v>
      </c>
      <c r="BD79" s="3" t="s">
        <v>117</v>
      </c>
      <c r="BE79" s="3" t="s">
        <v>117</v>
      </c>
      <c r="BF79" s="3" t="s">
        <v>117</v>
      </c>
      <c r="BG79" s="3" t="s">
        <v>117</v>
      </c>
      <c r="BH79" s="3" t="s">
        <v>117</v>
      </c>
      <c r="BI79" s="3" t="s">
        <v>117</v>
      </c>
      <c r="BJ79" s="3" t="s">
        <v>117</v>
      </c>
      <c r="BK79" s="3" t="s">
        <v>117</v>
      </c>
      <c r="BL79" s="3" t="s">
        <v>117</v>
      </c>
      <c r="BM79" s="3" t="s">
        <v>117</v>
      </c>
      <c r="BN79" s="3" t="s">
        <v>117</v>
      </c>
      <c r="BO79" s="3" t="s">
        <v>117</v>
      </c>
      <c r="BP79" s="3" t="s">
        <v>117</v>
      </c>
      <c r="BQ79" s="3" t="s">
        <v>117</v>
      </c>
      <c r="BR79" s="3" t="s">
        <v>117</v>
      </c>
      <c r="BS79" s="3" t="s">
        <v>117</v>
      </c>
      <c r="BT79" s="3" t="s">
        <v>117</v>
      </c>
      <c r="BU79" s="3" t="s">
        <v>117</v>
      </c>
      <c r="BV79" s="3" t="s">
        <v>117</v>
      </c>
      <c r="BW79" s="3" t="s">
        <v>117</v>
      </c>
      <c r="BX79" s="3" t="s">
        <v>117</v>
      </c>
      <c r="BY79" s="3" t="s">
        <v>117</v>
      </c>
      <c r="BZ79" s="3" t="s">
        <v>117</v>
      </c>
      <c r="CA79" s="3" t="s">
        <v>117</v>
      </c>
      <c r="CB79" s="3" t="s">
        <v>117</v>
      </c>
      <c r="CC79" s="3" t="s">
        <v>117</v>
      </c>
      <c r="CD79" s="3" t="s">
        <v>117</v>
      </c>
      <c r="CE79" s="3" t="s">
        <v>117</v>
      </c>
      <c r="CF79" s="3" t="s">
        <v>117</v>
      </c>
      <c r="CG79" s="3" t="s">
        <v>117</v>
      </c>
      <c r="CH79" s="3" t="s">
        <v>117</v>
      </c>
      <c r="CI79" s="3" t="s">
        <v>117</v>
      </c>
      <c r="CJ79" s="3" t="s">
        <v>117</v>
      </c>
      <c r="CK79" s="3" t="s">
        <v>117</v>
      </c>
      <c r="CL79" s="3" t="s">
        <v>117</v>
      </c>
      <c r="CM79" s="3" t="s">
        <v>117</v>
      </c>
      <c r="CN79" s="3" t="s">
        <v>117</v>
      </c>
      <c r="CO79" s="3" t="s">
        <v>117</v>
      </c>
      <c r="CP79" s="3" t="s">
        <v>117</v>
      </c>
      <c r="CQ79" s="3" t="s">
        <v>117</v>
      </c>
      <c r="CR79" s="3" t="s">
        <v>117</v>
      </c>
      <c r="CS79" s="3" t="s">
        <v>117</v>
      </c>
      <c r="CT79" s="3" t="s">
        <v>117</v>
      </c>
      <c r="CU79" s="3" t="s">
        <v>117</v>
      </c>
      <c r="CV79" s="3" t="s">
        <v>117</v>
      </c>
      <c r="CW79" s="3" t="s">
        <v>117</v>
      </c>
      <c r="CX79" s="3" t="s">
        <v>117</v>
      </c>
      <c r="CY79" s="3" t="s">
        <v>117</v>
      </c>
      <c r="CZ79" s="3" t="s">
        <v>117</v>
      </c>
      <c r="DA79" s="3" t="s">
        <v>117</v>
      </c>
      <c r="DB79" s="3" t="s">
        <v>117</v>
      </c>
      <c r="DC79" s="3" t="s">
        <v>117</v>
      </c>
      <c r="DD79" s="3" t="s">
        <v>117</v>
      </c>
      <c r="DE79" s="3" t="s">
        <v>117</v>
      </c>
      <c r="DF79" s="3" t="s">
        <v>117</v>
      </c>
      <c r="DG79" s="3" t="s">
        <v>117</v>
      </c>
      <c r="DH79" s="3" t="s">
        <v>117</v>
      </c>
      <c r="DI79" s="3" t="s">
        <v>117</v>
      </c>
      <c r="DJ79" s="3" t="s">
        <v>117</v>
      </c>
      <c r="DK79" s="3" t="s">
        <v>117</v>
      </c>
      <c r="DL79" s="3" t="s">
        <v>117</v>
      </c>
      <c r="DM79" s="3" t="s">
        <v>117</v>
      </c>
      <c r="DN79" s="3" t="s">
        <v>117</v>
      </c>
      <c r="DO79" s="3" t="s">
        <v>117</v>
      </c>
      <c r="DP79" s="3" t="s">
        <v>117</v>
      </c>
      <c r="DQ79" s="3" t="s">
        <v>117</v>
      </c>
      <c r="DR79" s="3" t="s">
        <v>117</v>
      </c>
      <c r="DS79" s="3" t="s">
        <v>117</v>
      </c>
      <c r="DT79" s="3" t="s">
        <v>117</v>
      </c>
      <c r="DU79" s="3" t="s">
        <v>117</v>
      </c>
      <c r="DV79" s="3" t="s">
        <v>117</v>
      </c>
      <c r="DW79" s="3" t="s">
        <v>117</v>
      </c>
      <c r="DX79" s="3" t="s">
        <v>117</v>
      </c>
      <c r="DY79" s="3" t="s">
        <v>117</v>
      </c>
      <c r="DZ79" s="3" t="s">
        <v>117</v>
      </c>
      <c r="EA79" s="3" t="s">
        <v>117</v>
      </c>
      <c r="EB79" s="3" t="s">
        <v>117</v>
      </c>
      <c r="EC79" s="3" t="s">
        <v>117</v>
      </c>
      <c r="ED79" s="3">
        <f t="shared" si="62"/>
        <v>142</v>
      </c>
      <c r="EE79" s="3">
        <f t="shared" si="63"/>
        <v>0</v>
      </c>
      <c r="EF79" s="3">
        <f t="shared" si="64"/>
        <v>0</v>
      </c>
      <c r="EG79" s="3">
        <f t="shared" si="65"/>
        <v>117</v>
      </c>
      <c r="EI79" s="3">
        <f t="shared" si="53"/>
        <v>33</v>
      </c>
      <c r="EJ79" s="3">
        <f t="shared" si="54"/>
        <v>0</v>
      </c>
      <c r="EK79" s="3">
        <f t="shared" si="55"/>
        <v>21</v>
      </c>
      <c r="EL79" s="3">
        <f t="shared" si="56"/>
        <v>33</v>
      </c>
      <c r="EM79" s="3">
        <f t="shared" si="57"/>
        <v>0</v>
      </c>
      <c r="EN79" s="3">
        <f t="shared" si="58"/>
        <v>35</v>
      </c>
      <c r="EO79" s="3">
        <f t="shared" si="59"/>
        <v>11</v>
      </c>
      <c r="EP79" s="3">
        <f t="shared" si="60"/>
        <v>0</v>
      </c>
      <c r="EQ79" s="3">
        <f t="shared" si="61"/>
        <v>7</v>
      </c>
      <c r="ER79" s="3">
        <f t="shared" si="66"/>
        <v>37</v>
      </c>
      <c r="ES79" s="3">
        <f t="shared" si="67"/>
        <v>0</v>
      </c>
      <c r="ET79" s="3">
        <f t="shared" si="68"/>
        <v>25</v>
      </c>
      <c r="EU79" s="3">
        <f t="shared" si="69"/>
        <v>31</v>
      </c>
      <c r="EV79" s="3">
        <f t="shared" si="70"/>
        <v>0</v>
      </c>
      <c r="EW79" s="3">
        <f t="shared" si="71"/>
        <v>23</v>
      </c>
      <c r="EX79" s="3">
        <f t="shared" si="77"/>
        <v>16</v>
      </c>
      <c r="EY79" s="3">
        <f t="shared" si="78"/>
        <v>0</v>
      </c>
      <c r="EZ79" s="3">
        <f t="shared" si="79"/>
        <v>12</v>
      </c>
      <c r="FA79" s="3">
        <f t="shared" si="80"/>
        <v>21</v>
      </c>
      <c r="FB79" s="3">
        <f t="shared" si="81"/>
        <v>0</v>
      </c>
      <c r="FC79" s="3">
        <f t="shared" si="82"/>
        <v>13</v>
      </c>
    </row>
    <row r="80" spans="1:159" ht="15.75" customHeight="1" thickBot="1" x14ac:dyDescent="0.25">
      <c r="A80" s="12">
        <f t="shared" si="0"/>
        <v>0</v>
      </c>
      <c r="B80" s="12">
        <f t="shared" si="83"/>
        <v>0</v>
      </c>
      <c r="C80" s="12">
        <f t="shared" si="72"/>
        <v>0</v>
      </c>
      <c r="D80" s="12">
        <f t="shared" si="84"/>
        <v>0</v>
      </c>
      <c r="E80" s="12">
        <f t="shared" si="73"/>
        <v>0</v>
      </c>
      <c r="F80" s="12">
        <f t="shared" si="74"/>
        <v>0</v>
      </c>
      <c r="G80" s="12">
        <f t="shared" si="75"/>
        <v>0</v>
      </c>
      <c r="H80" s="12">
        <f t="shared" si="76"/>
        <v>0</v>
      </c>
      <c r="I80" s="3" t="s">
        <v>105</v>
      </c>
      <c r="J80" s="3" t="s">
        <v>286</v>
      </c>
      <c r="K80" s="3" t="s">
        <v>287</v>
      </c>
      <c r="L80" s="15" t="s">
        <v>232</v>
      </c>
      <c r="M80" s="16" t="s">
        <v>235</v>
      </c>
      <c r="N80" s="3" t="s">
        <v>117</v>
      </c>
      <c r="O80" s="3" t="s">
        <v>117</v>
      </c>
      <c r="P80" s="3" t="s">
        <v>117</v>
      </c>
      <c r="Q80" s="3" t="s">
        <v>117</v>
      </c>
      <c r="R80" s="3" t="s">
        <v>117</v>
      </c>
      <c r="S80" s="3" t="s">
        <v>117</v>
      </c>
      <c r="T80" s="3" t="s">
        <v>117</v>
      </c>
      <c r="U80" s="3" t="s">
        <v>117</v>
      </c>
      <c r="V80" s="3" t="s">
        <v>117</v>
      </c>
      <c r="W80" s="3" t="s">
        <v>117</v>
      </c>
      <c r="X80" s="3" t="s">
        <v>117</v>
      </c>
      <c r="Y80" s="3" t="s">
        <v>117</v>
      </c>
      <c r="Z80" s="3" t="s">
        <v>111</v>
      </c>
      <c r="AA80" s="3" t="s">
        <v>117</v>
      </c>
      <c r="AB80" s="3" t="s">
        <v>117</v>
      </c>
      <c r="AC80" s="3" t="s">
        <v>117</v>
      </c>
      <c r="AD80" s="3" t="s">
        <v>117</v>
      </c>
      <c r="AE80" s="3" t="s">
        <v>117</v>
      </c>
      <c r="AF80" s="3" t="s">
        <v>117</v>
      </c>
      <c r="AG80" s="3" t="s">
        <v>117</v>
      </c>
      <c r="AH80" s="3" t="s">
        <v>117</v>
      </c>
      <c r="AI80" s="3" t="s">
        <v>117</v>
      </c>
      <c r="AJ80" s="3" t="s">
        <v>117</v>
      </c>
      <c r="AK80" s="3" t="s">
        <v>111</v>
      </c>
      <c r="AL80" s="3" t="s">
        <v>111</v>
      </c>
      <c r="AM80" s="3" t="s">
        <v>117</v>
      </c>
      <c r="AN80" s="3" t="s">
        <v>117</v>
      </c>
      <c r="AO80" s="3" t="s">
        <v>117</v>
      </c>
      <c r="AP80" s="3" t="s">
        <v>117</v>
      </c>
      <c r="AQ80" s="3" t="s">
        <v>117</v>
      </c>
      <c r="AR80" s="3" t="s">
        <v>117</v>
      </c>
      <c r="AS80" s="3" t="s">
        <v>117</v>
      </c>
      <c r="AT80" s="3" t="s">
        <v>117</v>
      </c>
      <c r="AU80" s="3" t="s">
        <v>111</v>
      </c>
      <c r="AV80" s="3" t="s">
        <v>117</v>
      </c>
      <c r="AW80" s="3" t="s">
        <v>117</v>
      </c>
      <c r="AX80" s="3" t="s">
        <v>117</v>
      </c>
      <c r="AY80" s="3" t="s">
        <v>117</v>
      </c>
      <c r="AZ80" s="3" t="s">
        <v>117</v>
      </c>
      <c r="BA80" s="3" t="s">
        <v>117</v>
      </c>
      <c r="BB80" s="3" t="s">
        <v>117</v>
      </c>
      <c r="BC80" s="3" t="s">
        <v>117</v>
      </c>
      <c r="BD80" s="3" t="s">
        <v>117</v>
      </c>
      <c r="BE80" s="3" t="s">
        <v>117</v>
      </c>
      <c r="BF80" s="3" t="s">
        <v>117</v>
      </c>
      <c r="BG80" s="3" t="s">
        <v>117</v>
      </c>
      <c r="BH80" s="3" t="s">
        <v>117</v>
      </c>
      <c r="BI80" s="3" t="s">
        <v>117</v>
      </c>
      <c r="BJ80" s="3" t="s">
        <v>117</v>
      </c>
      <c r="BK80" s="3" t="s">
        <v>117</v>
      </c>
      <c r="BL80" s="3" t="s">
        <v>117</v>
      </c>
      <c r="BM80" s="3" t="s">
        <v>117</v>
      </c>
      <c r="BN80" s="3" t="s">
        <v>117</v>
      </c>
      <c r="BO80" s="3" t="s">
        <v>117</v>
      </c>
      <c r="BP80" s="3" t="s">
        <v>117</v>
      </c>
      <c r="BQ80" s="3" t="s">
        <v>117</v>
      </c>
      <c r="BR80" s="3" t="s">
        <v>111</v>
      </c>
      <c r="BS80" s="3" t="s">
        <v>117</v>
      </c>
      <c r="BT80" s="3" t="s">
        <v>117</v>
      </c>
      <c r="BU80" s="3" t="s">
        <v>117</v>
      </c>
      <c r="BV80" s="3" t="s">
        <v>117</v>
      </c>
      <c r="BW80" s="3" t="s">
        <v>117</v>
      </c>
      <c r="BX80" s="3" t="s">
        <v>117</v>
      </c>
      <c r="BY80" s="3" t="s">
        <v>117</v>
      </c>
      <c r="BZ80" s="3" t="s">
        <v>117</v>
      </c>
      <c r="CA80" s="3" t="s">
        <v>117</v>
      </c>
      <c r="CB80" s="3" t="s">
        <v>117</v>
      </c>
      <c r="CC80" s="3" t="s">
        <v>117</v>
      </c>
      <c r="CD80" s="3" t="s">
        <v>117</v>
      </c>
      <c r="CE80" s="3" t="s">
        <v>117</v>
      </c>
      <c r="CF80" s="3" t="s">
        <v>117</v>
      </c>
      <c r="CG80" s="3" t="s">
        <v>117</v>
      </c>
      <c r="CH80" s="3" t="s">
        <v>117</v>
      </c>
      <c r="CI80" s="3" t="s">
        <v>117</v>
      </c>
      <c r="CJ80" s="3" t="s">
        <v>117</v>
      </c>
      <c r="CK80" s="3" t="s">
        <v>117</v>
      </c>
      <c r="CL80" s="3" t="s">
        <v>117</v>
      </c>
      <c r="CM80" s="3" t="s">
        <v>117</v>
      </c>
      <c r="CN80" s="3" t="s">
        <v>111</v>
      </c>
      <c r="CO80" s="3" t="s">
        <v>111</v>
      </c>
      <c r="CP80" s="3" t="s">
        <v>117</v>
      </c>
      <c r="CQ80" s="3" t="s">
        <v>117</v>
      </c>
      <c r="CR80" s="3" t="s">
        <v>117</v>
      </c>
      <c r="CS80" s="3" t="s">
        <v>117</v>
      </c>
      <c r="CT80" s="3" t="s">
        <v>117</v>
      </c>
      <c r="CU80" s="3" t="s">
        <v>117</v>
      </c>
      <c r="CV80" s="3" t="s">
        <v>117</v>
      </c>
      <c r="CW80" s="3" t="s">
        <v>117</v>
      </c>
      <c r="CX80" s="3" t="s">
        <v>117</v>
      </c>
      <c r="CY80" s="3" t="s">
        <v>117</v>
      </c>
      <c r="CZ80" s="3" t="s">
        <v>117</v>
      </c>
      <c r="DA80" s="3" t="s">
        <v>117</v>
      </c>
      <c r="DB80" s="3" t="s">
        <v>117</v>
      </c>
      <c r="DC80" s="3" t="s">
        <v>117</v>
      </c>
      <c r="DD80" s="3" t="s">
        <v>117</v>
      </c>
      <c r="DE80" s="3" t="s">
        <v>117</v>
      </c>
      <c r="DF80" s="3" t="s">
        <v>117</v>
      </c>
      <c r="DG80" s="3" t="s">
        <v>117</v>
      </c>
      <c r="DH80" s="3" t="s">
        <v>117</v>
      </c>
      <c r="DI80" s="3" t="s">
        <v>117</v>
      </c>
      <c r="DJ80" s="3" t="s">
        <v>111</v>
      </c>
      <c r="DK80" s="3" t="s">
        <v>111</v>
      </c>
      <c r="DL80" s="3" t="s">
        <v>111</v>
      </c>
      <c r="DM80" s="3" t="s">
        <v>117</v>
      </c>
      <c r="DN80" s="3" t="s">
        <v>117</v>
      </c>
      <c r="DO80" s="3" t="s">
        <v>117</v>
      </c>
      <c r="DP80" s="3" t="s">
        <v>117</v>
      </c>
      <c r="DQ80" s="3" t="s">
        <v>117</v>
      </c>
      <c r="DR80" s="3" t="s">
        <v>117</v>
      </c>
      <c r="DS80" s="3" t="s">
        <v>117</v>
      </c>
      <c r="DT80" s="3" t="s">
        <v>117</v>
      </c>
      <c r="DU80" s="3" t="s">
        <v>117</v>
      </c>
      <c r="DV80" s="3" t="s">
        <v>117</v>
      </c>
      <c r="DW80" s="3" t="s">
        <v>117</v>
      </c>
      <c r="DX80" s="3" t="s">
        <v>117</v>
      </c>
      <c r="DY80" s="3" t="s">
        <v>117</v>
      </c>
      <c r="DZ80" s="3" t="s">
        <v>117</v>
      </c>
      <c r="EA80" s="3" t="s">
        <v>117</v>
      </c>
      <c r="EB80" s="3" t="s">
        <v>117</v>
      </c>
      <c r="EC80" s="3" t="s">
        <v>117</v>
      </c>
      <c r="ED80" s="3">
        <f t="shared" si="62"/>
        <v>131</v>
      </c>
      <c r="EE80" s="3">
        <f t="shared" si="63"/>
        <v>0</v>
      </c>
      <c r="EF80" s="3">
        <f t="shared" si="64"/>
        <v>11</v>
      </c>
      <c r="EG80" s="3">
        <f t="shared" si="65"/>
        <v>117</v>
      </c>
      <c r="EI80" s="3">
        <f t="shared" si="53"/>
        <v>30</v>
      </c>
      <c r="EJ80" s="3">
        <f t="shared" si="54"/>
        <v>0</v>
      </c>
      <c r="EK80" s="3">
        <f t="shared" si="55"/>
        <v>21</v>
      </c>
      <c r="EL80" s="3">
        <f t="shared" si="56"/>
        <v>28</v>
      </c>
      <c r="EM80" s="3">
        <f t="shared" si="57"/>
        <v>0</v>
      </c>
      <c r="EN80" s="3">
        <f t="shared" si="58"/>
        <v>35</v>
      </c>
      <c r="EO80" s="3">
        <f t="shared" si="59"/>
        <v>9</v>
      </c>
      <c r="EP80" s="3">
        <f t="shared" si="60"/>
        <v>0</v>
      </c>
      <c r="EQ80" s="3">
        <f t="shared" si="61"/>
        <v>7</v>
      </c>
      <c r="ER80" s="3">
        <f t="shared" si="66"/>
        <v>35</v>
      </c>
      <c r="ES80" s="3">
        <f t="shared" si="67"/>
        <v>0</v>
      </c>
      <c r="ET80" s="3">
        <f t="shared" si="68"/>
        <v>25</v>
      </c>
      <c r="EU80" s="3">
        <f t="shared" si="69"/>
        <v>30</v>
      </c>
      <c r="EV80" s="3">
        <f t="shared" si="70"/>
        <v>0</v>
      </c>
      <c r="EW80" s="3">
        <f t="shared" si="71"/>
        <v>23</v>
      </c>
      <c r="EX80" s="3">
        <f t="shared" si="77"/>
        <v>15</v>
      </c>
      <c r="EY80" s="3">
        <f t="shared" si="78"/>
        <v>0</v>
      </c>
      <c r="EZ80" s="3">
        <f t="shared" si="79"/>
        <v>12</v>
      </c>
      <c r="FA80" s="3">
        <f t="shared" si="80"/>
        <v>19</v>
      </c>
      <c r="FB80" s="3">
        <f t="shared" si="81"/>
        <v>0</v>
      </c>
      <c r="FC80" s="3">
        <f t="shared" si="82"/>
        <v>13</v>
      </c>
    </row>
    <row r="81" spans="1:159" ht="15.75" customHeight="1" thickBot="1" x14ac:dyDescent="0.25">
      <c r="A81" s="12">
        <f t="shared" si="0"/>
        <v>0</v>
      </c>
      <c r="B81" s="12">
        <f t="shared" si="83"/>
        <v>0</v>
      </c>
      <c r="C81" s="12">
        <f t="shared" si="72"/>
        <v>0</v>
      </c>
      <c r="D81" s="12">
        <f t="shared" si="84"/>
        <v>0</v>
      </c>
      <c r="E81" s="12">
        <f t="shared" si="73"/>
        <v>0</v>
      </c>
      <c r="F81" s="12">
        <f t="shared" si="74"/>
        <v>0</v>
      </c>
      <c r="G81" s="12">
        <f t="shared" si="75"/>
        <v>0</v>
      </c>
      <c r="H81" s="12">
        <f t="shared" si="76"/>
        <v>0</v>
      </c>
      <c r="I81" s="3" t="s">
        <v>105</v>
      </c>
      <c r="J81" s="3" t="s">
        <v>288</v>
      </c>
      <c r="K81" s="3" t="s">
        <v>289</v>
      </c>
      <c r="L81" s="15" t="s">
        <v>290</v>
      </c>
      <c r="M81" s="16" t="s">
        <v>235</v>
      </c>
      <c r="N81" s="3" t="s">
        <v>117</v>
      </c>
      <c r="O81" s="3" t="s">
        <v>117</v>
      </c>
      <c r="P81" s="3" t="s">
        <v>111</v>
      </c>
      <c r="Q81" s="3" t="s">
        <v>117</v>
      </c>
      <c r="R81" s="3" t="s">
        <v>117</v>
      </c>
      <c r="S81" s="3" t="s">
        <v>117</v>
      </c>
      <c r="T81" s="3" t="s">
        <v>117</v>
      </c>
      <c r="U81" s="3" t="s">
        <v>117</v>
      </c>
      <c r="V81" s="3" t="s">
        <v>117</v>
      </c>
      <c r="W81" s="3" t="s">
        <v>117</v>
      </c>
      <c r="X81" s="3" t="s">
        <v>117</v>
      </c>
      <c r="Y81" s="3" t="s">
        <v>117</v>
      </c>
      <c r="Z81" s="3" t="s">
        <v>117</v>
      </c>
      <c r="AA81" s="3" t="s">
        <v>117</v>
      </c>
      <c r="AB81" s="3" t="s">
        <v>117</v>
      </c>
      <c r="AC81" s="3" t="s">
        <v>117</v>
      </c>
      <c r="AD81" s="3" t="s">
        <v>117</v>
      </c>
      <c r="AE81" s="3" t="s">
        <v>117</v>
      </c>
      <c r="AF81" s="3" t="s">
        <v>117</v>
      </c>
      <c r="AG81" s="3" t="s">
        <v>117</v>
      </c>
      <c r="AH81" s="3" t="s">
        <v>117</v>
      </c>
      <c r="AI81" s="3" t="s">
        <v>117</v>
      </c>
      <c r="AJ81" s="3" t="s">
        <v>117</v>
      </c>
      <c r="AK81" s="3" t="s">
        <v>117</v>
      </c>
      <c r="AL81" s="3" t="s">
        <v>117</v>
      </c>
      <c r="AM81" s="3" t="s">
        <v>117</v>
      </c>
      <c r="AN81" s="3" t="s">
        <v>117</v>
      </c>
      <c r="AO81" s="3" t="s">
        <v>117</v>
      </c>
      <c r="AP81" s="3" t="s">
        <v>117</v>
      </c>
      <c r="AQ81" s="3" t="s">
        <v>117</v>
      </c>
      <c r="AR81" s="3" t="s">
        <v>117</v>
      </c>
      <c r="AS81" s="3" t="s">
        <v>117</v>
      </c>
      <c r="AT81" s="3" t="s">
        <v>117</v>
      </c>
      <c r="AU81" s="3" t="s">
        <v>117</v>
      </c>
      <c r="AV81" s="3" t="s">
        <v>117</v>
      </c>
      <c r="AW81" s="3" t="s">
        <v>117</v>
      </c>
      <c r="AX81" s="3" t="s">
        <v>117</v>
      </c>
      <c r="AY81" s="3" t="s">
        <v>117</v>
      </c>
      <c r="AZ81" s="3" t="s">
        <v>117</v>
      </c>
      <c r="BA81" s="3" t="s">
        <v>117</v>
      </c>
      <c r="BB81" s="3" t="s">
        <v>117</v>
      </c>
      <c r="BC81" s="3" t="s">
        <v>117</v>
      </c>
      <c r="BD81" s="3" t="s">
        <v>117</v>
      </c>
      <c r="BE81" s="3" t="s">
        <v>117</v>
      </c>
      <c r="BF81" s="3" t="s">
        <v>117</v>
      </c>
      <c r="BG81" s="3" t="s">
        <v>111</v>
      </c>
      <c r="BH81" s="3" t="s">
        <v>111</v>
      </c>
      <c r="BI81" s="3" t="s">
        <v>117</v>
      </c>
      <c r="BJ81" s="3" t="s">
        <v>117</v>
      </c>
      <c r="BK81" s="3" t="s">
        <v>117</v>
      </c>
      <c r="BL81" s="3" t="s">
        <v>117</v>
      </c>
      <c r="BM81" s="3" t="s">
        <v>117</v>
      </c>
      <c r="BN81" s="3" t="s">
        <v>117</v>
      </c>
      <c r="BO81" s="3" t="s">
        <v>117</v>
      </c>
      <c r="BP81" s="3" t="s">
        <v>111</v>
      </c>
      <c r="BQ81" s="3" t="s">
        <v>117</v>
      </c>
      <c r="BR81" s="3" t="s">
        <v>117</v>
      </c>
      <c r="BS81" s="3" t="s">
        <v>117</v>
      </c>
      <c r="BT81" s="3" t="s">
        <v>117</v>
      </c>
      <c r="BU81" s="3" t="s">
        <v>117</v>
      </c>
      <c r="BV81" s="3" t="s">
        <v>117</v>
      </c>
      <c r="BW81" s="3" t="s">
        <v>117</v>
      </c>
      <c r="BX81" s="3" t="s">
        <v>117</v>
      </c>
      <c r="BY81" s="3" t="s">
        <v>117</v>
      </c>
      <c r="BZ81" s="3" t="s">
        <v>117</v>
      </c>
      <c r="CA81" s="3" t="s">
        <v>117</v>
      </c>
      <c r="CB81" s="3" t="s">
        <v>117</v>
      </c>
      <c r="CC81" s="3" t="s">
        <v>117</v>
      </c>
      <c r="CD81" s="3" t="s">
        <v>117</v>
      </c>
      <c r="CE81" s="3" t="s">
        <v>117</v>
      </c>
      <c r="CF81" s="3" t="s">
        <v>117</v>
      </c>
      <c r="CG81" s="3" t="s">
        <v>117</v>
      </c>
      <c r="CH81" s="3" t="s">
        <v>117</v>
      </c>
      <c r="CI81" s="3" t="s">
        <v>117</v>
      </c>
      <c r="CJ81" s="3" t="s">
        <v>117</v>
      </c>
      <c r="CK81" s="3" t="s">
        <v>117</v>
      </c>
      <c r="CL81" s="3" t="s">
        <v>117</v>
      </c>
      <c r="CM81" s="3" t="s">
        <v>117</v>
      </c>
      <c r="CN81" s="3" t="s">
        <v>117</v>
      </c>
      <c r="CO81" s="3" t="s">
        <v>117</v>
      </c>
      <c r="CP81" s="3" t="s">
        <v>117</v>
      </c>
      <c r="CQ81" s="3" t="s">
        <v>117</v>
      </c>
      <c r="CR81" s="3" t="s">
        <v>117</v>
      </c>
      <c r="CS81" s="3" t="s">
        <v>117</v>
      </c>
      <c r="CT81" s="3" t="s">
        <v>117</v>
      </c>
      <c r="CU81" s="3" t="s">
        <v>117</v>
      </c>
      <c r="CV81" s="3" t="s">
        <v>117</v>
      </c>
      <c r="CW81" s="3" t="s">
        <v>117</v>
      </c>
      <c r="CX81" s="3" t="s">
        <v>117</v>
      </c>
      <c r="CY81" s="3" t="s">
        <v>117</v>
      </c>
      <c r="CZ81" s="3" t="s">
        <v>117</v>
      </c>
      <c r="DA81" s="3" t="s">
        <v>117</v>
      </c>
      <c r="DB81" s="3" t="s">
        <v>117</v>
      </c>
      <c r="DC81" s="3" t="s">
        <v>117</v>
      </c>
      <c r="DD81" s="3" t="s">
        <v>117</v>
      </c>
      <c r="DE81" s="3" t="s">
        <v>117</v>
      </c>
      <c r="DF81" s="3" t="s">
        <v>117</v>
      </c>
      <c r="DG81" s="3" t="s">
        <v>117</v>
      </c>
      <c r="DH81" s="3" t="s">
        <v>117</v>
      </c>
      <c r="DI81" s="3" t="s">
        <v>117</v>
      </c>
      <c r="DJ81" s="3" t="s">
        <v>117</v>
      </c>
      <c r="DK81" s="3" t="s">
        <v>117</v>
      </c>
      <c r="DL81" s="3" t="s">
        <v>117</v>
      </c>
      <c r="DM81" s="3" t="s">
        <v>117</v>
      </c>
      <c r="DN81" s="3" t="s">
        <v>117</v>
      </c>
      <c r="DO81" s="3" t="s">
        <v>117</v>
      </c>
      <c r="DP81" s="3" t="s">
        <v>117</v>
      </c>
      <c r="DQ81" s="3" t="s">
        <v>117</v>
      </c>
      <c r="DR81" s="3" t="s">
        <v>117</v>
      </c>
      <c r="DS81" s="3" t="s">
        <v>117</v>
      </c>
      <c r="DT81" s="3" t="s">
        <v>117</v>
      </c>
      <c r="DU81" s="3" t="s">
        <v>117</v>
      </c>
      <c r="DV81" s="3" t="s">
        <v>117</v>
      </c>
      <c r="DW81" s="3" t="s">
        <v>117</v>
      </c>
      <c r="DX81" s="3" t="s">
        <v>117</v>
      </c>
      <c r="DY81" s="3" t="s">
        <v>117</v>
      </c>
      <c r="DZ81" s="3" t="s">
        <v>117</v>
      </c>
      <c r="EA81" s="3" t="s">
        <v>117</v>
      </c>
      <c r="EB81" s="3" t="s">
        <v>117</v>
      </c>
      <c r="EC81" s="3" t="s">
        <v>117</v>
      </c>
      <c r="ED81" s="3">
        <f t="shared" si="62"/>
        <v>139</v>
      </c>
      <c r="EE81" s="3">
        <f t="shared" si="63"/>
        <v>0</v>
      </c>
      <c r="EF81" s="3">
        <f t="shared" si="64"/>
        <v>3</v>
      </c>
      <c r="EG81" s="3">
        <f t="shared" si="65"/>
        <v>117</v>
      </c>
      <c r="EI81" s="3">
        <f t="shared" si="53"/>
        <v>33</v>
      </c>
      <c r="EJ81" s="3">
        <f t="shared" si="54"/>
        <v>0</v>
      </c>
      <c r="EK81" s="3">
        <f t="shared" si="55"/>
        <v>21</v>
      </c>
      <c r="EL81" s="3">
        <f t="shared" si="56"/>
        <v>33</v>
      </c>
      <c r="EM81" s="3">
        <f t="shared" si="57"/>
        <v>0</v>
      </c>
      <c r="EN81" s="3">
        <f t="shared" si="58"/>
        <v>35</v>
      </c>
      <c r="EO81" s="3">
        <f t="shared" si="59"/>
        <v>11</v>
      </c>
      <c r="EP81" s="3">
        <f t="shared" si="60"/>
        <v>0</v>
      </c>
      <c r="EQ81" s="3">
        <f t="shared" si="61"/>
        <v>7</v>
      </c>
      <c r="ER81" s="3">
        <f t="shared" si="66"/>
        <v>37</v>
      </c>
      <c r="ES81" s="3">
        <f t="shared" si="67"/>
        <v>0</v>
      </c>
      <c r="ET81" s="3">
        <f t="shared" si="68"/>
        <v>25</v>
      </c>
      <c r="EU81" s="3">
        <f t="shared" si="69"/>
        <v>28</v>
      </c>
      <c r="EV81" s="3">
        <f t="shared" si="70"/>
        <v>0</v>
      </c>
      <c r="EW81" s="3">
        <f t="shared" si="71"/>
        <v>23</v>
      </c>
      <c r="EX81" s="3">
        <f t="shared" si="77"/>
        <v>11</v>
      </c>
      <c r="EY81" s="3">
        <f t="shared" si="78"/>
        <v>0</v>
      </c>
      <c r="EZ81" s="3">
        <f t="shared" si="79"/>
        <v>12</v>
      </c>
      <c r="FA81" s="3">
        <f t="shared" si="80"/>
        <v>21</v>
      </c>
      <c r="FB81" s="3">
        <f t="shared" si="81"/>
        <v>0</v>
      </c>
      <c r="FC81" s="3">
        <f t="shared" si="82"/>
        <v>13</v>
      </c>
    </row>
    <row r="82" spans="1:159" ht="15.75" customHeight="1" thickBot="1" x14ac:dyDescent="0.25">
      <c r="A82" s="12">
        <f t="shared" si="0"/>
        <v>0</v>
      </c>
      <c r="B82" s="12">
        <f t="shared" si="83"/>
        <v>0</v>
      </c>
      <c r="C82" s="12">
        <f t="shared" si="72"/>
        <v>0</v>
      </c>
      <c r="D82" s="12">
        <f t="shared" si="84"/>
        <v>0</v>
      </c>
      <c r="E82" s="12">
        <f t="shared" si="73"/>
        <v>0</v>
      </c>
      <c r="F82" s="12">
        <f t="shared" si="74"/>
        <v>0</v>
      </c>
      <c r="G82" s="12">
        <f t="shared" si="75"/>
        <v>0</v>
      </c>
      <c r="H82" s="12">
        <f t="shared" si="76"/>
        <v>0</v>
      </c>
      <c r="I82" s="3" t="s">
        <v>105</v>
      </c>
      <c r="J82" s="3" t="s">
        <v>291</v>
      </c>
      <c r="K82" s="3" t="s">
        <v>292</v>
      </c>
      <c r="L82" s="15" t="s">
        <v>278</v>
      </c>
      <c r="M82" s="16" t="s">
        <v>235</v>
      </c>
      <c r="N82" s="3" t="s">
        <v>117</v>
      </c>
      <c r="O82" s="3" t="s">
        <v>117</v>
      </c>
      <c r="P82" s="3" t="s">
        <v>117</v>
      </c>
      <c r="Q82" s="3" t="s">
        <v>117</v>
      </c>
      <c r="R82" s="3" t="s">
        <v>117</v>
      </c>
      <c r="S82" s="3" t="s">
        <v>117</v>
      </c>
      <c r="T82" s="3" t="s">
        <v>117</v>
      </c>
      <c r="U82" s="3" t="s">
        <v>117</v>
      </c>
      <c r="V82" s="3" t="s">
        <v>117</v>
      </c>
      <c r="W82" s="3" t="s">
        <v>117</v>
      </c>
      <c r="X82" s="3" t="s">
        <v>117</v>
      </c>
      <c r="Y82" s="3" t="s">
        <v>117</v>
      </c>
      <c r="Z82" s="3" t="s">
        <v>117</v>
      </c>
      <c r="AA82" s="3" t="s">
        <v>117</v>
      </c>
      <c r="AB82" s="3" t="s">
        <v>117</v>
      </c>
      <c r="AC82" s="3" t="s">
        <v>117</v>
      </c>
      <c r="AD82" s="3" t="s">
        <v>117</v>
      </c>
      <c r="AE82" s="3" t="s">
        <v>117</v>
      </c>
      <c r="AF82" s="3" t="s">
        <v>117</v>
      </c>
      <c r="AG82" s="3" t="s">
        <v>117</v>
      </c>
      <c r="AH82" s="3" t="s">
        <v>117</v>
      </c>
      <c r="AI82" s="3" t="s">
        <v>117</v>
      </c>
      <c r="AJ82" s="3" t="s">
        <v>117</v>
      </c>
      <c r="AK82" s="3" t="s">
        <v>117</v>
      </c>
      <c r="AL82" s="3" t="s">
        <v>117</v>
      </c>
      <c r="AM82" s="3" t="s">
        <v>117</v>
      </c>
      <c r="AN82" s="3" t="s">
        <v>117</v>
      </c>
      <c r="AO82" s="3" t="s">
        <v>117</v>
      </c>
      <c r="AP82" s="3" t="s">
        <v>117</v>
      </c>
      <c r="AQ82" s="3" t="s">
        <v>117</v>
      </c>
      <c r="AR82" s="3" t="s">
        <v>117</v>
      </c>
      <c r="AS82" s="3" t="s">
        <v>117</v>
      </c>
      <c r="AT82" s="3" t="s">
        <v>117</v>
      </c>
      <c r="AU82" s="3" t="s">
        <v>117</v>
      </c>
      <c r="AV82" s="3" t="s">
        <v>117</v>
      </c>
      <c r="AW82" s="3" t="s">
        <v>117</v>
      </c>
      <c r="AX82" s="3" t="s">
        <v>117</v>
      </c>
      <c r="AY82" s="3" t="s">
        <v>117</v>
      </c>
      <c r="AZ82" s="3" t="s">
        <v>117</v>
      </c>
      <c r="BA82" s="3" t="s">
        <v>117</v>
      </c>
      <c r="BB82" s="3" t="s">
        <v>117</v>
      </c>
      <c r="BC82" s="3" t="s">
        <v>117</v>
      </c>
      <c r="BD82" s="3" t="s">
        <v>117</v>
      </c>
      <c r="BE82" s="3" t="s">
        <v>117</v>
      </c>
      <c r="BF82" s="3" t="s">
        <v>117</v>
      </c>
      <c r="BG82" s="3" t="s">
        <v>117</v>
      </c>
      <c r="BH82" s="3" t="s">
        <v>117</v>
      </c>
      <c r="BI82" s="3" t="s">
        <v>117</v>
      </c>
      <c r="BJ82" s="3" t="s">
        <v>117</v>
      </c>
      <c r="BK82" s="3" t="s">
        <v>117</v>
      </c>
      <c r="BL82" s="3" t="s">
        <v>117</v>
      </c>
      <c r="BM82" s="3" t="s">
        <v>117</v>
      </c>
      <c r="BN82" s="3" t="s">
        <v>117</v>
      </c>
      <c r="BO82" s="3" t="s">
        <v>117</v>
      </c>
      <c r="BP82" s="3" t="s">
        <v>117</v>
      </c>
      <c r="BQ82" s="3" t="s">
        <v>117</v>
      </c>
      <c r="BR82" s="3" t="s">
        <v>117</v>
      </c>
      <c r="BS82" s="3" t="s">
        <v>117</v>
      </c>
      <c r="BT82" s="3" t="s">
        <v>117</v>
      </c>
      <c r="BU82" s="3" t="s">
        <v>117</v>
      </c>
      <c r="BV82" s="3" t="s">
        <v>117</v>
      </c>
      <c r="BW82" s="3" t="s">
        <v>117</v>
      </c>
      <c r="BX82" s="3" t="s">
        <v>117</v>
      </c>
      <c r="BY82" s="3" t="s">
        <v>117</v>
      </c>
      <c r="BZ82" s="3" t="s">
        <v>117</v>
      </c>
      <c r="CA82" s="3" t="s">
        <v>117</v>
      </c>
      <c r="CB82" s="3" t="s">
        <v>117</v>
      </c>
      <c r="CC82" s="3" t="s">
        <v>117</v>
      </c>
      <c r="CD82" s="3" t="s">
        <v>117</v>
      </c>
      <c r="CE82" s="3" t="s">
        <v>117</v>
      </c>
      <c r="CF82" s="3" t="s">
        <v>117</v>
      </c>
      <c r="CG82" s="3" t="s">
        <v>117</v>
      </c>
      <c r="CH82" s="3" t="s">
        <v>117</v>
      </c>
      <c r="CI82" s="3" t="s">
        <v>117</v>
      </c>
      <c r="CJ82" s="3" t="s">
        <v>117</v>
      </c>
      <c r="CK82" s="3" t="s">
        <v>117</v>
      </c>
      <c r="CL82" s="3" t="s">
        <v>117</v>
      </c>
      <c r="CM82" s="3" t="s">
        <v>117</v>
      </c>
      <c r="CN82" s="3" t="s">
        <v>117</v>
      </c>
      <c r="CO82" s="3" t="s">
        <v>117</v>
      </c>
      <c r="CP82" s="3" t="s">
        <v>117</v>
      </c>
      <c r="CQ82" s="3" t="s">
        <v>117</v>
      </c>
      <c r="CR82" s="3" t="s">
        <v>117</v>
      </c>
      <c r="CS82" s="3" t="s">
        <v>117</v>
      </c>
      <c r="CT82" s="3" t="s">
        <v>117</v>
      </c>
      <c r="CU82" s="3" t="s">
        <v>117</v>
      </c>
      <c r="CV82" s="3" t="s">
        <v>117</v>
      </c>
      <c r="CW82" s="3" t="s">
        <v>117</v>
      </c>
      <c r="CX82" s="3" t="s">
        <v>117</v>
      </c>
      <c r="CY82" s="3" t="s">
        <v>117</v>
      </c>
      <c r="CZ82" s="3" t="s">
        <v>117</v>
      </c>
      <c r="DA82" s="3" t="s">
        <v>117</v>
      </c>
      <c r="DB82" s="3" t="s">
        <v>117</v>
      </c>
      <c r="DC82" s="3" t="s">
        <v>117</v>
      </c>
      <c r="DD82" s="3" t="s">
        <v>117</v>
      </c>
      <c r="DE82" s="3" t="s">
        <v>117</v>
      </c>
      <c r="DF82" s="3" t="s">
        <v>117</v>
      </c>
      <c r="DG82" s="3" t="s">
        <v>117</v>
      </c>
      <c r="DH82" s="3" t="s">
        <v>117</v>
      </c>
      <c r="DI82" s="3" t="s">
        <v>117</v>
      </c>
      <c r="DJ82" s="3" t="s">
        <v>117</v>
      </c>
      <c r="DK82" s="3" t="s">
        <v>117</v>
      </c>
      <c r="DL82" s="3" t="s">
        <v>117</v>
      </c>
      <c r="DM82" s="3" t="s">
        <v>117</v>
      </c>
      <c r="DN82" s="3" t="s">
        <v>117</v>
      </c>
      <c r="DO82" s="3" t="s">
        <v>117</v>
      </c>
      <c r="DP82" s="3" t="s">
        <v>117</v>
      </c>
      <c r="DQ82" s="3" t="s">
        <v>117</v>
      </c>
      <c r="DR82" s="3" t="s">
        <v>117</v>
      </c>
      <c r="DS82" s="3" t="s">
        <v>117</v>
      </c>
      <c r="DT82" s="3" t="s">
        <v>117</v>
      </c>
      <c r="DU82" s="3" t="s">
        <v>117</v>
      </c>
      <c r="DV82" s="3" t="s">
        <v>117</v>
      </c>
      <c r="DW82" s="3" t="s">
        <v>117</v>
      </c>
      <c r="DX82" s="3" t="s">
        <v>117</v>
      </c>
      <c r="DY82" s="3" t="s">
        <v>117</v>
      </c>
      <c r="DZ82" s="3" t="s">
        <v>117</v>
      </c>
      <c r="EA82" s="3" t="s">
        <v>117</v>
      </c>
      <c r="EB82" s="3" t="s">
        <v>117</v>
      </c>
      <c r="EC82" s="3" t="s">
        <v>117</v>
      </c>
      <c r="ED82" s="3">
        <f t="shared" si="62"/>
        <v>142</v>
      </c>
      <c r="EE82" s="3">
        <f t="shared" si="63"/>
        <v>0</v>
      </c>
      <c r="EF82" s="3">
        <f t="shared" si="64"/>
        <v>0</v>
      </c>
      <c r="EG82" s="3">
        <f t="shared" si="65"/>
        <v>117</v>
      </c>
      <c r="EI82" s="3">
        <f t="shared" si="53"/>
        <v>33</v>
      </c>
      <c r="EJ82" s="3">
        <f t="shared" si="54"/>
        <v>0</v>
      </c>
      <c r="EK82" s="3">
        <f t="shared" si="55"/>
        <v>21</v>
      </c>
      <c r="EL82" s="3">
        <f t="shared" si="56"/>
        <v>33</v>
      </c>
      <c r="EM82" s="3">
        <f t="shared" si="57"/>
        <v>0</v>
      </c>
      <c r="EN82" s="3">
        <f t="shared" si="58"/>
        <v>35</v>
      </c>
      <c r="EO82" s="3">
        <f t="shared" si="59"/>
        <v>11</v>
      </c>
      <c r="EP82" s="3">
        <f t="shared" si="60"/>
        <v>0</v>
      </c>
      <c r="EQ82" s="3">
        <f t="shared" si="61"/>
        <v>7</v>
      </c>
      <c r="ER82" s="3">
        <f t="shared" si="66"/>
        <v>37</v>
      </c>
      <c r="ES82" s="3">
        <f t="shared" si="67"/>
        <v>0</v>
      </c>
      <c r="ET82" s="3">
        <f t="shared" si="68"/>
        <v>25</v>
      </c>
      <c r="EU82" s="3">
        <f t="shared" si="69"/>
        <v>31</v>
      </c>
      <c r="EV82" s="3">
        <f t="shared" si="70"/>
        <v>0</v>
      </c>
      <c r="EW82" s="3">
        <f t="shared" si="71"/>
        <v>23</v>
      </c>
      <c r="EX82" s="3">
        <f t="shared" si="77"/>
        <v>16</v>
      </c>
      <c r="EY82" s="3">
        <f t="shared" si="78"/>
        <v>0</v>
      </c>
      <c r="EZ82" s="3">
        <f t="shared" si="79"/>
        <v>12</v>
      </c>
      <c r="FA82" s="3">
        <f t="shared" si="80"/>
        <v>21</v>
      </c>
      <c r="FB82" s="3">
        <f t="shared" si="81"/>
        <v>0</v>
      </c>
      <c r="FC82" s="3">
        <f t="shared" si="82"/>
        <v>13</v>
      </c>
    </row>
    <row r="83" spans="1:159" ht="15.75" customHeight="1" thickBot="1" x14ac:dyDescent="0.25">
      <c r="A83" s="12">
        <f>SUM((EE83/ED83)*100)</f>
        <v>22.900763358778626</v>
      </c>
      <c r="B83" s="12">
        <f t="shared" si="83"/>
        <v>0</v>
      </c>
      <c r="C83" s="12">
        <f t="shared" si="72"/>
        <v>28.571428571428569</v>
      </c>
      <c r="D83" s="12">
        <f t="shared" si="84"/>
        <v>45.454545454545453</v>
      </c>
      <c r="E83" s="12">
        <f t="shared" si="73"/>
        <v>21.621621621621621</v>
      </c>
      <c r="F83" s="12">
        <f t="shared" si="74"/>
        <v>36</v>
      </c>
      <c r="G83" s="12">
        <f t="shared" si="75"/>
        <v>0</v>
      </c>
      <c r="H83" s="12">
        <f t="shared" si="76"/>
        <v>33.333333333333329</v>
      </c>
      <c r="I83" s="3" t="s">
        <v>105</v>
      </c>
      <c r="J83" s="3" t="s">
        <v>293</v>
      </c>
      <c r="K83" s="3" t="s">
        <v>294</v>
      </c>
      <c r="L83" s="15" t="s">
        <v>129</v>
      </c>
      <c r="M83" s="16" t="s">
        <v>235</v>
      </c>
      <c r="N83" s="3" t="s">
        <v>111</v>
      </c>
      <c r="O83" s="3" t="s">
        <v>110</v>
      </c>
      <c r="P83" s="3" t="s">
        <v>117</v>
      </c>
      <c r="Q83" s="3" t="s">
        <v>110</v>
      </c>
      <c r="R83" s="3" t="s">
        <v>111</v>
      </c>
      <c r="S83" s="3" t="s">
        <v>117</v>
      </c>
      <c r="T83" s="3" t="s">
        <v>117</v>
      </c>
      <c r="U83" s="3" t="s">
        <v>110</v>
      </c>
      <c r="V83" s="40" t="s">
        <v>110</v>
      </c>
      <c r="W83" s="3" t="s">
        <v>117</v>
      </c>
      <c r="X83" s="3" t="s">
        <v>110</v>
      </c>
      <c r="Y83" s="3" t="s">
        <v>117</v>
      </c>
      <c r="Z83" s="3" t="s">
        <v>111</v>
      </c>
      <c r="AA83" s="3" t="s">
        <v>117</v>
      </c>
      <c r="AB83" s="3" t="s">
        <v>117</v>
      </c>
      <c r="AC83" s="3" t="s">
        <v>117</v>
      </c>
      <c r="AD83" s="3" t="s">
        <v>117</v>
      </c>
      <c r="AE83" s="3" t="s">
        <v>117</v>
      </c>
      <c r="AF83" s="3" t="s">
        <v>111</v>
      </c>
      <c r="AG83" s="3" t="s">
        <v>117</v>
      </c>
      <c r="AH83" s="3" t="s">
        <v>117</v>
      </c>
      <c r="AI83" s="3" t="s">
        <v>117</v>
      </c>
      <c r="AJ83" s="3" t="s">
        <v>117</v>
      </c>
      <c r="AK83" s="3" t="s">
        <v>117</v>
      </c>
      <c r="AL83" s="3" t="s">
        <v>117</v>
      </c>
      <c r="AM83" s="3" t="s">
        <v>117</v>
      </c>
      <c r="AN83" s="3" t="s">
        <v>117</v>
      </c>
      <c r="AO83" s="3" t="s">
        <v>111</v>
      </c>
      <c r="AP83" s="3" t="s">
        <v>111</v>
      </c>
      <c r="AQ83" s="3" t="s">
        <v>117</v>
      </c>
      <c r="AR83" s="3" t="s">
        <v>117</v>
      </c>
      <c r="AS83" s="3" t="s">
        <v>111</v>
      </c>
      <c r="AT83" s="3" t="s">
        <v>111</v>
      </c>
      <c r="AU83" s="3" t="s">
        <v>117</v>
      </c>
      <c r="AV83" s="3" t="s">
        <v>117</v>
      </c>
      <c r="AW83" s="3" t="s">
        <v>117</v>
      </c>
      <c r="AX83" s="3" t="s">
        <v>117</v>
      </c>
      <c r="AY83" s="3" t="s">
        <v>117</v>
      </c>
      <c r="AZ83" s="3" t="s">
        <v>117</v>
      </c>
      <c r="BA83" s="3" t="s">
        <v>117</v>
      </c>
      <c r="BB83" s="3" t="s">
        <v>110</v>
      </c>
      <c r="BC83" s="3" t="s">
        <v>110</v>
      </c>
      <c r="BD83" s="3" t="s">
        <v>117</v>
      </c>
      <c r="BE83" s="3" t="s">
        <v>117</v>
      </c>
      <c r="BF83" s="3" t="s">
        <v>110</v>
      </c>
      <c r="BG83" s="3" t="s">
        <v>117</v>
      </c>
      <c r="BH83" s="3" t="s">
        <v>117</v>
      </c>
      <c r="BI83" s="3" t="s">
        <v>117</v>
      </c>
      <c r="BJ83" s="3" t="s">
        <v>117</v>
      </c>
      <c r="BK83" s="3" t="s">
        <v>117</v>
      </c>
      <c r="BL83" s="3" t="s">
        <v>111</v>
      </c>
      <c r="BM83" s="3" t="s">
        <v>117</v>
      </c>
      <c r="BN83" s="3" t="s">
        <v>117</v>
      </c>
      <c r="BO83" s="3" t="s">
        <v>110</v>
      </c>
      <c r="BP83" s="3" t="s">
        <v>117</v>
      </c>
      <c r="BQ83" s="3" t="s">
        <v>117</v>
      </c>
      <c r="BR83" s="3" t="s">
        <v>117</v>
      </c>
      <c r="BS83" s="3" t="s">
        <v>117</v>
      </c>
      <c r="BT83" s="3" t="s">
        <v>117</v>
      </c>
      <c r="BU83" s="3" t="s">
        <v>110</v>
      </c>
      <c r="BV83" s="3" t="s">
        <v>117</v>
      </c>
      <c r="BW83" s="3" t="s">
        <v>117</v>
      </c>
      <c r="BX83" s="3" t="s">
        <v>110</v>
      </c>
      <c r="BY83" s="3" t="s">
        <v>117</v>
      </c>
      <c r="BZ83" s="3" t="s">
        <v>117</v>
      </c>
      <c r="CA83" s="3" t="s">
        <v>117</v>
      </c>
      <c r="CB83" s="3" t="s">
        <v>117</v>
      </c>
      <c r="CC83" s="3" t="s">
        <v>117</v>
      </c>
      <c r="CD83" s="3" t="s">
        <v>117</v>
      </c>
      <c r="CE83" s="3" t="s">
        <v>117</v>
      </c>
      <c r="CF83" s="3" t="s">
        <v>117</v>
      </c>
      <c r="CG83" s="3" t="s">
        <v>110</v>
      </c>
      <c r="CH83" s="3" t="s">
        <v>117</v>
      </c>
      <c r="CI83" s="3" t="s">
        <v>117</v>
      </c>
      <c r="CJ83" s="3" t="s">
        <v>117</v>
      </c>
      <c r="CK83" s="3" t="s">
        <v>117</v>
      </c>
      <c r="CL83" s="3" t="s">
        <v>117</v>
      </c>
      <c r="CM83" s="3" t="s">
        <v>117</v>
      </c>
      <c r="CN83" s="3" t="s">
        <v>117</v>
      </c>
      <c r="CO83" s="3" t="s">
        <v>117</v>
      </c>
      <c r="CP83" s="3" t="s">
        <v>117</v>
      </c>
      <c r="CQ83" s="3" t="s">
        <v>117</v>
      </c>
      <c r="CR83" s="3" t="s">
        <v>117</v>
      </c>
      <c r="CS83" s="3" t="s">
        <v>117</v>
      </c>
      <c r="CT83" s="40" t="s">
        <v>110</v>
      </c>
      <c r="CU83" s="40" t="s">
        <v>110</v>
      </c>
      <c r="CV83" s="40" t="s">
        <v>110</v>
      </c>
      <c r="CW83" s="3" t="s">
        <v>117</v>
      </c>
      <c r="CX83" s="3" t="s">
        <v>117</v>
      </c>
      <c r="CY83" s="3" t="s">
        <v>117</v>
      </c>
      <c r="CZ83" s="3" t="s">
        <v>117</v>
      </c>
      <c r="DA83" s="3" t="s">
        <v>117</v>
      </c>
      <c r="DB83" s="3" t="s">
        <v>117</v>
      </c>
      <c r="DC83" s="3" t="s">
        <v>117</v>
      </c>
      <c r="DD83" s="3" t="s">
        <v>117</v>
      </c>
      <c r="DE83" s="3" t="s">
        <v>117</v>
      </c>
      <c r="DF83" s="3" t="s">
        <v>117</v>
      </c>
      <c r="DG83" s="3" t="s">
        <v>117</v>
      </c>
      <c r="DH83" s="3" t="s">
        <v>117</v>
      </c>
      <c r="DI83" s="3" t="s">
        <v>117</v>
      </c>
      <c r="DJ83" s="3" t="s">
        <v>117</v>
      </c>
      <c r="DK83" s="3" t="s">
        <v>117</v>
      </c>
      <c r="DL83" s="3" t="s">
        <v>117</v>
      </c>
      <c r="DM83" s="3" t="s">
        <v>117</v>
      </c>
      <c r="DN83" s="3" t="s">
        <v>117</v>
      </c>
      <c r="DO83" s="3" t="s">
        <v>117</v>
      </c>
      <c r="DP83" s="3" t="s">
        <v>117</v>
      </c>
      <c r="DQ83" s="3" t="s">
        <v>117</v>
      </c>
      <c r="DR83" s="3" t="s">
        <v>117</v>
      </c>
      <c r="DS83" s="3" t="s">
        <v>117</v>
      </c>
      <c r="DT83" s="3" t="s">
        <v>117</v>
      </c>
      <c r="DU83" s="3" t="s">
        <v>117</v>
      </c>
      <c r="DV83" s="3" t="s">
        <v>117</v>
      </c>
      <c r="DW83" s="3" t="s">
        <v>117</v>
      </c>
      <c r="DX83" s="3" t="s">
        <v>117</v>
      </c>
      <c r="DY83" s="3" t="s">
        <v>117</v>
      </c>
      <c r="DZ83" s="3" t="s">
        <v>117</v>
      </c>
      <c r="EA83" s="3" t="s">
        <v>117</v>
      </c>
      <c r="EB83" s="3" t="s">
        <v>117</v>
      </c>
      <c r="EC83" s="3" t="s">
        <v>117</v>
      </c>
      <c r="ED83" s="3">
        <f t="shared" si="62"/>
        <v>131</v>
      </c>
      <c r="EE83" s="3">
        <f t="shared" si="63"/>
        <v>30</v>
      </c>
      <c r="EF83" s="3">
        <f t="shared" si="64"/>
        <v>11</v>
      </c>
      <c r="EG83" s="3">
        <f t="shared" si="65"/>
        <v>117</v>
      </c>
      <c r="EI83" s="3">
        <f t="shared" si="53"/>
        <v>33</v>
      </c>
      <c r="EJ83" s="3">
        <f t="shared" si="54"/>
        <v>0</v>
      </c>
      <c r="EK83" s="3">
        <f t="shared" si="55"/>
        <v>21</v>
      </c>
      <c r="EL83" s="3">
        <f t="shared" si="56"/>
        <v>28</v>
      </c>
      <c r="EM83" s="3">
        <f t="shared" si="57"/>
        <v>8</v>
      </c>
      <c r="EN83" s="3">
        <f t="shared" si="58"/>
        <v>35</v>
      </c>
      <c r="EO83" s="3">
        <f t="shared" si="59"/>
        <v>11</v>
      </c>
      <c r="EP83" s="3">
        <f t="shared" si="60"/>
        <v>5</v>
      </c>
      <c r="EQ83" s="3">
        <f t="shared" si="61"/>
        <v>7</v>
      </c>
      <c r="ER83" s="3">
        <f t="shared" si="66"/>
        <v>37</v>
      </c>
      <c r="ES83" s="3">
        <f t="shared" si="67"/>
        <v>8</v>
      </c>
      <c r="ET83" s="3">
        <f t="shared" si="68"/>
        <v>25</v>
      </c>
      <c r="EU83" s="3">
        <f t="shared" si="69"/>
        <v>25</v>
      </c>
      <c r="EV83" s="3">
        <f t="shared" si="70"/>
        <v>9</v>
      </c>
      <c r="EW83" s="3">
        <f t="shared" si="71"/>
        <v>23</v>
      </c>
      <c r="EX83" s="3">
        <f t="shared" si="77"/>
        <v>12</v>
      </c>
      <c r="EY83" s="3">
        <f t="shared" si="78"/>
        <v>0</v>
      </c>
      <c r="EZ83" s="3">
        <f t="shared" si="79"/>
        <v>12</v>
      </c>
      <c r="FA83" s="3">
        <f t="shared" si="80"/>
        <v>15</v>
      </c>
      <c r="FB83" s="3">
        <f t="shared" si="81"/>
        <v>5</v>
      </c>
      <c r="FC83" s="3">
        <f t="shared" si="82"/>
        <v>13</v>
      </c>
    </row>
    <row r="84" spans="1:159" ht="15.75" customHeight="1" thickBot="1" x14ac:dyDescent="0.25">
      <c r="A84" s="12">
        <f t="shared" si="0"/>
        <v>0</v>
      </c>
      <c r="B84" s="12">
        <f t="shared" si="83"/>
        <v>0</v>
      </c>
      <c r="C84" s="12">
        <f t="shared" si="72"/>
        <v>0</v>
      </c>
      <c r="D84" s="12">
        <f t="shared" si="84"/>
        <v>0</v>
      </c>
      <c r="E84" s="12">
        <f t="shared" si="73"/>
        <v>0</v>
      </c>
      <c r="F84" s="12">
        <f t="shared" si="74"/>
        <v>0</v>
      </c>
      <c r="G84" s="12">
        <f t="shared" si="75"/>
        <v>0</v>
      </c>
      <c r="H84" s="12">
        <f t="shared" si="76"/>
        <v>0</v>
      </c>
      <c r="I84" s="3" t="s">
        <v>105</v>
      </c>
      <c r="J84" s="3" t="s">
        <v>295</v>
      </c>
      <c r="K84" s="3" t="s">
        <v>296</v>
      </c>
      <c r="L84" s="15" t="s">
        <v>297</v>
      </c>
      <c r="M84" s="16" t="s">
        <v>235</v>
      </c>
      <c r="N84" s="3" t="s">
        <v>117</v>
      </c>
      <c r="O84" s="3" t="s">
        <v>117</v>
      </c>
      <c r="P84" s="3" t="s">
        <v>117</v>
      </c>
      <c r="Q84" s="3" t="s">
        <v>117</v>
      </c>
      <c r="R84" s="3" t="s">
        <v>117</v>
      </c>
      <c r="S84" s="3" t="s">
        <v>117</v>
      </c>
      <c r="T84" s="3" t="s">
        <v>117</v>
      </c>
      <c r="U84" s="3" t="s">
        <v>117</v>
      </c>
      <c r="V84" s="3" t="s">
        <v>117</v>
      </c>
      <c r="W84" s="3" t="s">
        <v>117</v>
      </c>
      <c r="X84" s="3" t="s">
        <v>117</v>
      </c>
      <c r="Y84" s="3" t="s">
        <v>117</v>
      </c>
      <c r="Z84" s="3" t="s">
        <v>117</v>
      </c>
      <c r="AA84" s="3" t="s">
        <v>117</v>
      </c>
      <c r="AB84" s="3" t="s">
        <v>117</v>
      </c>
      <c r="AC84" s="3" t="s">
        <v>117</v>
      </c>
      <c r="AD84" s="3" t="s">
        <v>117</v>
      </c>
      <c r="AE84" s="3" t="s">
        <v>117</v>
      </c>
      <c r="AF84" s="3" t="s">
        <v>117</v>
      </c>
      <c r="AG84" s="3" t="s">
        <v>117</v>
      </c>
      <c r="AH84" s="3" t="s">
        <v>117</v>
      </c>
      <c r="AI84" s="3" t="s">
        <v>117</v>
      </c>
      <c r="AJ84" s="3" t="s">
        <v>117</v>
      </c>
      <c r="AK84" s="3" t="s">
        <v>117</v>
      </c>
      <c r="AL84" s="3" t="s">
        <v>117</v>
      </c>
      <c r="AM84" s="3" t="s">
        <v>117</v>
      </c>
      <c r="AN84" s="3" t="s">
        <v>111</v>
      </c>
      <c r="AO84" s="3" t="s">
        <v>117</v>
      </c>
      <c r="AP84" s="3" t="s">
        <v>117</v>
      </c>
      <c r="AQ84" s="3" t="s">
        <v>117</v>
      </c>
      <c r="AR84" s="3" t="s">
        <v>117</v>
      </c>
      <c r="AS84" s="3" t="s">
        <v>117</v>
      </c>
      <c r="AT84" s="3" t="s">
        <v>117</v>
      </c>
      <c r="AU84" s="3" t="s">
        <v>117</v>
      </c>
      <c r="AV84" s="3" t="s">
        <v>117</v>
      </c>
      <c r="AW84" s="3" t="s">
        <v>117</v>
      </c>
      <c r="AX84" s="3" t="s">
        <v>117</v>
      </c>
      <c r="AY84" s="3" t="s">
        <v>117</v>
      </c>
      <c r="AZ84" s="3" t="s">
        <v>117</v>
      </c>
      <c r="BA84" s="3" t="s">
        <v>117</v>
      </c>
      <c r="BB84" s="3" t="s">
        <v>117</v>
      </c>
      <c r="BC84" s="3" t="s">
        <v>117</v>
      </c>
      <c r="BD84" s="3" t="s">
        <v>117</v>
      </c>
      <c r="BE84" s="3" t="s">
        <v>117</v>
      </c>
      <c r="BF84" s="3" t="s">
        <v>117</v>
      </c>
      <c r="BG84" s="3" t="s">
        <v>117</v>
      </c>
      <c r="BH84" s="3" t="s">
        <v>117</v>
      </c>
      <c r="BI84" s="3" t="s">
        <v>117</v>
      </c>
      <c r="BJ84" s="3" t="s">
        <v>117</v>
      </c>
      <c r="BK84" s="3" t="s">
        <v>117</v>
      </c>
      <c r="BL84" s="3" t="s">
        <v>117</v>
      </c>
      <c r="BM84" s="3" t="s">
        <v>117</v>
      </c>
      <c r="BN84" s="3" t="s">
        <v>117</v>
      </c>
      <c r="BO84" s="3" t="s">
        <v>117</v>
      </c>
      <c r="BP84" s="3" t="s">
        <v>117</v>
      </c>
      <c r="BQ84" s="3" t="s">
        <v>117</v>
      </c>
      <c r="BR84" s="3" t="s">
        <v>117</v>
      </c>
      <c r="BS84" s="3" t="s">
        <v>117</v>
      </c>
      <c r="BT84" s="3" t="s">
        <v>117</v>
      </c>
      <c r="BU84" s="3" t="s">
        <v>117</v>
      </c>
      <c r="BV84" s="3" t="s">
        <v>117</v>
      </c>
      <c r="BW84" s="3" t="s">
        <v>117</v>
      </c>
      <c r="BX84" s="3" t="s">
        <v>117</v>
      </c>
      <c r="BY84" s="3" t="s">
        <v>117</v>
      </c>
      <c r="BZ84" s="3" t="s">
        <v>117</v>
      </c>
      <c r="CA84" s="3" t="s">
        <v>117</v>
      </c>
      <c r="CB84" s="3" t="s">
        <v>111</v>
      </c>
      <c r="CC84" s="3" t="s">
        <v>111</v>
      </c>
      <c r="CD84" s="3" t="s">
        <v>117</v>
      </c>
      <c r="CE84" s="3" t="s">
        <v>117</v>
      </c>
      <c r="CF84" s="3" t="s">
        <v>117</v>
      </c>
      <c r="CG84" s="3" t="s">
        <v>117</v>
      </c>
      <c r="CH84" s="3" t="s">
        <v>117</v>
      </c>
      <c r="CI84" s="3" t="s">
        <v>117</v>
      </c>
      <c r="CJ84" s="3" t="s">
        <v>117</v>
      </c>
      <c r="CK84" s="3" t="s">
        <v>117</v>
      </c>
      <c r="CL84" s="3" t="s">
        <v>117</v>
      </c>
      <c r="CM84" s="3" t="s">
        <v>117</v>
      </c>
      <c r="CN84" s="3" t="s">
        <v>117</v>
      </c>
      <c r="CO84" s="3" t="s">
        <v>117</v>
      </c>
      <c r="CP84" s="40" t="s">
        <v>111</v>
      </c>
      <c r="CQ84" s="3" t="s">
        <v>117</v>
      </c>
      <c r="CR84" s="3" t="s">
        <v>117</v>
      </c>
      <c r="CS84" s="3" t="s">
        <v>117</v>
      </c>
      <c r="CT84" s="3" t="s">
        <v>117</v>
      </c>
      <c r="CU84" s="3" t="s">
        <v>117</v>
      </c>
      <c r="CV84" s="3" t="s">
        <v>117</v>
      </c>
      <c r="CW84" s="3" t="s">
        <v>117</v>
      </c>
      <c r="CX84" s="3" t="s">
        <v>117</v>
      </c>
      <c r="CY84" s="3" t="s">
        <v>117</v>
      </c>
      <c r="CZ84" s="3" t="s">
        <v>117</v>
      </c>
      <c r="DA84" s="3" t="s">
        <v>117</v>
      </c>
      <c r="DB84" s="3" t="s">
        <v>117</v>
      </c>
      <c r="DC84" s="3" t="s">
        <v>117</v>
      </c>
      <c r="DD84" s="3" t="s">
        <v>117</v>
      </c>
      <c r="DE84" s="3" t="s">
        <v>117</v>
      </c>
      <c r="DF84" s="3" t="s">
        <v>117</v>
      </c>
      <c r="DG84" s="3" t="s">
        <v>117</v>
      </c>
      <c r="DH84" s="3" t="s">
        <v>117</v>
      </c>
      <c r="DI84" s="3" t="s">
        <v>117</v>
      </c>
      <c r="DJ84" s="3" t="s">
        <v>117</v>
      </c>
      <c r="DK84" s="3" t="s">
        <v>117</v>
      </c>
      <c r="DL84" s="3" t="s">
        <v>117</v>
      </c>
      <c r="DM84" s="3" t="s">
        <v>117</v>
      </c>
      <c r="DN84" s="3" t="s">
        <v>117</v>
      </c>
      <c r="DO84" s="3" t="s">
        <v>117</v>
      </c>
      <c r="DP84" s="3" t="s">
        <v>117</v>
      </c>
      <c r="DQ84" s="3" t="s">
        <v>117</v>
      </c>
      <c r="DR84" s="3" t="s">
        <v>117</v>
      </c>
      <c r="DS84" s="3" t="s">
        <v>117</v>
      </c>
      <c r="DT84" s="3" t="s">
        <v>117</v>
      </c>
      <c r="DU84" s="3" t="s">
        <v>117</v>
      </c>
      <c r="DV84" s="3" t="s">
        <v>117</v>
      </c>
      <c r="DW84" s="3" t="s">
        <v>117</v>
      </c>
      <c r="DX84" s="3" t="s">
        <v>117</v>
      </c>
      <c r="DY84" s="3" t="s">
        <v>117</v>
      </c>
      <c r="DZ84" s="3" t="s">
        <v>117</v>
      </c>
      <c r="EA84" s="3" t="s">
        <v>117</v>
      </c>
      <c r="EB84" s="3" t="s">
        <v>117</v>
      </c>
      <c r="EC84" s="3" t="s">
        <v>117</v>
      </c>
      <c r="ED84" s="3">
        <f t="shared" si="62"/>
        <v>139</v>
      </c>
      <c r="EE84" s="3">
        <f t="shared" si="63"/>
        <v>0</v>
      </c>
      <c r="EF84" s="3">
        <f t="shared" si="64"/>
        <v>3</v>
      </c>
      <c r="EG84" s="3">
        <f t="shared" si="65"/>
        <v>117</v>
      </c>
      <c r="EI84" s="3">
        <f t="shared" si="53"/>
        <v>33</v>
      </c>
      <c r="EJ84" s="3">
        <f t="shared" si="54"/>
        <v>0</v>
      </c>
      <c r="EK84" s="3">
        <f t="shared" si="55"/>
        <v>21</v>
      </c>
      <c r="EL84" s="3">
        <f t="shared" si="56"/>
        <v>33</v>
      </c>
      <c r="EM84" s="3">
        <f t="shared" si="57"/>
        <v>0</v>
      </c>
      <c r="EN84" s="3">
        <f t="shared" si="58"/>
        <v>35</v>
      </c>
      <c r="EO84" s="3">
        <f t="shared" si="59"/>
        <v>10</v>
      </c>
      <c r="EP84" s="3">
        <f t="shared" si="60"/>
        <v>0</v>
      </c>
      <c r="EQ84" s="3">
        <f t="shared" si="61"/>
        <v>7</v>
      </c>
      <c r="ER84" s="3">
        <f t="shared" si="66"/>
        <v>34</v>
      </c>
      <c r="ES84" s="3">
        <f t="shared" si="67"/>
        <v>0</v>
      </c>
      <c r="ET84" s="3">
        <f t="shared" si="68"/>
        <v>25</v>
      </c>
      <c r="EU84" s="3">
        <f t="shared" si="69"/>
        <v>31</v>
      </c>
      <c r="EV84" s="3">
        <f t="shared" si="70"/>
        <v>0</v>
      </c>
      <c r="EW84" s="3">
        <f t="shared" si="71"/>
        <v>23</v>
      </c>
      <c r="EX84" s="3">
        <f t="shared" si="77"/>
        <v>16</v>
      </c>
      <c r="EY84" s="3">
        <f t="shared" si="78"/>
        <v>0</v>
      </c>
      <c r="EZ84" s="3">
        <f t="shared" si="79"/>
        <v>12</v>
      </c>
      <c r="FA84" s="3">
        <f t="shared" si="80"/>
        <v>20</v>
      </c>
      <c r="FB84" s="3">
        <f t="shared" si="81"/>
        <v>0</v>
      </c>
      <c r="FC84" s="3">
        <f t="shared" si="82"/>
        <v>13</v>
      </c>
    </row>
    <row r="85" spans="1:159" ht="15.75" customHeight="1" thickBot="1" x14ac:dyDescent="0.25">
      <c r="A85" s="12">
        <f t="shared" si="0"/>
        <v>0</v>
      </c>
      <c r="B85" s="12">
        <f t="shared" si="83"/>
        <v>0</v>
      </c>
      <c r="C85" s="12">
        <f t="shared" si="72"/>
        <v>0</v>
      </c>
      <c r="D85" s="12">
        <f t="shared" si="84"/>
        <v>0</v>
      </c>
      <c r="E85" s="12">
        <f t="shared" si="73"/>
        <v>0</v>
      </c>
      <c r="F85" s="12">
        <f t="shared" si="74"/>
        <v>0</v>
      </c>
      <c r="G85" s="12">
        <f t="shared" si="75"/>
        <v>0</v>
      </c>
      <c r="H85" s="12">
        <f t="shared" si="76"/>
        <v>0</v>
      </c>
      <c r="I85" s="3" t="s">
        <v>105</v>
      </c>
      <c r="J85" s="3" t="s">
        <v>298</v>
      </c>
      <c r="K85" s="3" t="s">
        <v>299</v>
      </c>
      <c r="L85" s="15" t="s">
        <v>300</v>
      </c>
      <c r="M85" s="16" t="s">
        <v>235</v>
      </c>
      <c r="N85" s="3" t="s">
        <v>117</v>
      </c>
      <c r="O85" s="3" t="s">
        <v>111</v>
      </c>
      <c r="P85" s="3" t="s">
        <v>111</v>
      </c>
      <c r="Q85" s="3" t="s">
        <v>117</v>
      </c>
      <c r="R85" s="3" t="s">
        <v>117</v>
      </c>
      <c r="S85" s="3" t="s">
        <v>117</v>
      </c>
      <c r="T85" s="3" t="s">
        <v>117</v>
      </c>
      <c r="U85" s="3" t="s">
        <v>117</v>
      </c>
      <c r="V85" s="3" t="s">
        <v>117</v>
      </c>
      <c r="W85" s="3" t="s">
        <v>117</v>
      </c>
      <c r="X85" s="3" t="s">
        <v>117</v>
      </c>
      <c r="Y85" s="3" t="s">
        <v>117</v>
      </c>
      <c r="Z85" s="3" t="s">
        <v>117</v>
      </c>
      <c r="AA85" s="3" t="s">
        <v>117</v>
      </c>
      <c r="AB85" s="3" t="s">
        <v>117</v>
      </c>
      <c r="AC85" s="3" t="s">
        <v>117</v>
      </c>
      <c r="AD85" s="3" t="s">
        <v>117</v>
      </c>
      <c r="AE85" s="3" t="s">
        <v>117</v>
      </c>
      <c r="AF85" s="3" t="s">
        <v>117</v>
      </c>
      <c r="AG85" s="3" t="s">
        <v>117</v>
      </c>
      <c r="AH85" s="3" t="s">
        <v>117</v>
      </c>
      <c r="AI85" s="3" t="s">
        <v>117</v>
      </c>
      <c r="AJ85" s="3" t="s">
        <v>117</v>
      </c>
      <c r="AK85" s="3" t="s">
        <v>111</v>
      </c>
      <c r="AL85" s="3" t="s">
        <v>111</v>
      </c>
      <c r="AM85" s="3" t="s">
        <v>111</v>
      </c>
      <c r="AN85" s="3" t="s">
        <v>111</v>
      </c>
      <c r="AO85" s="3" t="s">
        <v>111</v>
      </c>
      <c r="AP85" s="3" t="s">
        <v>111</v>
      </c>
      <c r="AQ85" s="3" t="s">
        <v>111</v>
      </c>
      <c r="AR85" s="3" t="s">
        <v>111</v>
      </c>
      <c r="AS85" s="3" t="s">
        <v>111</v>
      </c>
      <c r="AT85" s="3" t="s">
        <v>111</v>
      </c>
      <c r="AU85" s="3" t="s">
        <v>117</v>
      </c>
      <c r="AV85" s="3" t="s">
        <v>117</v>
      </c>
      <c r="AW85" s="3" t="s">
        <v>117</v>
      </c>
      <c r="AX85" s="3" t="s">
        <v>117</v>
      </c>
      <c r="AY85" s="3" t="s">
        <v>117</v>
      </c>
      <c r="AZ85" s="3" t="s">
        <v>117</v>
      </c>
      <c r="BA85" s="3" t="s">
        <v>117</v>
      </c>
      <c r="BB85" s="3" t="s">
        <v>117</v>
      </c>
      <c r="BC85" s="3" t="s">
        <v>117</v>
      </c>
      <c r="BD85" s="3" t="s">
        <v>117</v>
      </c>
      <c r="BE85" s="3" t="s">
        <v>117</v>
      </c>
      <c r="BF85" s="3" t="s">
        <v>117</v>
      </c>
      <c r="BG85" s="3" t="s">
        <v>117</v>
      </c>
      <c r="BH85" s="3" t="s">
        <v>117</v>
      </c>
      <c r="BI85" s="3" t="s">
        <v>117</v>
      </c>
      <c r="BJ85" s="3" t="s">
        <v>117</v>
      </c>
      <c r="BK85" s="3" t="s">
        <v>117</v>
      </c>
      <c r="BL85" s="3" t="s">
        <v>117</v>
      </c>
      <c r="BM85" s="3" t="s">
        <v>117</v>
      </c>
      <c r="BN85" s="3" t="s">
        <v>117</v>
      </c>
      <c r="BO85" s="3" t="s">
        <v>117</v>
      </c>
      <c r="BP85" s="3" t="s">
        <v>117</v>
      </c>
      <c r="BQ85" s="3" t="s">
        <v>117</v>
      </c>
      <c r="BR85" s="3" t="s">
        <v>117</v>
      </c>
      <c r="BS85" s="3" t="s">
        <v>117</v>
      </c>
      <c r="BT85" s="3" t="s">
        <v>117</v>
      </c>
      <c r="BU85" s="3" t="s">
        <v>117</v>
      </c>
      <c r="BV85" s="3" t="s">
        <v>117</v>
      </c>
      <c r="BW85" s="3" t="s">
        <v>117</v>
      </c>
      <c r="BX85" s="3" t="s">
        <v>117</v>
      </c>
      <c r="BY85" s="3" t="s">
        <v>117</v>
      </c>
      <c r="BZ85" s="3" t="s">
        <v>117</v>
      </c>
      <c r="CA85" s="3" t="s">
        <v>117</v>
      </c>
      <c r="CB85" s="3" t="s">
        <v>117</v>
      </c>
      <c r="CC85" s="3" t="s">
        <v>117</v>
      </c>
      <c r="CD85" s="3" t="s">
        <v>117</v>
      </c>
      <c r="CE85" s="3" t="s">
        <v>117</v>
      </c>
      <c r="CF85" s="3" t="s">
        <v>117</v>
      </c>
      <c r="CG85" s="3" t="s">
        <v>117</v>
      </c>
      <c r="CH85" s="3" t="s">
        <v>117</v>
      </c>
      <c r="CI85" s="3" t="s">
        <v>117</v>
      </c>
      <c r="CJ85" s="3" t="s">
        <v>117</v>
      </c>
      <c r="CK85" s="3" t="s">
        <v>117</v>
      </c>
      <c r="CL85" s="3" t="s">
        <v>111</v>
      </c>
      <c r="CM85" s="3" t="s">
        <v>117</v>
      </c>
      <c r="CN85" s="3" t="s">
        <v>117</v>
      </c>
      <c r="CO85" s="3" t="s">
        <v>117</v>
      </c>
      <c r="CP85" s="3" t="s">
        <v>117</v>
      </c>
      <c r="CQ85" s="3" t="s">
        <v>117</v>
      </c>
      <c r="CR85" s="3" t="s">
        <v>117</v>
      </c>
      <c r="CS85" s="3" t="s">
        <v>117</v>
      </c>
      <c r="CT85" s="3" t="s">
        <v>117</v>
      </c>
      <c r="CU85" s="3" t="s">
        <v>117</v>
      </c>
      <c r="CV85" s="3" t="s">
        <v>117</v>
      </c>
      <c r="CW85" s="3" t="s">
        <v>117</v>
      </c>
      <c r="CX85" s="3" t="s">
        <v>117</v>
      </c>
      <c r="CY85" s="3" t="s">
        <v>117</v>
      </c>
      <c r="CZ85" s="3" t="s">
        <v>117</v>
      </c>
      <c r="DA85" s="3" t="s">
        <v>111</v>
      </c>
      <c r="DB85" s="3" t="s">
        <v>117</v>
      </c>
      <c r="DC85" s="3" t="s">
        <v>117</v>
      </c>
      <c r="DD85" s="3" t="s">
        <v>117</v>
      </c>
      <c r="DE85" s="3" t="s">
        <v>117</v>
      </c>
      <c r="DF85" s="3" t="s">
        <v>117</v>
      </c>
      <c r="DG85" s="3" t="s">
        <v>117</v>
      </c>
      <c r="DH85" s="3" t="s">
        <v>117</v>
      </c>
      <c r="DI85" s="3" t="s">
        <v>117</v>
      </c>
      <c r="DJ85" s="3" t="s">
        <v>117</v>
      </c>
      <c r="DK85" s="3" t="s">
        <v>117</v>
      </c>
      <c r="DL85" s="3" t="s">
        <v>117</v>
      </c>
      <c r="DM85" s="3" t="s">
        <v>117</v>
      </c>
      <c r="DN85" s="3" t="s">
        <v>117</v>
      </c>
      <c r="DO85" s="3" t="s">
        <v>117</v>
      </c>
      <c r="DP85" s="3" t="s">
        <v>117</v>
      </c>
      <c r="DQ85" s="3" t="s">
        <v>117</v>
      </c>
      <c r="DR85" s="3" t="s">
        <v>117</v>
      </c>
      <c r="DS85" s="3" t="s">
        <v>117</v>
      </c>
      <c r="DT85" s="3" t="s">
        <v>117</v>
      </c>
      <c r="DU85" s="3" t="s">
        <v>117</v>
      </c>
      <c r="DV85" s="3" t="s">
        <v>117</v>
      </c>
      <c r="DW85" s="3" t="s">
        <v>117</v>
      </c>
      <c r="DX85" s="3" t="s">
        <v>117</v>
      </c>
      <c r="DY85" s="3" t="s">
        <v>117</v>
      </c>
      <c r="DZ85" s="3" t="s">
        <v>117</v>
      </c>
      <c r="EA85" s="3" t="s">
        <v>117</v>
      </c>
      <c r="EB85" s="3" t="s">
        <v>117</v>
      </c>
      <c r="EC85" s="3" t="s">
        <v>117</v>
      </c>
      <c r="ED85" s="3">
        <f t="shared" si="62"/>
        <v>140</v>
      </c>
      <c r="EE85" s="3">
        <f t="shared" si="63"/>
        <v>0</v>
      </c>
      <c r="EF85" s="3">
        <f t="shared" si="64"/>
        <v>2</v>
      </c>
      <c r="EG85" s="3">
        <f t="shared" si="65"/>
        <v>117</v>
      </c>
      <c r="EI85" s="3">
        <f t="shared" si="53"/>
        <v>33</v>
      </c>
      <c r="EJ85" s="3">
        <f t="shared" si="54"/>
        <v>0</v>
      </c>
      <c r="EK85" s="3">
        <f t="shared" si="55"/>
        <v>21</v>
      </c>
      <c r="EL85" s="3">
        <f t="shared" si="56"/>
        <v>32</v>
      </c>
      <c r="EM85" s="3">
        <f t="shared" si="57"/>
        <v>0</v>
      </c>
      <c r="EN85" s="3">
        <f t="shared" si="58"/>
        <v>35</v>
      </c>
      <c r="EO85" s="3">
        <f t="shared" si="59"/>
        <v>11</v>
      </c>
      <c r="EP85" s="3">
        <f t="shared" si="60"/>
        <v>0</v>
      </c>
      <c r="EQ85" s="3">
        <f t="shared" si="61"/>
        <v>7</v>
      </c>
      <c r="ER85" s="3">
        <f t="shared" si="66"/>
        <v>36</v>
      </c>
      <c r="ES85" s="3">
        <f t="shared" si="67"/>
        <v>0</v>
      </c>
      <c r="ET85" s="3">
        <f t="shared" si="68"/>
        <v>25</v>
      </c>
      <c r="EU85" s="3">
        <f t="shared" si="69"/>
        <v>31</v>
      </c>
      <c r="EV85" s="3">
        <f t="shared" si="70"/>
        <v>0</v>
      </c>
      <c r="EW85" s="3">
        <f t="shared" si="71"/>
        <v>23</v>
      </c>
      <c r="EX85" s="3">
        <f t="shared" si="77"/>
        <v>5</v>
      </c>
      <c r="EY85" s="3">
        <f t="shared" si="78"/>
        <v>0</v>
      </c>
      <c r="EZ85" s="3">
        <f t="shared" si="79"/>
        <v>12</v>
      </c>
      <c r="FA85" s="3">
        <f t="shared" si="80"/>
        <v>12</v>
      </c>
      <c r="FB85" s="3">
        <f t="shared" si="81"/>
        <v>0</v>
      </c>
      <c r="FC85" s="3">
        <f t="shared" si="82"/>
        <v>13</v>
      </c>
    </row>
    <row r="86" spans="1:159" ht="15.75" customHeight="1" thickBot="1" x14ac:dyDescent="0.25">
      <c r="A86" s="12">
        <f t="shared" si="0"/>
        <v>0</v>
      </c>
      <c r="B86" s="12">
        <f t="shared" si="83"/>
        <v>0</v>
      </c>
      <c r="C86" s="12">
        <f t="shared" si="72"/>
        <v>0</v>
      </c>
      <c r="D86" s="12">
        <f t="shared" si="84"/>
        <v>0</v>
      </c>
      <c r="E86" s="12">
        <f t="shared" si="73"/>
        <v>0</v>
      </c>
      <c r="F86" s="12">
        <f t="shared" si="74"/>
        <v>0</v>
      </c>
      <c r="G86" s="12">
        <f t="shared" si="75"/>
        <v>0</v>
      </c>
      <c r="H86" s="12">
        <f t="shared" si="76"/>
        <v>0</v>
      </c>
      <c r="I86" s="3" t="s">
        <v>105</v>
      </c>
      <c r="J86" s="3" t="s">
        <v>301</v>
      </c>
      <c r="K86" s="3" t="s">
        <v>302</v>
      </c>
      <c r="L86" s="15" t="s">
        <v>303</v>
      </c>
      <c r="M86" s="16" t="s">
        <v>235</v>
      </c>
      <c r="N86" s="3" t="s">
        <v>117</v>
      </c>
      <c r="O86" s="3" t="s">
        <v>117</v>
      </c>
      <c r="P86" s="3" t="s">
        <v>117</v>
      </c>
      <c r="Q86" s="3" t="s">
        <v>117</v>
      </c>
      <c r="R86" s="3" t="s">
        <v>117</v>
      </c>
      <c r="S86" s="3" t="s">
        <v>117</v>
      </c>
      <c r="T86" s="3" t="s">
        <v>117</v>
      </c>
      <c r="U86" s="3" t="s">
        <v>117</v>
      </c>
      <c r="V86" s="3" t="s">
        <v>117</v>
      </c>
      <c r="W86" s="3" t="s">
        <v>117</v>
      </c>
      <c r="X86" s="3" t="s">
        <v>117</v>
      </c>
      <c r="Y86" s="3" t="s">
        <v>117</v>
      </c>
      <c r="Z86" s="3" t="s">
        <v>117</v>
      </c>
      <c r="AA86" s="3" t="s">
        <v>117</v>
      </c>
      <c r="AB86" s="3" t="s">
        <v>117</v>
      </c>
      <c r="AC86" s="3" t="s">
        <v>117</v>
      </c>
      <c r="AD86" s="3" t="s">
        <v>117</v>
      </c>
      <c r="AE86" s="3" t="s">
        <v>117</v>
      </c>
      <c r="AF86" s="3" t="s">
        <v>117</v>
      </c>
      <c r="AG86" s="3" t="s">
        <v>117</v>
      </c>
      <c r="AH86" s="3" t="s">
        <v>117</v>
      </c>
      <c r="AI86" s="3" t="s">
        <v>117</v>
      </c>
      <c r="AJ86" s="3" t="s">
        <v>117</v>
      </c>
      <c r="AK86" s="3" t="s">
        <v>117</v>
      </c>
      <c r="AL86" s="3" t="s">
        <v>117</v>
      </c>
      <c r="AM86" s="3" t="s">
        <v>117</v>
      </c>
      <c r="AN86" s="3" t="s">
        <v>117</v>
      </c>
      <c r="AO86" s="3" t="s">
        <v>117</v>
      </c>
      <c r="AP86" s="3" t="s">
        <v>117</v>
      </c>
      <c r="AQ86" s="3" t="s">
        <v>117</v>
      </c>
      <c r="AR86" s="3" t="s">
        <v>117</v>
      </c>
      <c r="AS86" s="3" t="s">
        <v>117</v>
      </c>
      <c r="AT86" s="3" t="s">
        <v>117</v>
      </c>
      <c r="AU86" s="3" t="s">
        <v>117</v>
      </c>
      <c r="AV86" s="3" t="s">
        <v>117</v>
      </c>
      <c r="AW86" s="3" t="s">
        <v>117</v>
      </c>
      <c r="AX86" s="3" t="s">
        <v>117</v>
      </c>
      <c r="AY86" s="3" t="s">
        <v>117</v>
      </c>
      <c r="AZ86" s="3" t="s">
        <v>117</v>
      </c>
      <c r="BA86" s="3" t="s">
        <v>117</v>
      </c>
      <c r="BB86" s="3" t="s">
        <v>117</v>
      </c>
      <c r="BC86" s="3" t="s">
        <v>117</v>
      </c>
      <c r="BD86" s="3" t="s">
        <v>117</v>
      </c>
      <c r="BE86" s="3" t="s">
        <v>117</v>
      </c>
      <c r="BF86" s="3" t="s">
        <v>117</v>
      </c>
      <c r="BG86" s="3" t="s">
        <v>117</v>
      </c>
      <c r="BH86" s="3" t="s">
        <v>117</v>
      </c>
      <c r="BI86" s="3" t="s">
        <v>117</v>
      </c>
      <c r="BJ86" s="3" t="s">
        <v>117</v>
      </c>
      <c r="BK86" s="3" t="s">
        <v>117</v>
      </c>
      <c r="BL86" s="3" t="s">
        <v>117</v>
      </c>
      <c r="BM86" s="3" t="s">
        <v>117</v>
      </c>
      <c r="BN86" s="3" t="s">
        <v>117</v>
      </c>
      <c r="BO86" s="3" t="s">
        <v>117</v>
      </c>
      <c r="BP86" s="3" t="s">
        <v>117</v>
      </c>
      <c r="BQ86" s="3" t="s">
        <v>117</v>
      </c>
      <c r="BR86" s="3" t="s">
        <v>117</v>
      </c>
      <c r="BS86" s="3" t="s">
        <v>117</v>
      </c>
      <c r="BT86" s="3" t="s">
        <v>117</v>
      </c>
      <c r="BU86" s="3" t="s">
        <v>117</v>
      </c>
      <c r="BV86" s="3" t="s">
        <v>117</v>
      </c>
      <c r="BW86" s="3" t="s">
        <v>117</v>
      </c>
      <c r="BX86" s="3" t="s">
        <v>117</v>
      </c>
      <c r="BY86" s="3" t="s">
        <v>117</v>
      </c>
      <c r="BZ86" s="3" t="s">
        <v>117</v>
      </c>
      <c r="CA86" s="3" t="s">
        <v>117</v>
      </c>
      <c r="CB86" s="3" t="s">
        <v>117</v>
      </c>
      <c r="CC86" s="3" t="s">
        <v>117</v>
      </c>
      <c r="CD86" s="3" t="s">
        <v>117</v>
      </c>
      <c r="CE86" s="3" t="s">
        <v>117</v>
      </c>
      <c r="CF86" s="3" t="s">
        <v>117</v>
      </c>
      <c r="CG86" s="3" t="s">
        <v>117</v>
      </c>
      <c r="CH86" s="3" t="s">
        <v>117</v>
      </c>
      <c r="CI86" s="3" t="s">
        <v>117</v>
      </c>
      <c r="CJ86" s="3" t="s">
        <v>117</v>
      </c>
      <c r="CK86" s="3" t="s">
        <v>117</v>
      </c>
      <c r="CL86" s="3" t="s">
        <v>117</v>
      </c>
      <c r="CM86" s="3" t="s">
        <v>117</v>
      </c>
      <c r="CN86" s="3" t="s">
        <v>117</v>
      </c>
      <c r="CO86" s="3" t="s">
        <v>117</v>
      </c>
      <c r="CP86" s="3" t="s">
        <v>117</v>
      </c>
      <c r="CQ86" s="3" t="s">
        <v>117</v>
      </c>
      <c r="CR86" s="3" t="s">
        <v>117</v>
      </c>
      <c r="CS86" s="3" t="s">
        <v>117</v>
      </c>
      <c r="CT86" s="3" t="s">
        <v>117</v>
      </c>
      <c r="CU86" s="3" t="s">
        <v>117</v>
      </c>
      <c r="CV86" s="3" t="s">
        <v>117</v>
      </c>
      <c r="CW86" s="3" t="s">
        <v>117</v>
      </c>
      <c r="CX86" s="3" t="s">
        <v>117</v>
      </c>
      <c r="CY86" s="3" t="s">
        <v>117</v>
      </c>
      <c r="CZ86" s="3" t="s">
        <v>117</v>
      </c>
      <c r="DA86" s="3" t="s">
        <v>117</v>
      </c>
      <c r="DB86" s="3" t="s">
        <v>117</v>
      </c>
      <c r="DC86" s="3" t="s">
        <v>117</v>
      </c>
      <c r="DD86" s="3" t="s">
        <v>117</v>
      </c>
      <c r="DE86" s="3" t="s">
        <v>117</v>
      </c>
      <c r="DF86" s="3" t="s">
        <v>117</v>
      </c>
      <c r="DG86" s="3" t="s">
        <v>117</v>
      </c>
      <c r="DH86" s="3" t="s">
        <v>117</v>
      </c>
      <c r="DI86" s="3" t="s">
        <v>117</v>
      </c>
      <c r="DJ86" s="3" t="s">
        <v>117</v>
      </c>
      <c r="DK86" s="3" t="s">
        <v>117</v>
      </c>
      <c r="DL86" s="3" t="s">
        <v>117</v>
      </c>
      <c r="DM86" s="3" t="s">
        <v>111</v>
      </c>
      <c r="DN86" s="3" t="s">
        <v>111</v>
      </c>
      <c r="DO86" s="3" t="s">
        <v>111</v>
      </c>
      <c r="DP86" s="3" t="s">
        <v>111</v>
      </c>
      <c r="DQ86" s="3" t="s">
        <v>111</v>
      </c>
      <c r="DR86" s="3" t="s">
        <v>111</v>
      </c>
      <c r="DS86" s="3" t="s">
        <v>117</v>
      </c>
      <c r="DT86" s="3" t="s">
        <v>117</v>
      </c>
      <c r="DU86" s="3" t="s">
        <v>117</v>
      </c>
      <c r="DV86" s="3" t="s">
        <v>117</v>
      </c>
      <c r="DW86" s="3" t="s">
        <v>117</v>
      </c>
      <c r="DX86" s="3" t="s">
        <v>117</v>
      </c>
      <c r="DY86" s="3" t="s">
        <v>117</v>
      </c>
      <c r="DZ86" s="3" t="s">
        <v>117</v>
      </c>
      <c r="EA86" s="3" t="s">
        <v>117</v>
      </c>
      <c r="EB86" s="3" t="s">
        <v>117</v>
      </c>
      <c r="EC86" s="3" t="s">
        <v>117</v>
      </c>
      <c r="ED86" s="3">
        <f t="shared" si="62"/>
        <v>136</v>
      </c>
      <c r="EE86" s="3">
        <f t="shared" si="63"/>
        <v>0</v>
      </c>
      <c r="EF86" s="3">
        <f t="shared" si="64"/>
        <v>6</v>
      </c>
      <c r="EG86" s="3">
        <f t="shared" si="65"/>
        <v>117</v>
      </c>
      <c r="EI86" s="3">
        <f t="shared" si="53"/>
        <v>27</v>
      </c>
      <c r="EJ86" s="3">
        <f t="shared" si="54"/>
        <v>0</v>
      </c>
      <c r="EK86" s="3">
        <f t="shared" si="55"/>
        <v>21</v>
      </c>
      <c r="EL86" s="3">
        <f t="shared" si="56"/>
        <v>33</v>
      </c>
      <c r="EM86" s="3">
        <f t="shared" si="57"/>
        <v>0</v>
      </c>
      <c r="EN86" s="3">
        <f t="shared" si="58"/>
        <v>35</v>
      </c>
      <c r="EO86" s="3">
        <f t="shared" si="59"/>
        <v>11</v>
      </c>
      <c r="EP86" s="3">
        <f t="shared" si="60"/>
        <v>0</v>
      </c>
      <c r="EQ86" s="3">
        <f t="shared" si="61"/>
        <v>7</v>
      </c>
      <c r="ER86" s="3">
        <f t="shared" si="66"/>
        <v>37</v>
      </c>
      <c r="ES86" s="3">
        <f t="shared" si="67"/>
        <v>0</v>
      </c>
      <c r="ET86" s="3">
        <f t="shared" si="68"/>
        <v>25</v>
      </c>
      <c r="EU86" s="3">
        <f t="shared" si="69"/>
        <v>31</v>
      </c>
      <c r="EV86" s="3">
        <f t="shared" si="70"/>
        <v>0</v>
      </c>
      <c r="EW86" s="3">
        <f t="shared" si="71"/>
        <v>23</v>
      </c>
      <c r="EX86" s="3">
        <f t="shared" si="77"/>
        <v>16</v>
      </c>
      <c r="EY86" s="3">
        <f t="shared" si="78"/>
        <v>0</v>
      </c>
      <c r="EZ86" s="3">
        <f t="shared" si="79"/>
        <v>12</v>
      </c>
      <c r="FA86" s="3">
        <f t="shared" si="80"/>
        <v>21</v>
      </c>
      <c r="FB86" s="3">
        <f t="shared" si="81"/>
        <v>0</v>
      </c>
      <c r="FC86" s="3">
        <f t="shared" si="82"/>
        <v>13</v>
      </c>
    </row>
    <row r="87" spans="1:159" ht="15.75" customHeight="1" thickBot="1" x14ac:dyDescent="0.25">
      <c r="A87" s="12">
        <f t="shared" si="0"/>
        <v>0</v>
      </c>
      <c r="B87" s="12">
        <f t="shared" si="83"/>
        <v>0</v>
      </c>
      <c r="C87" s="12">
        <f t="shared" si="72"/>
        <v>0</v>
      </c>
      <c r="D87" s="12">
        <f t="shared" si="84"/>
        <v>0</v>
      </c>
      <c r="E87" s="12">
        <f t="shared" si="73"/>
        <v>0</v>
      </c>
      <c r="F87" s="12">
        <f t="shared" si="74"/>
        <v>0</v>
      </c>
      <c r="G87" s="12">
        <f t="shared" si="75"/>
        <v>0</v>
      </c>
      <c r="H87" s="12">
        <f t="shared" si="76"/>
        <v>0</v>
      </c>
      <c r="I87" s="3" t="s">
        <v>105</v>
      </c>
      <c r="J87" s="3" t="s">
        <v>304</v>
      </c>
      <c r="K87" s="3" t="s">
        <v>305</v>
      </c>
      <c r="L87" s="15" t="s">
        <v>241</v>
      </c>
      <c r="M87" s="16" t="s">
        <v>235</v>
      </c>
      <c r="N87" s="3" t="s">
        <v>117</v>
      </c>
      <c r="O87" s="3" t="s">
        <v>117</v>
      </c>
      <c r="P87" s="3" t="s">
        <v>117</v>
      </c>
      <c r="Q87" s="3" t="s">
        <v>117</v>
      </c>
      <c r="R87" s="3" t="s">
        <v>117</v>
      </c>
      <c r="S87" s="3" t="s">
        <v>117</v>
      </c>
      <c r="T87" s="3" t="s">
        <v>117</v>
      </c>
      <c r="U87" s="3" t="s">
        <v>117</v>
      </c>
      <c r="V87" s="3" t="s">
        <v>117</v>
      </c>
      <c r="W87" s="40" t="s">
        <v>111</v>
      </c>
      <c r="X87" s="3" t="s">
        <v>117</v>
      </c>
      <c r="Y87" s="3" t="s">
        <v>117</v>
      </c>
      <c r="Z87" s="3" t="s">
        <v>117</v>
      </c>
      <c r="AA87" s="3" t="s">
        <v>117</v>
      </c>
      <c r="AB87" s="3" t="s">
        <v>117</v>
      </c>
      <c r="AC87" s="3" t="s">
        <v>117</v>
      </c>
      <c r="AD87" s="3" t="s">
        <v>117</v>
      </c>
      <c r="AE87" s="3" t="s">
        <v>117</v>
      </c>
      <c r="AF87" s="3" t="s">
        <v>117</v>
      </c>
      <c r="AG87" s="3" t="s">
        <v>117</v>
      </c>
      <c r="AH87" s="3" t="s">
        <v>117</v>
      </c>
      <c r="AI87" s="3" t="s">
        <v>117</v>
      </c>
      <c r="AJ87" s="3" t="s">
        <v>117</v>
      </c>
      <c r="AK87" s="3" t="s">
        <v>117</v>
      </c>
      <c r="AL87" s="3" t="s">
        <v>117</v>
      </c>
      <c r="AM87" s="3" t="s">
        <v>117</v>
      </c>
      <c r="AN87" s="3" t="s">
        <v>117</v>
      </c>
      <c r="AO87" s="3" t="s">
        <v>117</v>
      </c>
      <c r="AP87" s="3" t="s">
        <v>117</v>
      </c>
      <c r="AQ87" s="3" t="s">
        <v>117</v>
      </c>
      <c r="AR87" s="3" t="s">
        <v>117</v>
      </c>
      <c r="AS87" s="3" t="s">
        <v>117</v>
      </c>
      <c r="AT87" s="3" t="s">
        <v>117</v>
      </c>
      <c r="AU87" s="3" t="s">
        <v>117</v>
      </c>
      <c r="AV87" s="3" t="s">
        <v>117</v>
      </c>
      <c r="AW87" s="3" t="s">
        <v>117</v>
      </c>
      <c r="AX87" s="3" t="s">
        <v>117</v>
      </c>
      <c r="AY87" s="3" t="s">
        <v>117</v>
      </c>
      <c r="AZ87" s="3" t="s">
        <v>117</v>
      </c>
      <c r="BA87" s="3" t="s">
        <v>117</v>
      </c>
      <c r="BB87" s="3" t="s">
        <v>117</v>
      </c>
      <c r="BC87" s="3" t="s">
        <v>117</v>
      </c>
      <c r="BD87" s="3" t="s">
        <v>117</v>
      </c>
      <c r="BE87" s="3" t="s">
        <v>117</v>
      </c>
      <c r="BF87" s="3" t="s">
        <v>117</v>
      </c>
      <c r="BG87" s="3" t="s">
        <v>117</v>
      </c>
      <c r="BH87" s="3" t="s">
        <v>117</v>
      </c>
      <c r="BI87" s="3" t="s">
        <v>117</v>
      </c>
      <c r="BJ87" s="3" t="s">
        <v>117</v>
      </c>
      <c r="BK87" s="3" t="s">
        <v>117</v>
      </c>
      <c r="BL87" s="3" t="s">
        <v>117</v>
      </c>
      <c r="BM87" s="3" t="s">
        <v>117</v>
      </c>
      <c r="BN87" s="3" t="s">
        <v>117</v>
      </c>
      <c r="BO87" s="3" t="s">
        <v>117</v>
      </c>
      <c r="BP87" s="3" t="s">
        <v>117</v>
      </c>
      <c r="BQ87" s="3" t="s">
        <v>117</v>
      </c>
      <c r="BR87" s="3" t="s">
        <v>117</v>
      </c>
      <c r="BS87" s="3" t="s">
        <v>117</v>
      </c>
      <c r="BT87" s="3" t="s">
        <v>117</v>
      </c>
      <c r="BU87" s="3" t="s">
        <v>117</v>
      </c>
      <c r="BV87" s="3" t="s">
        <v>117</v>
      </c>
      <c r="BW87" s="3" t="s">
        <v>117</v>
      </c>
      <c r="BX87" s="3" t="s">
        <v>117</v>
      </c>
      <c r="BY87" s="3" t="s">
        <v>117</v>
      </c>
      <c r="BZ87" s="3" t="s">
        <v>117</v>
      </c>
      <c r="CA87" s="3" t="s">
        <v>117</v>
      </c>
      <c r="CB87" s="3" t="s">
        <v>117</v>
      </c>
      <c r="CC87" s="3" t="s">
        <v>117</v>
      </c>
      <c r="CD87" s="3" t="s">
        <v>117</v>
      </c>
      <c r="CE87" s="3" t="s">
        <v>117</v>
      </c>
      <c r="CF87" s="3" t="s">
        <v>117</v>
      </c>
      <c r="CG87" s="3" t="s">
        <v>117</v>
      </c>
      <c r="CH87" s="3" t="s">
        <v>117</v>
      </c>
      <c r="CI87" s="3" t="s">
        <v>117</v>
      </c>
      <c r="CJ87" s="3" t="s">
        <v>117</v>
      </c>
      <c r="CK87" s="3" t="s">
        <v>117</v>
      </c>
      <c r="CL87" s="3" t="s">
        <v>117</v>
      </c>
      <c r="CM87" s="3" t="s">
        <v>117</v>
      </c>
      <c r="CN87" s="3" t="s">
        <v>117</v>
      </c>
      <c r="CO87" s="3" t="s">
        <v>117</v>
      </c>
      <c r="CP87" s="3" t="s">
        <v>117</v>
      </c>
      <c r="CQ87" s="3" t="s">
        <v>117</v>
      </c>
      <c r="CR87" s="3" t="s">
        <v>117</v>
      </c>
      <c r="CS87" s="3" t="s">
        <v>117</v>
      </c>
      <c r="CT87" s="3" t="s">
        <v>117</v>
      </c>
      <c r="CU87" s="3" t="s">
        <v>117</v>
      </c>
      <c r="CV87" s="3" t="s">
        <v>117</v>
      </c>
      <c r="CW87" s="3" t="s">
        <v>117</v>
      </c>
      <c r="CX87" s="3" t="s">
        <v>117</v>
      </c>
      <c r="CY87" s="3" t="s">
        <v>117</v>
      </c>
      <c r="CZ87" s="3" t="s">
        <v>117</v>
      </c>
      <c r="DA87" s="3" t="s">
        <v>117</v>
      </c>
      <c r="DB87" s="3" t="s">
        <v>117</v>
      </c>
      <c r="DC87" s="3" t="s">
        <v>117</v>
      </c>
      <c r="DD87" s="3" t="s">
        <v>117</v>
      </c>
      <c r="DE87" s="3" t="s">
        <v>117</v>
      </c>
      <c r="DF87" s="3" t="s">
        <v>117</v>
      </c>
      <c r="DG87" s="3" t="s">
        <v>117</v>
      </c>
      <c r="DH87" s="3" t="s">
        <v>117</v>
      </c>
      <c r="DI87" s="3" t="s">
        <v>117</v>
      </c>
      <c r="DJ87" s="3" t="s">
        <v>117</v>
      </c>
      <c r="DK87" s="3" t="s">
        <v>117</v>
      </c>
      <c r="DL87" s="3" t="s">
        <v>117</v>
      </c>
      <c r="DM87" s="3" t="s">
        <v>117</v>
      </c>
      <c r="DN87" s="3" t="s">
        <v>117</v>
      </c>
      <c r="DO87" s="3" t="s">
        <v>117</v>
      </c>
      <c r="DP87" s="3" t="s">
        <v>117</v>
      </c>
      <c r="DQ87" s="3" t="s">
        <v>117</v>
      </c>
      <c r="DR87" s="3" t="s">
        <v>117</v>
      </c>
      <c r="DS87" s="3" t="s">
        <v>117</v>
      </c>
      <c r="DT87" s="3" t="s">
        <v>117</v>
      </c>
      <c r="DU87" s="3" t="s">
        <v>117</v>
      </c>
      <c r="DV87" s="3" t="s">
        <v>117</v>
      </c>
      <c r="DW87" s="3" t="s">
        <v>117</v>
      </c>
      <c r="DX87" s="3" t="s">
        <v>117</v>
      </c>
      <c r="DY87" s="3" t="s">
        <v>117</v>
      </c>
      <c r="DZ87" s="3" t="s">
        <v>117</v>
      </c>
      <c r="EA87" s="3" t="s">
        <v>117</v>
      </c>
      <c r="EB87" s="3" t="s">
        <v>117</v>
      </c>
      <c r="EC87" s="3" t="s">
        <v>117</v>
      </c>
      <c r="ED87" s="3">
        <f t="shared" si="62"/>
        <v>137</v>
      </c>
      <c r="EE87" s="3">
        <f t="shared" si="63"/>
        <v>0</v>
      </c>
      <c r="EF87" s="3">
        <f t="shared" si="64"/>
        <v>5</v>
      </c>
      <c r="EG87" s="3">
        <f t="shared" si="65"/>
        <v>117</v>
      </c>
      <c r="EI87" s="3">
        <f t="shared" si="53"/>
        <v>33</v>
      </c>
      <c r="EJ87" s="3">
        <f t="shared" si="54"/>
        <v>0</v>
      </c>
      <c r="EK87" s="3">
        <f t="shared" si="55"/>
        <v>21</v>
      </c>
      <c r="EL87" s="3">
        <f t="shared" si="56"/>
        <v>28</v>
      </c>
      <c r="EM87" s="3">
        <f t="shared" si="57"/>
        <v>0</v>
      </c>
      <c r="EN87" s="3">
        <f t="shared" si="58"/>
        <v>35</v>
      </c>
      <c r="EO87" s="3">
        <f t="shared" si="59"/>
        <v>11</v>
      </c>
      <c r="EP87" s="3">
        <f t="shared" si="60"/>
        <v>0</v>
      </c>
      <c r="EQ87" s="3">
        <f t="shared" si="61"/>
        <v>7</v>
      </c>
      <c r="ER87" s="3">
        <f t="shared" si="66"/>
        <v>37</v>
      </c>
      <c r="ES87" s="3">
        <f t="shared" si="67"/>
        <v>0</v>
      </c>
      <c r="ET87" s="3">
        <f t="shared" si="68"/>
        <v>25</v>
      </c>
      <c r="EU87" s="3">
        <f t="shared" si="69"/>
        <v>31</v>
      </c>
      <c r="EV87" s="3">
        <f t="shared" si="70"/>
        <v>0</v>
      </c>
      <c r="EW87" s="3">
        <f t="shared" si="71"/>
        <v>23</v>
      </c>
      <c r="EX87" s="3">
        <f t="shared" si="77"/>
        <v>16</v>
      </c>
      <c r="EY87" s="3">
        <f t="shared" si="78"/>
        <v>0</v>
      </c>
      <c r="EZ87" s="3">
        <f t="shared" si="79"/>
        <v>12</v>
      </c>
      <c r="FA87" s="3">
        <f t="shared" si="80"/>
        <v>21</v>
      </c>
      <c r="FB87" s="3">
        <f t="shared" si="81"/>
        <v>0</v>
      </c>
      <c r="FC87" s="3">
        <f t="shared" si="82"/>
        <v>13</v>
      </c>
    </row>
    <row r="88" spans="1:159" ht="15.75" customHeight="1" thickBot="1" x14ac:dyDescent="0.25">
      <c r="A88" s="12">
        <f t="shared" si="0"/>
        <v>0</v>
      </c>
      <c r="B88" s="12">
        <f t="shared" si="83"/>
        <v>0</v>
      </c>
      <c r="C88" s="12">
        <f t="shared" si="72"/>
        <v>0</v>
      </c>
      <c r="D88" s="12">
        <f t="shared" si="84"/>
        <v>0</v>
      </c>
      <c r="E88" s="12">
        <f t="shared" si="73"/>
        <v>0</v>
      </c>
      <c r="F88" s="12">
        <f t="shared" si="74"/>
        <v>0</v>
      </c>
      <c r="G88" s="12">
        <f t="shared" si="75"/>
        <v>0</v>
      </c>
      <c r="H88" s="12">
        <f t="shared" si="76"/>
        <v>0</v>
      </c>
      <c r="I88" s="3" t="s">
        <v>105</v>
      </c>
      <c r="J88" s="3" t="s">
        <v>306</v>
      </c>
      <c r="K88" s="3" t="s">
        <v>307</v>
      </c>
      <c r="L88" s="15" t="s">
        <v>249</v>
      </c>
      <c r="M88" s="16" t="s">
        <v>235</v>
      </c>
      <c r="N88" s="3" t="s">
        <v>117</v>
      </c>
      <c r="O88" s="3" t="s">
        <v>117</v>
      </c>
      <c r="P88" s="3" t="s">
        <v>117</v>
      </c>
      <c r="Q88" s="3" t="s">
        <v>117</v>
      </c>
      <c r="R88" s="3" t="s">
        <v>117</v>
      </c>
      <c r="S88" s="3" t="s">
        <v>117</v>
      </c>
      <c r="T88" s="3" t="s">
        <v>117</v>
      </c>
      <c r="U88" s="3" t="s">
        <v>117</v>
      </c>
      <c r="V88" s="3" t="s">
        <v>117</v>
      </c>
      <c r="W88" s="3" t="s">
        <v>117</v>
      </c>
      <c r="X88" s="3" t="s">
        <v>117</v>
      </c>
      <c r="Y88" s="3" t="s">
        <v>117</v>
      </c>
      <c r="Z88" s="3" t="s">
        <v>117</v>
      </c>
      <c r="AA88" s="3" t="s">
        <v>117</v>
      </c>
      <c r="AB88" s="3" t="s">
        <v>117</v>
      </c>
      <c r="AC88" s="3" t="s">
        <v>117</v>
      </c>
      <c r="AD88" s="3" t="s">
        <v>117</v>
      </c>
      <c r="AE88" s="3" t="s">
        <v>117</v>
      </c>
      <c r="AF88" s="3" t="s">
        <v>117</v>
      </c>
      <c r="AG88" s="3" t="s">
        <v>117</v>
      </c>
      <c r="AH88" s="3" t="s">
        <v>117</v>
      </c>
      <c r="AI88" s="3" t="s">
        <v>117</v>
      </c>
      <c r="AJ88" s="3" t="s">
        <v>117</v>
      </c>
      <c r="AK88" s="3" t="s">
        <v>117</v>
      </c>
      <c r="AL88" s="3" t="s">
        <v>117</v>
      </c>
      <c r="AM88" s="3" t="s">
        <v>117</v>
      </c>
      <c r="AN88" s="3" t="s">
        <v>117</v>
      </c>
      <c r="AO88" s="3" t="s">
        <v>117</v>
      </c>
      <c r="AP88" s="3" t="s">
        <v>117</v>
      </c>
      <c r="AQ88" s="3" t="s">
        <v>117</v>
      </c>
      <c r="AR88" s="3" t="s">
        <v>117</v>
      </c>
      <c r="AS88" s="3" t="s">
        <v>117</v>
      </c>
      <c r="AT88" s="3" t="s">
        <v>117</v>
      </c>
      <c r="AU88" s="3" t="s">
        <v>117</v>
      </c>
      <c r="AV88" s="3" t="s">
        <v>117</v>
      </c>
      <c r="AW88" s="3" t="s">
        <v>117</v>
      </c>
      <c r="AX88" s="3" t="s">
        <v>117</v>
      </c>
      <c r="AY88" s="3" t="s">
        <v>117</v>
      </c>
      <c r="AZ88" s="3" t="s">
        <v>117</v>
      </c>
      <c r="BA88" s="3" t="s">
        <v>117</v>
      </c>
      <c r="BB88" s="3" t="s">
        <v>117</v>
      </c>
      <c r="BC88" s="3" t="s">
        <v>117</v>
      </c>
      <c r="BD88" s="3" t="s">
        <v>117</v>
      </c>
      <c r="BE88" s="3" t="s">
        <v>117</v>
      </c>
      <c r="BF88" s="3" t="s">
        <v>117</v>
      </c>
      <c r="BG88" s="3" t="s">
        <v>117</v>
      </c>
      <c r="BH88" s="3" t="s">
        <v>117</v>
      </c>
      <c r="BI88" s="3" t="s">
        <v>117</v>
      </c>
      <c r="BJ88" s="3" t="s">
        <v>117</v>
      </c>
      <c r="BK88" s="3" t="s">
        <v>117</v>
      </c>
      <c r="BL88" s="3" t="s">
        <v>117</v>
      </c>
      <c r="BM88" s="3" t="s">
        <v>117</v>
      </c>
      <c r="BN88" s="3" t="s">
        <v>117</v>
      </c>
      <c r="BO88" s="3" t="s">
        <v>117</v>
      </c>
      <c r="BP88" s="3" t="s">
        <v>117</v>
      </c>
      <c r="BQ88" s="3" t="s">
        <v>117</v>
      </c>
      <c r="BR88" s="3" t="s">
        <v>117</v>
      </c>
      <c r="BS88" s="3" t="s">
        <v>117</v>
      </c>
      <c r="BT88" s="3" t="s">
        <v>117</v>
      </c>
      <c r="BU88" s="3" t="s">
        <v>117</v>
      </c>
      <c r="BV88" s="3" t="s">
        <v>117</v>
      </c>
      <c r="BW88" s="3" t="s">
        <v>117</v>
      </c>
      <c r="BX88" s="3" t="s">
        <v>117</v>
      </c>
      <c r="BY88" s="3" t="s">
        <v>117</v>
      </c>
      <c r="BZ88" s="3" t="s">
        <v>117</v>
      </c>
      <c r="CA88" s="3" t="s">
        <v>117</v>
      </c>
      <c r="CB88" s="3" t="s">
        <v>117</v>
      </c>
      <c r="CC88" s="3" t="s">
        <v>117</v>
      </c>
      <c r="CD88" s="3" t="s">
        <v>117</v>
      </c>
      <c r="CE88" s="3" t="s">
        <v>117</v>
      </c>
      <c r="CF88" s="3" t="s">
        <v>117</v>
      </c>
      <c r="CG88" s="3" t="s">
        <v>117</v>
      </c>
      <c r="CH88" s="3" t="s">
        <v>117</v>
      </c>
      <c r="CI88" s="3" t="s">
        <v>117</v>
      </c>
      <c r="CJ88" s="3" t="s">
        <v>117</v>
      </c>
      <c r="CK88" s="3" t="s">
        <v>117</v>
      </c>
      <c r="CL88" s="3" t="s">
        <v>117</v>
      </c>
      <c r="CM88" s="3" t="s">
        <v>117</v>
      </c>
      <c r="CN88" s="3" t="s">
        <v>117</v>
      </c>
      <c r="CO88" s="3" t="s">
        <v>117</v>
      </c>
      <c r="CP88" s="3" t="s">
        <v>117</v>
      </c>
      <c r="CQ88" s="3" t="s">
        <v>117</v>
      </c>
      <c r="CR88" s="3" t="s">
        <v>117</v>
      </c>
      <c r="CS88" s="3" t="s">
        <v>117</v>
      </c>
      <c r="CT88" s="3" t="s">
        <v>117</v>
      </c>
      <c r="CU88" s="3" t="s">
        <v>117</v>
      </c>
      <c r="CV88" s="3" t="s">
        <v>117</v>
      </c>
      <c r="CW88" s="3" t="s">
        <v>117</v>
      </c>
      <c r="CX88" s="3" t="s">
        <v>117</v>
      </c>
      <c r="CY88" s="3" t="s">
        <v>111</v>
      </c>
      <c r="CZ88" s="3" t="s">
        <v>117</v>
      </c>
      <c r="DA88" s="3" t="s">
        <v>117</v>
      </c>
      <c r="DB88" s="3" t="s">
        <v>117</v>
      </c>
      <c r="DC88" s="3" t="s">
        <v>117</v>
      </c>
      <c r="DD88" s="3" t="s">
        <v>117</v>
      </c>
      <c r="DE88" s="3" t="s">
        <v>117</v>
      </c>
      <c r="DF88" s="3" t="s">
        <v>117</v>
      </c>
      <c r="DG88" s="3" t="s">
        <v>117</v>
      </c>
      <c r="DH88" s="3" t="s">
        <v>117</v>
      </c>
      <c r="DI88" s="3" t="s">
        <v>117</v>
      </c>
      <c r="DJ88" s="3" t="s">
        <v>117</v>
      </c>
      <c r="DK88" s="3" t="s">
        <v>117</v>
      </c>
      <c r="DL88" s="3" t="s">
        <v>117</v>
      </c>
      <c r="DM88" s="3" t="s">
        <v>117</v>
      </c>
      <c r="DN88" s="3" t="s">
        <v>117</v>
      </c>
      <c r="DO88" s="3" t="s">
        <v>117</v>
      </c>
      <c r="DP88" s="3" t="s">
        <v>117</v>
      </c>
      <c r="DQ88" s="3" t="s">
        <v>117</v>
      </c>
      <c r="DR88" s="3" t="s">
        <v>117</v>
      </c>
      <c r="DS88" s="3" t="s">
        <v>117</v>
      </c>
      <c r="DT88" s="3" t="s">
        <v>117</v>
      </c>
      <c r="DU88" s="3" t="s">
        <v>117</v>
      </c>
      <c r="DV88" s="3" t="s">
        <v>117</v>
      </c>
      <c r="DW88" s="3" t="s">
        <v>117</v>
      </c>
      <c r="DX88" s="3" t="s">
        <v>117</v>
      </c>
      <c r="DY88" s="3" t="s">
        <v>117</v>
      </c>
      <c r="DZ88" s="3" t="s">
        <v>117</v>
      </c>
      <c r="EA88" s="3" t="s">
        <v>117</v>
      </c>
      <c r="EB88" s="3" t="s">
        <v>117</v>
      </c>
      <c r="EC88" s="3" t="s">
        <v>117</v>
      </c>
      <c r="ED88" s="3">
        <f t="shared" si="62"/>
        <v>141</v>
      </c>
      <c r="EE88" s="3">
        <f t="shared" si="63"/>
        <v>0</v>
      </c>
      <c r="EF88" s="3">
        <f t="shared" si="64"/>
        <v>1</v>
      </c>
      <c r="EG88" s="3">
        <f t="shared" si="65"/>
        <v>117</v>
      </c>
      <c r="EI88" s="3">
        <f t="shared" si="53"/>
        <v>33</v>
      </c>
      <c r="EJ88" s="3">
        <f t="shared" si="54"/>
        <v>0</v>
      </c>
      <c r="EK88" s="3">
        <f t="shared" si="55"/>
        <v>21</v>
      </c>
      <c r="EL88" s="3">
        <f t="shared" si="56"/>
        <v>32</v>
      </c>
      <c r="EM88" s="3">
        <f t="shared" si="57"/>
        <v>0</v>
      </c>
      <c r="EN88" s="3">
        <f t="shared" si="58"/>
        <v>35</v>
      </c>
      <c r="EO88" s="3">
        <f t="shared" si="59"/>
        <v>11</v>
      </c>
      <c r="EP88" s="3">
        <f t="shared" si="60"/>
        <v>0</v>
      </c>
      <c r="EQ88" s="3">
        <f t="shared" si="61"/>
        <v>7</v>
      </c>
      <c r="ER88" s="3">
        <f t="shared" si="66"/>
        <v>37</v>
      </c>
      <c r="ES88" s="3">
        <f t="shared" si="67"/>
        <v>0</v>
      </c>
      <c r="ET88" s="3">
        <f t="shared" si="68"/>
        <v>25</v>
      </c>
      <c r="EU88" s="3">
        <f t="shared" si="69"/>
        <v>31</v>
      </c>
      <c r="EV88" s="3">
        <f t="shared" si="70"/>
        <v>0</v>
      </c>
      <c r="EW88" s="3">
        <f t="shared" si="71"/>
        <v>23</v>
      </c>
      <c r="EX88" s="3">
        <f t="shared" si="77"/>
        <v>16</v>
      </c>
      <c r="EY88" s="3">
        <f t="shared" si="78"/>
        <v>0</v>
      </c>
      <c r="EZ88" s="3">
        <f t="shared" si="79"/>
        <v>12</v>
      </c>
      <c r="FA88" s="3">
        <f t="shared" si="80"/>
        <v>21</v>
      </c>
      <c r="FB88" s="3">
        <f t="shared" si="81"/>
        <v>0</v>
      </c>
      <c r="FC88" s="3">
        <f t="shared" si="82"/>
        <v>13</v>
      </c>
    </row>
    <row r="89" spans="1:159" ht="15.75" customHeight="1" thickBot="1" x14ac:dyDescent="0.25">
      <c r="A89" s="12">
        <f t="shared" si="0"/>
        <v>0</v>
      </c>
      <c r="B89" s="12">
        <f t="shared" si="83"/>
        <v>0</v>
      </c>
      <c r="C89" s="12">
        <f t="shared" si="72"/>
        <v>0</v>
      </c>
      <c r="D89" s="12">
        <f t="shared" si="84"/>
        <v>0</v>
      </c>
      <c r="E89" s="12">
        <f t="shared" si="73"/>
        <v>0</v>
      </c>
      <c r="F89" s="12">
        <f t="shared" si="74"/>
        <v>0</v>
      </c>
      <c r="G89" s="12">
        <f t="shared" si="75"/>
        <v>0</v>
      </c>
      <c r="H89" s="12">
        <f t="shared" si="76"/>
        <v>0</v>
      </c>
      <c r="I89" s="3" t="s">
        <v>105</v>
      </c>
      <c r="J89" s="3" t="s">
        <v>308</v>
      </c>
      <c r="K89" s="3" t="s">
        <v>309</v>
      </c>
      <c r="L89" s="15" t="s">
        <v>310</v>
      </c>
      <c r="M89" s="16" t="s">
        <v>235</v>
      </c>
      <c r="N89" s="3" t="s">
        <v>117</v>
      </c>
      <c r="O89" s="3" t="s">
        <v>117</v>
      </c>
      <c r="P89" s="3" t="s">
        <v>117</v>
      </c>
      <c r="Q89" s="3" t="s">
        <v>117</v>
      </c>
      <c r="R89" s="3" t="s">
        <v>117</v>
      </c>
      <c r="S89" s="3" t="s">
        <v>117</v>
      </c>
      <c r="T89" s="3" t="s">
        <v>117</v>
      </c>
      <c r="U89" s="3" t="s">
        <v>117</v>
      </c>
      <c r="V89" s="3" t="s">
        <v>117</v>
      </c>
      <c r="W89" s="3" t="s">
        <v>117</v>
      </c>
      <c r="X89" s="3" t="s">
        <v>117</v>
      </c>
      <c r="Y89" s="3" t="s">
        <v>117</v>
      </c>
      <c r="Z89" s="3" t="s">
        <v>117</v>
      </c>
      <c r="AA89" s="3" t="s">
        <v>117</v>
      </c>
      <c r="AB89" s="3" t="s">
        <v>117</v>
      </c>
      <c r="AC89" s="3" t="s">
        <v>117</v>
      </c>
      <c r="AD89" s="3" t="s">
        <v>117</v>
      </c>
      <c r="AE89" s="3" t="s">
        <v>117</v>
      </c>
      <c r="AF89" s="3" t="s">
        <v>117</v>
      </c>
      <c r="AG89" s="3" t="s">
        <v>117</v>
      </c>
      <c r="AH89" s="3" t="s">
        <v>117</v>
      </c>
      <c r="AI89" s="3" t="s">
        <v>117</v>
      </c>
      <c r="AJ89" s="3" t="s">
        <v>117</v>
      </c>
      <c r="AK89" s="3" t="s">
        <v>117</v>
      </c>
      <c r="AL89" s="3" t="s">
        <v>117</v>
      </c>
      <c r="AM89" s="3" t="s">
        <v>111</v>
      </c>
      <c r="AN89" s="3" t="s">
        <v>117</v>
      </c>
      <c r="AO89" s="3" t="s">
        <v>117</v>
      </c>
      <c r="AP89" s="3" t="s">
        <v>117</v>
      </c>
      <c r="AQ89" s="3" t="s">
        <v>117</v>
      </c>
      <c r="AR89" s="3" t="s">
        <v>117</v>
      </c>
      <c r="AS89" s="3" t="s">
        <v>117</v>
      </c>
      <c r="AT89" s="3" t="s">
        <v>117</v>
      </c>
      <c r="AU89" s="3" t="s">
        <v>117</v>
      </c>
      <c r="AV89" s="3" t="s">
        <v>117</v>
      </c>
      <c r="AW89" s="3" t="s">
        <v>117</v>
      </c>
      <c r="AX89" s="3" t="s">
        <v>117</v>
      </c>
      <c r="AY89" s="3" t="s">
        <v>117</v>
      </c>
      <c r="AZ89" s="3" t="s">
        <v>117</v>
      </c>
      <c r="BA89" s="3" t="s">
        <v>117</v>
      </c>
      <c r="BB89" s="3" t="s">
        <v>117</v>
      </c>
      <c r="BC89" s="3" t="s">
        <v>117</v>
      </c>
      <c r="BD89" s="3" t="s">
        <v>117</v>
      </c>
      <c r="BE89" s="3" t="s">
        <v>117</v>
      </c>
      <c r="BF89" s="3" t="s">
        <v>117</v>
      </c>
      <c r="BG89" s="3" t="s">
        <v>117</v>
      </c>
      <c r="BH89" s="3" t="s">
        <v>117</v>
      </c>
      <c r="BI89" s="3" t="s">
        <v>117</v>
      </c>
      <c r="BJ89" s="3" t="s">
        <v>117</v>
      </c>
      <c r="BK89" s="3" t="s">
        <v>117</v>
      </c>
      <c r="BL89" s="3" t="s">
        <v>117</v>
      </c>
      <c r="BM89" s="3" t="s">
        <v>117</v>
      </c>
      <c r="BN89" s="3" t="s">
        <v>117</v>
      </c>
      <c r="BO89" s="3" t="s">
        <v>117</v>
      </c>
      <c r="BP89" s="3" t="s">
        <v>117</v>
      </c>
      <c r="BQ89" s="3" t="s">
        <v>117</v>
      </c>
      <c r="BR89" s="3" t="s">
        <v>117</v>
      </c>
      <c r="BS89" s="3" t="s">
        <v>117</v>
      </c>
      <c r="BT89" s="3" t="s">
        <v>117</v>
      </c>
      <c r="BU89" s="3" t="s">
        <v>117</v>
      </c>
      <c r="BV89" s="3" t="s">
        <v>117</v>
      </c>
      <c r="BW89" s="3" t="s">
        <v>117</v>
      </c>
      <c r="BX89" s="3" t="s">
        <v>117</v>
      </c>
      <c r="BY89" s="3" t="s">
        <v>117</v>
      </c>
      <c r="BZ89" s="3" t="s">
        <v>117</v>
      </c>
      <c r="CA89" s="3" t="s">
        <v>117</v>
      </c>
      <c r="CB89" s="3" t="s">
        <v>111</v>
      </c>
      <c r="CC89" s="3" t="s">
        <v>111</v>
      </c>
      <c r="CD89" s="3" t="s">
        <v>117</v>
      </c>
      <c r="CE89" s="3" t="s">
        <v>117</v>
      </c>
      <c r="CF89" s="3" t="s">
        <v>117</v>
      </c>
      <c r="CG89" s="3" t="s">
        <v>117</v>
      </c>
      <c r="CH89" s="3" t="s">
        <v>117</v>
      </c>
      <c r="CI89" s="3" t="s">
        <v>117</v>
      </c>
      <c r="CJ89" s="3" t="s">
        <v>117</v>
      </c>
      <c r="CK89" s="3" t="s">
        <v>117</v>
      </c>
      <c r="CL89" s="3" t="s">
        <v>117</v>
      </c>
      <c r="CM89" s="3" t="s">
        <v>117</v>
      </c>
      <c r="CN89" s="3" t="s">
        <v>117</v>
      </c>
      <c r="CO89" s="3" t="s">
        <v>117</v>
      </c>
      <c r="CP89" s="3" t="s">
        <v>117</v>
      </c>
      <c r="CQ89" s="3" t="s">
        <v>117</v>
      </c>
      <c r="CR89" s="3" t="s">
        <v>117</v>
      </c>
      <c r="CS89" s="3" t="s">
        <v>117</v>
      </c>
      <c r="CT89" s="3" t="s">
        <v>117</v>
      </c>
      <c r="CU89" s="3" t="s">
        <v>117</v>
      </c>
      <c r="CV89" s="3" t="s">
        <v>117</v>
      </c>
      <c r="CW89" s="3" t="s">
        <v>117</v>
      </c>
      <c r="CX89" s="3" t="s">
        <v>117</v>
      </c>
      <c r="CY89" s="3" t="s">
        <v>117</v>
      </c>
      <c r="CZ89" s="3" t="s">
        <v>117</v>
      </c>
      <c r="DA89" s="3" t="s">
        <v>117</v>
      </c>
      <c r="DB89" s="3" t="s">
        <v>117</v>
      </c>
      <c r="DC89" s="3" t="s">
        <v>117</v>
      </c>
      <c r="DD89" s="3" t="s">
        <v>117</v>
      </c>
      <c r="DE89" s="3" t="s">
        <v>117</v>
      </c>
      <c r="DF89" s="3" t="s">
        <v>117</v>
      </c>
      <c r="DG89" s="3" t="s">
        <v>117</v>
      </c>
      <c r="DH89" s="3" t="s">
        <v>117</v>
      </c>
      <c r="DI89" s="3" t="s">
        <v>117</v>
      </c>
      <c r="DJ89" s="3" t="s">
        <v>117</v>
      </c>
      <c r="DK89" s="3" t="s">
        <v>117</v>
      </c>
      <c r="DL89" s="3" t="s">
        <v>117</v>
      </c>
      <c r="DM89" s="3" t="s">
        <v>117</v>
      </c>
      <c r="DN89" s="3" t="s">
        <v>117</v>
      </c>
      <c r="DO89" s="3" t="s">
        <v>117</v>
      </c>
      <c r="DP89" s="3" t="s">
        <v>117</v>
      </c>
      <c r="DQ89" s="3" t="s">
        <v>117</v>
      </c>
      <c r="DR89" s="3" t="s">
        <v>117</v>
      </c>
      <c r="DS89" s="3" t="s">
        <v>117</v>
      </c>
      <c r="DT89" s="3" t="s">
        <v>117</v>
      </c>
      <c r="DU89" s="3" t="s">
        <v>117</v>
      </c>
      <c r="DV89" s="3" t="s">
        <v>117</v>
      </c>
      <c r="DW89" s="3" t="s">
        <v>117</v>
      </c>
      <c r="DX89" s="3" t="s">
        <v>117</v>
      </c>
      <c r="DY89" s="3" t="s">
        <v>117</v>
      </c>
      <c r="DZ89" s="3" t="s">
        <v>117</v>
      </c>
      <c r="EA89" s="3" t="s">
        <v>117</v>
      </c>
      <c r="EB89" s="3" t="s">
        <v>117</v>
      </c>
      <c r="EC89" s="3" t="s">
        <v>117</v>
      </c>
      <c r="ED89" s="3">
        <f t="shared" si="62"/>
        <v>140</v>
      </c>
      <c r="EE89" s="3">
        <f t="shared" si="63"/>
        <v>0</v>
      </c>
      <c r="EF89" s="3">
        <f t="shared" si="64"/>
        <v>2</v>
      </c>
      <c r="EG89" s="3">
        <f t="shared" si="65"/>
        <v>117</v>
      </c>
      <c r="EI89" s="3">
        <f t="shared" si="53"/>
        <v>33</v>
      </c>
      <c r="EJ89" s="3">
        <f t="shared" si="54"/>
        <v>0</v>
      </c>
      <c r="EK89" s="3">
        <f t="shared" si="55"/>
        <v>21</v>
      </c>
      <c r="EL89" s="3">
        <f t="shared" si="56"/>
        <v>33</v>
      </c>
      <c r="EM89" s="3">
        <f t="shared" si="57"/>
        <v>0</v>
      </c>
      <c r="EN89" s="3">
        <f t="shared" si="58"/>
        <v>35</v>
      </c>
      <c r="EO89" s="3">
        <f t="shared" si="59"/>
        <v>11</v>
      </c>
      <c r="EP89" s="3">
        <f t="shared" si="60"/>
        <v>0</v>
      </c>
      <c r="EQ89" s="3">
        <f t="shared" si="61"/>
        <v>7</v>
      </c>
      <c r="ER89" s="3">
        <f t="shared" si="66"/>
        <v>35</v>
      </c>
      <c r="ES89" s="3">
        <f t="shared" si="67"/>
        <v>0</v>
      </c>
      <c r="ET89" s="3">
        <f t="shared" si="68"/>
        <v>25</v>
      </c>
      <c r="EU89" s="3">
        <f t="shared" si="69"/>
        <v>31</v>
      </c>
      <c r="EV89" s="3">
        <f t="shared" si="70"/>
        <v>0</v>
      </c>
      <c r="EW89" s="3">
        <f t="shared" si="71"/>
        <v>23</v>
      </c>
      <c r="EX89" s="3">
        <f t="shared" si="77"/>
        <v>16</v>
      </c>
      <c r="EY89" s="3">
        <f t="shared" si="78"/>
        <v>0</v>
      </c>
      <c r="EZ89" s="3">
        <f t="shared" si="79"/>
        <v>12</v>
      </c>
      <c r="FA89" s="3">
        <f t="shared" si="80"/>
        <v>20</v>
      </c>
      <c r="FB89" s="3">
        <f t="shared" si="81"/>
        <v>0</v>
      </c>
      <c r="FC89" s="3">
        <f t="shared" si="82"/>
        <v>13</v>
      </c>
    </row>
    <row r="90" spans="1:159" ht="15.75" customHeight="1" thickBot="1" x14ac:dyDescent="0.25">
      <c r="A90" s="12">
        <f t="shared" si="0"/>
        <v>0</v>
      </c>
      <c r="B90" s="12">
        <f t="shared" si="83"/>
        <v>0</v>
      </c>
      <c r="C90" s="12">
        <f t="shared" si="72"/>
        <v>0</v>
      </c>
      <c r="D90" s="12">
        <f t="shared" si="84"/>
        <v>0</v>
      </c>
      <c r="E90" s="12">
        <f t="shared" si="73"/>
        <v>0</v>
      </c>
      <c r="F90" s="12">
        <f t="shared" si="74"/>
        <v>0</v>
      </c>
      <c r="G90" s="12">
        <f t="shared" si="75"/>
        <v>0</v>
      </c>
      <c r="H90" s="12">
        <f t="shared" si="76"/>
        <v>0</v>
      </c>
      <c r="I90" s="3" t="s">
        <v>105</v>
      </c>
      <c r="J90" s="3" t="s">
        <v>311</v>
      </c>
      <c r="K90" s="3" t="s">
        <v>312</v>
      </c>
      <c r="L90" s="15" t="s">
        <v>269</v>
      </c>
      <c r="M90" s="16" t="s">
        <v>235</v>
      </c>
      <c r="N90" s="3" t="s">
        <v>117</v>
      </c>
      <c r="O90" s="3" t="s">
        <v>117</v>
      </c>
      <c r="P90" s="3" t="s">
        <v>117</v>
      </c>
      <c r="Q90" s="3" t="s">
        <v>117</v>
      </c>
      <c r="R90" s="3" t="s">
        <v>117</v>
      </c>
      <c r="S90" s="3" t="s">
        <v>117</v>
      </c>
      <c r="T90" s="3" t="s">
        <v>117</v>
      </c>
      <c r="U90" s="3" t="s">
        <v>117</v>
      </c>
      <c r="V90" s="3" t="s">
        <v>117</v>
      </c>
      <c r="W90" s="3" t="s">
        <v>117</v>
      </c>
      <c r="X90" s="3" t="s">
        <v>117</v>
      </c>
      <c r="Y90" s="3" t="s">
        <v>117</v>
      </c>
      <c r="Z90" s="3" t="s">
        <v>117</v>
      </c>
      <c r="AA90" s="3" t="s">
        <v>117</v>
      </c>
      <c r="AB90" s="3" t="s">
        <v>111</v>
      </c>
      <c r="AC90" s="3" t="s">
        <v>117</v>
      </c>
      <c r="AD90" s="3" t="s">
        <v>117</v>
      </c>
      <c r="AE90" s="3" t="s">
        <v>117</v>
      </c>
      <c r="AF90" s="3" t="s">
        <v>117</v>
      </c>
      <c r="AG90" s="3" t="s">
        <v>117</v>
      </c>
      <c r="AH90" s="3" t="s">
        <v>117</v>
      </c>
      <c r="AI90" s="3" t="s">
        <v>117</v>
      </c>
      <c r="AJ90" s="3" t="s">
        <v>117</v>
      </c>
      <c r="AK90" s="3" t="s">
        <v>117</v>
      </c>
      <c r="AL90" s="3" t="s">
        <v>117</v>
      </c>
      <c r="AM90" s="3" t="s">
        <v>117</v>
      </c>
      <c r="AN90" s="3" t="s">
        <v>117</v>
      </c>
      <c r="AO90" s="3" t="s">
        <v>117</v>
      </c>
      <c r="AP90" s="3" t="s">
        <v>117</v>
      </c>
      <c r="AQ90" s="3" t="s">
        <v>117</v>
      </c>
      <c r="AR90" s="3" t="s">
        <v>117</v>
      </c>
      <c r="AS90" s="3" t="s">
        <v>117</v>
      </c>
      <c r="AT90" s="3" t="s">
        <v>117</v>
      </c>
      <c r="AU90" s="3" t="s">
        <v>117</v>
      </c>
      <c r="AV90" s="3" t="s">
        <v>117</v>
      </c>
      <c r="AW90" s="3" t="s">
        <v>117</v>
      </c>
      <c r="AX90" s="3" t="s">
        <v>117</v>
      </c>
      <c r="AY90" s="3" t="s">
        <v>117</v>
      </c>
      <c r="AZ90" s="3" t="s">
        <v>117</v>
      </c>
      <c r="BA90" s="3" t="s">
        <v>117</v>
      </c>
      <c r="BB90" s="3" t="s">
        <v>117</v>
      </c>
      <c r="BC90" s="3" t="s">
        <v>117</v>
      </c>
      <c r="BD90" s="3" t="s">
        <v>117</v>
      </c>
      <c r="BE90" s="3" t="s">
        <v>117</v>
      </c>
      <c r="BF90" s="3" t="s">
        <v>117</v>
      </c>
      <c r="BG90" s="3" t="s">
        <v>117</v>
      </c>
      <c r="BH90" s="3" t="s">
        <v>117</v>
      </c>
      <c r="BI90" s="3" t="s">
        <v>117</v>
      </c>
      <c r="BJ90" s="3" t="s">
        <v>117</v>
      </c>
      <c r="BK90" s="3" t="s">
        <v>117</v>
      </c>
      <c r="BL90" s="3" t="s">
        <v>117</v>
      </c>
      <c r="BM90" s="3" t="s">
        <v>117</v>
      </c>
      <c r="BN90" s="3" t="s">
        <v>117</v>
      </c>
      <c r="BO90" s="3" t="s">
        <v>117</v>
      </c>
      <c r="BP90" s="3" t="s">
        <v>117</v>
      </c>
      <c r="BQ90" s="3" t="s">
        <v>117</v>
      </c>
      <c r="BR90" s="3" t="s">
        <v>117</v>
      </c>
      <c r="BS90" s="3" t="s">
        <v>117</v>
      </c>
      <c r="BT90" s="3" t="s">
        <v>117</v>
      </c>
      <c r="BU90" s="3" t="s">
        <v>111</v>
      </c>
      <c r="BV90" s="3" t="s">
        <v>117</v>
      </c>
      <c r="BW90" s="3" t="s">
        <v>117</v>
      </c>
      <c r="BX90" s="3" t="s">
        <v>117</v>
      </c>
      <c r="BY90" s="3" t="s">
        <v>117</v>
      </c>
      <c r="BZ90" s="3" t="s">
        <v>117</v>
      </c>
      <c r="CA90" s="3" t="s">
        <v>117</v>
      </c>
      <c r="CB90" s="3" t="s">
        <v>117</v>
      </c>
      <c r="CC90" s="3" t="s">
        <v>117</v>
      </c>
      <c r="CD90" s="3" t="s">
        <v>117</v>
      </c>
      <c r="CE90" s="3" t="s">
        <v>117</v>
      </c>
      <c r="CF90" s="3" t="s">
        <v>117</v>
      </c>
      <c r="CG90" s="3" t="s">
        <v>117</v>
      </c>
      <c r="CH90" s="3" t="s">
        <v>117</v>
      </c>
      <c r="CI90" s="3" t="s">
        <v>117</v>
      </c>
      <c r="CJ90" s="3" t="s">
        <v>117</v>
      </c>
      <c r="CK90" s="3" t="s">
        <v>117</v>
      </c>
      <c r="CL90" s="3" t="s">
        <v>117</v>
      </c>
      <c r="CM90" s="3" t="s">
        <v>117</v>
      </c>
      <c r="CN90" s="3" t="s">
        <v>117</v>
      </c>
      <c r="CO90" s="3" t="s">
        <v>117</v>
      </c>
      <c r="CP90" s="40" t="s">
        <v>111</v>
      </c>
      <c r="CQ90" s="3" t="s">
        <v>117</v>
      </c>
      <c r="CR90" s="3" t="s">
        <v>117</v>
      </c>
      <c r="CS90" s="3" t="s">
        <v>117</v>
      </c>
      <c r="CT90" s="3" t="s">
        <v>117</v>
      </c>
      <c r="CU90" s="3" t="s">
        <v>117</v>
      </c>
      <c r="CV90" s="3" t="s">
        <v>117</v>
      </c>
      <c r="CW90" s="3" t="s">
        <v>117</v>
      </c>
      <c r="CX90" s="3" t="s">
        <v>117</v>
      </c>
      <c r="CY90" s="3" t="s">
        <v>117</v>
      </c>
      <c r="CZ90" s="3" t="s">
        <v>117</v>
      </c>
      <c r="DA90" s="3" t="s">
        <v>117</v>
      </c>
      <c r="DB90" s="3" t="s">
        <v>117</v>
      </c>
      <c r="DC90" s="3" t="s">
        <v>117</v>
      </c>
      <c r="DD90" s="3" t="s">
        <v>117</v>
      </c>
      <c r="DE90" s="3" t="s">
        <v>117</v>
      </c>
      <c r="DF90" s="3" t="s">
        <v>117</v>
      </c>
      <c r="DG90" s="3" t="s">
        <v>117</v>
      </c>
      <c r="DH90" s="3" t="s">
        <v>117</v>
      </c>
      <c r="DI90" s="3" t="s">
        <v>117</v>
      </c>
      <c r="DJ90" s="3" t="s">
        <v>117</v>
      </c>
      <c r="DK90" s="3" t="s">
        <v>117</v>
      </c>
      <c r="DL90" s="3" t="s">
        <v>117</v>
      </c>
      <c r="DM90" s="3" t="s">
        <v>117</v>
      </c>
      <c r="DN90" s="3" t="s">
        <v>117</v>
      </c>
      <c r="DO90" s="3" t="s">
        <v>117</v>
      </c>
      <c r="DP90" s="3" t="s">
        <v>117</v>
      </c>
      <c r="DQ90" s="3" t="s">
        <v>117</v>
      </c>
      <c r="DR90" s="3" t="s">
        <v>117</v>
      </c>
      <c r="DS90" s="3" t="s">
        <v>117</v>
      </c>
      <c r="DT90" s="3" t="s">
        <v>117</v>
      </c>
      <c r="DU90" s="3" t="s">
        <v>117</v>
      </c>
      <c r="DV90" s="3" t="s">
        <v>117</v>
      </c>
      <c r="DW90" s="3" t="s">
        <v>117</v>
      </c>
      <c r="DX90" s="3" t="s">
        <v>117</v>
      </c>
      <c r="DY90" s="3" t="s">
        <v>117</v>
      </c>
      <c r="DZ90" s="3" t="s">
        <v>117</v>
      </c>
      <c r="EA90" s="3" t="s">
        <v>117</v>
      </c>
      <c r="EB90" s="3" t="s">
        <v>117</v>
      </c>
      <c r="EC90" s="3" t="s">
        <v>117</v>
      </c>
      <c r="ED90" s="3">
        <f t="shared" si="62"/>
        <v>135</v>
      </c>
      <c r="EE90" s="3">
        <f t="shared" si="63"/>
        <v>0</v>
      </c>
      <c r="EF90" s="3">
        <f t="shared" si="64"/>
        <v>7</v>
      </c>
      <c r="EG90" s="3">
        <f t="shared" si="65"/>
        <v>117</v>
      </c>
      <c r="EI90" s="3">
        <f t="shared" si="53"/>
        <v>28</v>
      </c>
      <c r="EJ90" s="3">
        <f t="shared" si="54"/>
        <v>0</v>
      </c>
      <c r="EK90" s="3">
        <f t="shared" si="55"/>
        <v>21</v>
      </c>
      <c r="EL90" s="3">
        <f t="shared" si="56"/>
        <v>33</v>
      </c>
      <c r="EM90" s="3">
        <f t="shared" si="57"/>
        <v>0</v>
      </c>
      <c r="EN90" s="3">
        <f t="shared" si="58"/>
        <v>35</v>
      </c>
      <c r="EO90" s="3">
        <f t="shared" si="59"/>
        <v>10</v>
      </c>
      <c r="EP90" s="3">
        <f t="shared" si="60"/>
        <v>0</v>
      </c>
      <c r="EQ90" s="3">
        <f t="shared" si="61"/>
        <v>7</v>
      </c>
      <c r="ER90" s="3">
        <f t="shared" si="66"/>
        <v>35</v>
      </c>
      <c r="ES90" s="3">
        <f t="shared" si="67"/>
        <v>0</v>
      </c>
      <c r="ET90" s="3">
        <f t="shared" si="68"/>
        <v>25</v>
      </c>
      <c r="EU90" s="3">
        <f t="shared" si="69"/>
        <v>31</v>
      </c>
      <c r="EV90" s="3">
        <f t="shared" si="70"/>
        <v>0</v>
      </c>
      <c r="EW90" s="3">
        <f t="shared" si="71"/>
        <v>23</v>
      </c>
      <c r="EX90" s="3">
        <f t="shared" si="77"/>
        <v>16</v>
      </c>
      <c r="EY90" s="3">
        <f t="shared" si="78"/>
        <v>0</v>
      </c>
      <c r="EZ90" s="3">
        <f t="shared" si="79"/>
        <v>12</v>
      </c>
      <c r="FA90" s="3">
        <f t="shared" si="80"/>
        <v>21</v>
      </c>
      <c r="FB90" s="3">
        <f t="shared" si="81"/>
        <v>0</v>
      </c>
      <c r="FC90" s="3">
        <f t="shared" si="82"/>
        <v>13</v>
      </c>
    </row>
    <row r="91" spans="1:159" ht="15.75" customHeight="1" thickBot="1" x14ac:dyDescent="0.25">
      <c r="A91" s="12">
        <f t="shared" si="0"/>
        <v>0</v>
      </c>
      <c r="B91" s="12">
        <f t="shared" si="83"/>
        <v>0</v>
      </c>
      <c r="C91" s="12">
        <f t="shared" si="72"/>
        <v>0</v>
      </c>
      <c r="D91" s="12">
        <f t="shared" si="84"/>
        <v>0</v>
      </c>
      <c r="E91" s="12">
        <f t="shared" si="73"/>
        <v>0</v>
      </c>
      <c r="F91" s="12">
        <f t="shared" si="74"/>
        <v>0</v>
      </c>
      <c r="G91" s="12">
        <f t="shared" si="75"/>
        <v>0</v>
      </c>
      <c r="H91" s="12">
        <f t="shared" si="76"/>
        <v>0</v>
      </c>
      <c r="I91" s="3" t="s">
        <v>105</v>
      </c>
      <c r="J91" s="3" t="s">
        <v>313</v>
      </c>
      <c r="K91" s="3" t="s">
        <v>314</v>
      </c>
      <c r="L91" s="15" t="s">
        <v>315</v>
      </c>
      <c r="M91" s="16" t="s">
        <v>235</v>
      </c>
      <c r="N91" s="3" t="s">
        <v>117</v>
      </c>
      <c r="O91" s="3" t="s">
        <v>117</v>
      </c>
      <c r="P91" s="3" t="s">
        <v>117</v>
      </c>
      <c r="Q91" s="3" t="s">
        <v>117</v>
      </c>
      <c r="R91" s="3" t="s">
        <v>117</v>
      </c>
      <c r="S91" s="3" t="s">
        <v>117</v>
      </c>
      <c r="T91" s="3" t="s">
        <v>117</v>
      </c>
      <c r="U91" s="3" t="s">
        <v>117</v>
      </c>
      <c r="V91" s="3" t="s">
        <v>117</v>
      </c>
      <c r="W91" s="3" t="s">
        <v>117</v>
      </c>
      <c r="X91" s="3" t="s">
        <v>117</v>
      </c>
      <c r="Y91" s="3" t="s">
        <v>117</v>
      </c>
      <c r="Z91" s="3" t="s">
        <v>117</v>
      </c>
      <c r="AA91" s="3" t="s">
        <v>117</v>
      </c>
      <c r="AB91" s="3" t="s">
        <v>117</v>
      </c>
      <c r="AC91" s="3" t="s">
        <v>117</v>
      </c>
      <c r="AD91" s="3" t="s">
        <v>117</v>
      </c>
      <c r="AE91" s="3" t="s">
        <v>117</v>
      </c>
      <c r="AF91" s="3" t="s">
        <v>117</v>
      </c>
      <c r="AG91" s="3" t="s">
        <v>117</v>
      </c>
      <c r="AH91" s="3" t="s">
        <v>117</v>
      </c>
      <c r="AI91" s="3" t="s">
        <v>117</v>
      </c>
      <c r="AJ91" s="3" t="s">
        <v>117</v>
      </c>
      <c r="AK91" s="3" t="s">
        <v>117</v>
      </c>
      <c r="AL91" s="3" t="s">
        <v>117</v>
      </c>
      <c r="AM91" s="3" t="s">
        <v>117</v>
      </c>
      <c r="AN91" s="3" t="s">
        <v>117</v>
      </c>
      <c r="AO91" s="3" t="s">
        <v>117</v>
      </c>
      <c r="AP91" s="3" t="s">
        <v>117</v>
      </c>
      <c r="AQ91" s="3" t="s">
        <v>117</v>
      </c>
      <c r="AR91" s="3" t="s">
        <v>117</v>
      </c>
      <c r="AS91" s="3" t="s">
        <v>117</v>
      </c>
      <c r="AT91" s="3" t="s">
        <v>117</v>
      </c>
      <c r="AU91" s="3" t="s">
        <v>117</v>
      </c>
      <c r="AV91" s="3" t="s">
        <v>117</v>
      </c>
      <c r="AW91" s="3" t="s">
        <v>117</v>
      </c>
      <c r="AX91" s="3" t="s">
        <v>117</v>
      </c>
      <c r="AY91" s="3" t="s">
        <v>117</v>
      </c>
      <c r="AZ91" s="3" t="s">
        <v>117</v>
      </c>
      <c r="BA91" s="3" t="s">
        <v>117</v>
      </c>
      <c r="BB91" s="3" t="s">
        <v>117</v>
      </c>
      <c r="BC91" s="3" t="s">
        <v>117</v>
      </c>
      <c r="BD91" s="3" t="s">
        <v>117</v>
      </c>
      <c r="BE91" s="3" t="s">
        <v>117</v>
      </c>
      <c r="BF91" s="3" t="s">
        <v>117</v>
      </c>
      <c r="BG91" s="3" t="s">
        <v>117</v>
      </c>
      <c r="BH91" s="3" t="s">
        <v>117</v>
      </c>
      <c r="BI91" s="3" t="s">
        <v>117</v>
      </c>
      <c r="BJ91" s="3" t="s">
        <v>117</v>
      </c>
      <c r="BK91" s="3" t="s">
        <v>117</v>
      </c>
      <c r="BL91" s="3" t="s">
        <v>117</v>
      </c>
      <c r="BM91" s="3" t="s">
        <v>111</v>
      </c>
      <c r="BN91" s="3" t="s">
        <v>117</v>
      </c>
      <c r="BO91" s="3" t="s">
        <v>117</v>
      </c>
      <c r="BP91" s="3" t="s">
        <v>117</v>
      </c>
      <c r="BQ91" s="3" t="s">
        <v>117</v>
      </c>
      <c r="BR91" s="3" t="s">
        <v>117</v>
      </c>
      <c r="BS91" s="3" t="s">
        <v>117</v>
      </c>
      <c r="BT91" s="3" t="s">
        <v>117</v>
      </c>
      <c r="BU91" s="3" t="s">
        <v>117</v>
      </c>
      <c r="BV91" s="3" t="s">
        <v>117</v>
      </c>
      <c r="BW91" s="3" t="s">
        <v>117</v>
      </c>
      <c r="BX91" s="3" t="s">
        <v>117</v>
      </c>
      <c r="BY91" s="3" t="s">
        <v>117</v>
      </c>
      <c r="BZ91" s="3" t="s">
        <v>117</v>
      </c>
      <c r="CA91" s="3" t="s">
        <v>117</v>
      </c>
      <c r="CB91" s="3" t="s">
        <v>117</v>
      </c>
      <c r="CC91" s="3" t="s">
        <v>117</v>
      </c>
      <c r="CD91" s="3" t="s">
        <v>117</v>
      </c>
      <c r="CE91" s="3" t="s">
        <v>117</v>
      </c>
      <c r="CF91" s="3" t="s">
        <v>117</v>
      </c>
      <c r="CG91" s="3" t="s">
        <v>117</v>
      </c>
      <c r="CH91" s="3" t="s">
        <v>117</v>
      </c>
      <c r="CI91" s="3" t="s">
        <v>117</v>
      </c>
      <c r="CJ91" s="3" t="s">
        <v>117</v>
      </c>
      <c r="CK91" s="3" t="s">
        <v>117</v>
      </c>
      <c r="CL91" s="3" t="s">
        <v>117</v>
      </c>
      <c r="CM91" s="3" t="s">
        <v>117</v>
      </c>
      <c r="CN91" s="3" t="s">
        <v>117</v>
      </c>
      <c r="CO91" s="3" t="s">
        <v>117</v>
      </c>
      <c r="CP91" s="3" t="s">
        <v>117</v>
      </c>
      <c r="CQ91" s="3" t="s">
        <v>117</v>
      </c>
      <c r="CR91" s="3" t="s">
        <v>117</v>
      </c>
      <c r="CS91" s="3" t="s">
        <v>117</v>
      </c>
      <c r="CT91" s="3" t="s">
        <v>117</v>
      </c>
      <c r="CU91" s="3" t="s">
        <v>117</v>
      </c>
      <c r="CV91" s="3" t="s">
        <v>117</v>
      </c>
      <c r="CW91" s="3" t="s">
        <v>117</v>
      </c>
      <c r="CX91" s="3" t="s">
        <v>117</v>
      </c>
      <c r="CY91" s="3" t="s">
        <v>117</v>
      </c>
      <c r="CZ91" s="3" t="s">
        <v>117</v>
      </c>
      <c r="DA91" s="3" t="s">
        <v>117</v>
      </c>
      <c r="DB91" s="3" t="s">
        <v>117</v>
      </c>
      <c r="DC91" s="3" t="s">
        <v>117</v>
      </c>
      <c r="DD91" s="3" t="s">
        <v>117</v>
      </c>
      <c r="DE91" s="3" t="s">
        <v>117</v>
      </c>
      <c r="DF91" s="3" t="s">
        <v>117</v>
      </c>
      <c r="DG91" s="3" t="s">
        <v>117</v>
      </c>
      <c r="DH91" s="3" t="s">
        <v>117</v>
      </c>
      <c r="DI91" s="3" t="s">
        <v>117</v>
      </c>
      <c r="DJ91" s="3" t="s">
        <v>117</v>
      </c>
      <c r="DK91" s="3" t="s">
        <v>117</v>
      </c>
      <c r="DL91" s="3" t="s">
        <v>117</v>
      </c>
      <c r="DM91" s="3" t="s">
        <v>117</v>
      </c>
      <c r="DN91" s="3" t="s">
        <v>117</v>
      </c>
      <c r="DO91" s="3" t="s">
        <v>117</v>
      </c>
      <c r="DP91" s="3" t="s">
        <v>117</v>
      </c>
      <c r="DQ91" s="3" t="s">
        <v>117</v>
      </c>
      <c r="DR91" s="3" t="s">
        <v>117</v>
      </c>
      <c r="DS91" s="3" t="s">
        <v>117</v>
      </c>
      <c r="DT91" s="3" t="s">
        <v>117</v>
      </c>
      <c r="DU91" s="3" t="s">
        <v>117</v>
      </c>
      <c r="DV91" s="3" t="s">
        <v>117</v>
      </c>
      <c r="DW91" s="3" t="s">
        <v>117</v>
      </c>
      <c r="DX91" s="3" t="s">
        <v>117</v>
      </c>
      <c r="DY91" s="3" t="s">
        <v>117</v>
      </c>
      <c r="DZ91" s="3" t="s">
        <v>117</v>
      </c>
      <c r="EA91" s="3" t="s">
        <v>117</v>
      </c>
      <c r="EB91" s="3" t="s">
        <v>117</v>
      </c>
      <c r="EC91" s="3" t="s">
        <v>117</v>
      </c>
      <c r="ED91" s="3">
        <f t="shared" si="62"/>
        <v>141</v>
      </c>
      <c r="EE91" s="3">
        <f t="shared" si="63"/>
        <v>0</v>
      </c>
      <c r="EF91" s="3">
        <f t="shared" si="64"/>
        <v>1</v>
      </c>
      <c r="EG91" s="3">
        <f t="shared" si="65"/>
        <v>117</v>
      </c>
      <c r="EI91" s="3">
        <f t="shared" si="53"/>
        <v>33</v>
      </c>
      <c r="EJ91" s="3">
        <f t="shared" si="54"/>
        <v>0</v>
      </c>
      <c r="EK91" s="3">
        <f t="shared" si="55"/>
        <v>21</v>
      </c>
      <c r="EL91" s="3">
        <f t="shared" si="56"/>
        <v>33</v>
      </c>
      <c r="EM91" s="3">
        <f t="shared" si="57"/>
        <v>0</v>
      </c>
      <c r="EN91" s="3">
        <f t="shared" si="58"/>
        <v>35</v>
      </c>
      <c r="EO91" s="3">
        <f t="shared" si="59"/>
        <v>11</v>
      </c>
      <c r="EP91" s="3">
        <f t="shared" si="60"/>
        <v>0</v>
      </c>
      <c r="EQ91" s="3">
        <f t="shared" si="61"/>
        <v>7</v>
      </c>
      <c r="ER91" s="3">
        <f t="shared" si="66"/>
        <v>37</v>
      </c>
      <c r="ES91" s="3">
        <f t="shared" si="67"/>
        <v>0</v>
      </c>
      <c r="ET91" s="3">
        <f t="shared" si="68"/>
        <v>25</v>
      </c>
      <c r="EU91" s="3">
        <f t="shared" si="69"/>
        <v>30</v>
      </c>
      <c r="EV91" s="3">
        <f t="shared" si="70"/>
        <v>0</v>
      </c>
      <c r="EW91" s="3">
        <f t="shared" si="71"/>
        <v>23</v>
      </c>
      <c r="EX91" s="3">
        <f t="shared" si="77"/>
        <v>16</v>
      </c>
      <c r="EY91" s="3">
        <f t="shared" si="78"/>
        <v>0</v>
      </c>
      <c r="EZ91" s="3">
        <f t="shared" si="79"/>
        <v>12</v>
      </c>
      <c r="FA91" s="3">
        <f t="shared" si="80"/>
        <v>21</v>
      </c>
      <c r="FB91" s="3">
        <f t="shared" si="81"/>
        <v>0</v>
      </c>
      <c r="FC91" s="3">
        <f t="shared" si="82"/>
        <v>13</v>
      </c>
    </row>
    <row r="92" spans="1:159" ht="15.75" customHeight="1" thickBot="1" x14ac:dyDescent="0.25">
      <c r="A92" s="12">
        <f t="shared" si="0"/>
        <v>0</v>
      </c>
      <c r="B92" s="12">
        <f t="shared" si="83"/>
        <v>0</v>
      </c>
      <c r="C92" s="12">
        <f t="shared" si="72"/>
        <v>0</v>
      </c>
      <c r="D92" s="12">
        <f t="shared" si="84"/>
        <v>0</v>
      </c>
      <c r="E92" s="12">
        <f t="shared" si="73"/>
        <v>0</v>
      </c>
      <c r="F92" s="12">
        <f t="shared" si="74"/>
        <v>0</v>
      </c>
      <c r="G92" s="12">
        <f t="shared" si="75"/>
        <v>0</v>
      </c>
      <c r="H92" s="12">
        <f t="shared" si="76"/>
        <v>0</v>
      </c>
      <c r="I92" s="3" t="s">
        <v>105</v>
      </c>
      <c r="J92" s="3" t="s">
        <v>316</v>
      </c>
      <c r="K92" s="3" t="s">
        <v>317</v>
      </c>
      <c r="L92" s="15" t="s">
        <v>318</v>
      </c>
      <c r="M92" s="16" t="s">
        <v>235</v>
      </c>
      <c r="N92" s="3" t="s">
        <v>117</v>
      </c>
      <c r="O92" s="3" t="s">
        <v>117</v>
      </c>
      <c r="P92" s="3" t="s">
        <v>117</v>
      </c>
      <c r="Q92" s="3" t="s">
        <v>117</v>
      </c>
      <c r="R92" s="3" t="s">
        <v>117</v>
      </c>
      <c r="S92" s="3" t="s">
        <v>117</v>
      </c>
      <c r="T92" s="3" t="s">
        <v>117</v>
      </c>
      <c r="U92" s="3" t="s">
        <v>117</v>
      </c>
      <c r="V92" s="3" t="s">
        <v>117</v>
      </c>
      <c r="W92" s="3" t="s">
        <v>117</v>
      </c>
      <c r="X92" s="3" t="s">
        <v>117</v>
      </c>
      <c r="Y92" s="3" t="s">
        <v>117</v>
      </c>
      <c r="Z92" s="3" t="s">
        <v>117</v>
      </c>
      <c r="AA92" s="3" t="s">
        <v>117</v>
      </c>
      <c r="AB92" s="3" t="s">
        <v>117</v>
      </c>
      <c r="AC92" s="3" t="s">
        <v>117</v>
      </c>
      <c r="AD92" s="3" t="s">
        <v>117</v>
      </c>
      <c r="AE92" s="3" t="s">
        <v>117</v>
      </c>
      <c r="AF92" s="3" t="s">
        <v>117</v>
      </c>
      <c r="AG92" s="3" t="s">
        <v>117</v>
      </c>
      <c r="AH92" s="3" t="s">
        <v>117</v>
      </c>
      <c r="AI92" s="3" t="s">
        <v>117</v>
      </c>
      <c r="AJ92" s="3" t="s">
        <v>117</v>
      </c>
      <c r="AK92" s="3" t="s">
        <v>117</v>
      </c>
      <c r="AL92" s="3" t="s">
        <v>117</v>
      </c>
      <c r="AM92" s="3" t="s">
        <v>117</v>
      </c>
      <c r="AN92" s="3" t="s">
        <v>117</v>
      </c>
      <c r="AO92" s="3" t="s">
        <v>117</v>
      </c>
      <c r="AP92" s="3" t="s">
        <v>117</v>
      </c>
      <c r="AQ92" s="3" t="s">
        <v>117</v>
      </c>
      <c r="AR92" s="3" t="s">
        <v>117</v>
      </c>
      <c r="AS92" s="3" t="s">
        <v>117</v>
      </c>
      <c r="AT92" s="3" t="s">
        <v>117</v>
      </c>
      <c r="AU92" s="3" t="s">
        <v>117</v>
      </c>
      <c r="AV92" s="3" t="s">
        <v>117</v>
      </c>
      <c r="AW92" s="3" t="s">
        <v>117</v>
      </c>
      <c r="AX92" s="3" t="s">
        <v>117</v>
      </c>
      <c r="AY92" s="3" t="s">
        <v>117</v>
      </c>
      <c r="AZ92" s="3" t="s">
        <v>117</v>
      </c>
      <c r="BA92" s="3" t="s">
        <v>117</v>
      </c>
      <c r="BB92" s="3" t="s">
        <v>117</v>
      </c>
      <c r="BC92" s="3" t="s">
        <v>117</v>
      </c>
      <c r="BD92" s="3" t="s">
        <v>117</v>
      </c>
      <c r="BE92" s="3" t="s">
        <v>117</v>
      </c>
      <c r="BF92" s="3" t="s">
        <v>117</v>
      </c>
      <c r="BG92" s="3" t="s">
        <v>117</v>
      </c>
      <c r="BH92" s="3" t="s">
        <v>117</v>
      </c>
      <c r="BI92" s="3" t="s">
        <v>117</v>
      </c>
      <c r="BJ92" s="3" t="s">
        <v>117</v>
      </c>
      <c r="BK92" s="3" t="s">
        <v>117</v>
      </c>
      <c r="BL92" s="3" t="s">
        <v>117</v>
      </c>
      <c r="BM92" s="3" t="s">
        <v>117</v>
      </c>
      <c r="BN92" s="3" t="s">
        <v>117</v>
      </c>
      <c r="BO92" s="3" t="s">
        <v>117</v>
      </c>
      <c r="BP92" s="3" t="s">
        <v>117</v>
      </c>
      <c r="BQ92" s="3" t="s">
        <v>117</v>
      </c>
      <c r="BR92" s="3" t="s">
        <v>117</v>
      </c>
      <c r="BS92" s="3" t="s">
        <v>117</v>
      </c>
      <c r="BT92" s="3" t="s">
        <v>117</v>
      </c>
      <c r="BU92" s="3" t="s">
        <v>117</v>
      </c>
      <c r="BV92" s="3" t="s">
        <v>117</v>
      </c>
      <c r="BW92" s="3" t="s">
        <v>117</v>
      </c>
      <c r="BX92" s="3" t="s">
        <v>117</v>
      </c>
      <c r="BY92" s="3" t="s">
        <v>117</v>
      </c>
      <c r="BZ92" s="3" t="s">
        <v>117</v>
      </c>
      <c r="CA92" s="3" t="s">
        <v>117</v>
      </c>
      <c r="CB92" s="3" t="s">
        <v>117</v>
      </c>
      <c r="CC92" s="3" t="s">
        <v>117</v>
      </c>
      <c r="CD92" s="3" t="s">
        <v>117</v>
      </c>
      <c r="CE92" s="3" t="s">
        <v>117</v>
      </c>
      <c r="CF92" s="3" t="s">
        <v>117</v>
      </c>
      <c r="CG92" s="3" t="s">
        <v>117</v>
      </c>
      <c r="CH92" s="3" t="s">
        <v>117</v>
      </c>
      <c r="CI92" s="3" t="s">
        <v>117</v>
      </c>
      <c r="CJ92" s="3" t="s">
        <v>117</v>
      </c>
      <c r="CK92" s="3" t="s">
        <v>117</v>
      </c>
      <c r="CL92" s="3" t="s">
        <v>117</v>
      </c>
      <c r="CM92" s="3" t="s">
        <v>117</v>
      </c>
      <c r="CN92" s="3" t="s">
        <v>117</v>
      </c>
      <c r="CO92" s="3" t="s">
        <v>117</v>
      </c>
      <c r="CP92" s="3" t="s">
        <v>117</v>
      </c>
      <c r="CQ92" s="3" t="s">
        <v>117</v>
      </c>
      <c r="CR92" s="3" t="s">
        <v>117</v>
      </c>
      <c r="CS92" s="3" t="s">
        <v>117</v>
      </c>
      <c r="CT92" s="3" t="s">
        <v>117</v>
      </c>
      <c r="CU92" s="3" t="s">
        <v>117</v>
      </c>
      <c r="CV92" s="3" t="s">
        <v>117</v>
      </c>
      <c r="CW92" s="3" t="s">
        <v>117</v>
      </c>
      <c r="CX92" s="3" t="s">
        <v>117</v>
      </c>
      <c r="CY92" s="3" t="s">
        <v>117</v>
      </c>
      <c r="CZ92" s="3" t="s">
        <v>117</v>
      </c>
      <c r="DA92" s="3" t="s">
        <v>117</v>
      </c>
      <c r="DB92" s="3" t="s">
        <v>117</v>
      </c>
      <c r="DC92" s="3" t="s">
        <v>117</v>
      </c>
      <c r="DD92" s="3" t="s">
        <v>117</v>
      </c>
      <c r="DE92" s="3" t="s">
        <v>117</v>
      </c>
      <c r="DF92" s="3" t="s">
        <v>117</v>
      </c>
      <c r="DG92" s="3" t="s">
        <v>117</v>
      </c>
      <c r="DH92" s="3" t="s">
        <v>117</v>
      </c>
      <c r="DI92" s="3" t="s">
        <v>117</v>
      </c>
      <c r="DJ92" s="3" t="s">
        <v>117</v>
      </c>
      <c r="DK92" s="3" t="s">
        <v>117</v>
      </c>
      <c r="DL92" s="3" t="s">
        <v>117</v>
      </c>
      <c r="DM92" s="3" t="s">
        <v>117</v>
      </c>
      <c r="DN92" s="3" t="s">
        <v>117</v>
      </c>
      <c r="DO92" s="3" t="s">
        <v>117</v>
      </c>
      <c r="DP92" s="3" t="s">
        <v>117</v>
      </c>
      <c r="DQ92" s="3" t="s">
        <v>117</v>
      </c>
      <c r="DR92" s="3" t="s">
        <v>117</v>
      </c>
      <c r="DS92" s="3" t="s">
        <v>117</v>
      </c>
      <c r="DT92" s="3" t="s">
        <v>117</v>
      </c>
      <c r="DU92" s="3" t="s">
        <v>117</v>
      </c>
      <c r="DV92" s="3" t="s">
        <v>117</v>
      </c>
      <c r="DW92" s="3" t="s">
        <v>117</v>
      </c>
      <c r="DX92" s="3" t="s">
        <v>117</v>
      </c>
      <c r="DY92" s="3" t="s">
        <v>117</v>
      </c>
      <c r="DZ92" s="3" t="s">
        <v>117</v>
      </c>
      <c r="EA92" s="3" t="s">
        <v>117</v>
      </c>
      <c r="EB92" s="3" t="s">
        <v>117</v>
      </c>
      <c r="EC92" s="3" t="s">
        <v>117</v>
      </c>
      <c r="ED92" s="3">
        <f t="shared" si="62"/>
        <v>142</v>
      </c>
      <c r="EE92" s="3">
        <f t="shared" si="63"/>
        <v>0</v>
      </c>
      <c r="EF92" s="3">
        <f t="shared" si="64"/>
        <v>0</v>
      </c>
      <c r="EG92" s="3">
        <f t="shared" si="65"/>
        <v>117</v>
      </c>
      <c r="EI92" s="3">
        <f t="shared" si="53"/>
        <v>33</v>
      </c>
      <c r="EJ92" s="3">
        <f t="shared" si="54"/>
        <v>0</v>
      </c>
      <c r="EK92" s="3">
        <f t="shared" si="55"/>
        <v>21</v>
      </c>
      <c r="EL92" s="3">
        <f t="shared" si="56"/>
        <v>33</v>
      </c>
      <c r="EM92" s="3">
        <f t="shared" si="57"/>
        <v>0</v>
      </c>
      <c r="EN92" s="3">
        <f t="shared" si="58"/>
        <v>35</v>
      </c>
      <c r="EO92" s="3">
        <f t="shared" si="59"/>
        <v>11</v>
      </c>
      <c r="EP92" s="3">
        <f t="shared" si="60"/>
        <v>0</v>
      </c>
      <c r="EQ92" s="3">
        <f t="shared" si="61"/>
        <v>7</v>
      </c>
      <c r="ER92" s="3">
        <f t="shared" si="66"/>
        <v>37</v>
      </c>
      <c r="ES92" s="3">
        <f t="shared" si="67"/>
        <v>0</v>
      </c>
      <c r="ET92" s="3">
        <f t="shared" si="68"/>
        <v>25</v>
      </c>
      <c r="EU92" s="3">
        <f t="shared" si="69"/>
        <v>31</v>
      </c>
      <c r="EV92" s="3">
        <f t="shared" si="70"/>
        <v>0</v>
      </c>
      <c r="EW92" s="3">
        <f t="shared" si="71"/>
        <v>23</v>
      </c>
      <c r="EX92" s="3">
        <f t="shared" si="77"/>
        <v>16</v>
      </c>
      <c r="EY92" s="3">
        <f t="shared" si="78"/>
        <v>0</v>
      </c>
      <c r="EZ92" s="3">
        <f t="shared" si="79"/>
        <v>12</v>
      </c>
      <c r="FA92" s="3">
        <f t="shared" si="80"/>
        <v>21</v>
      </c>
      <c r="FB92" s="3">
        <f t="shared" si="81"/>
        <v>0</v>
      </c>
      <c r="FC92" s="3">
        <f t="shared" si="82"/>
        <v>13</v>
      </c>
    </row>
    <row r="93" spans="1:159" ht="15.75" customHeight="1" thickBot="1" x14ac:dyDescent="0.25">
      <c r="A93" s="12">
        <f t="shared" si="0"/>
        <v>0</v>
      </c>
      <c r="B93" s="12">
        <f t="shared" si="83"/>
        <v>0</v>
      </c>
      <c r="C93" s="12">
        <f t="shared" si="72"/>
        <v>0</v>
      </c>
      <c r="D93" s="12">
        <f t="shared" si="84"/>
        <v>0</v>
      </c>
      <c r="E93" s="12">
        <f t="shared" si="73"/>
        <v>0</v>
      </c>
      <c r="F93" s="12">
        <f t="shared" si="74"/>
        <v>0</v>
      </c>
      <c r="G93" s="12">
        <f t="shared" si="75"/>
        <v>0</v>
      </c>
      <c r="H93" s="12">
        <f t="shared" si="76"/>
        <v>0</v>
      </c>
      <c r="I93" s="3" t="s">
        <v>105</v>
      </c>
      <c r="J93" s="3" t="s">
        <v>319</v>
      </c>
      <c r="K93" s="3" t="s">
        <v>320</v>
      </c>
      <c r="L93" s="15" t="s">
        <v>111</v>
      </c>
      <c r="M93" s="16" t="s">
        <v>235</v>
      </c>
      <c r="N93" s="3" t="s">
        <v>117</v>
      </c>
      <c r="O93" s="3" t="s">
        <v>117</v>
      </c>
      <c r="P93" s="3" t="s">
        <v>117</v>
      </c>
      <c r="Q93" s="3" t="s">
        <v>117</v>
      </c>
      <c r="R93" s="3" t="s">
        <v>117</v>
      </c>
      <c r="S93" s="3" t="s">
        <v>117</v>
      </c>
      <c r="T93" s="3" t="s">
        <v>117</v>
      </c>
      <c r="U93" s="3" t="s">
        <v>117</v>
      </c>
      <c r="V93" s="3" t="s">
        <v>117</v>
      </c>
      <c r="W93" s="3" t="s">
        <v>117</v>
      </c>
      <c r="X93" s="3" t="s">
        <v>117</v>
      </c>
      <c r="Y93" s="3" t="s">
        <v>117</v>
      </c>
      <c r="Z93" s="3" t="s">
        <v>117</v>
      </c>
      <c r="AA93" s="3" t="s">
        <v>117</v>
      </c>
      <c r="AB93" s="3" t="s">
        <v>117</v>
      </c>
      <c r="AC93" s="3" t="s">
        <v>117</v>
      </c>
      <c r="AD93" s="3" t="s">
        <v>117</v>
      </c>
      <c r="AE93" s="3" t="s">
        <v>117</v>
      </c>
      <c r="AF93" s="3" t="s">
        <v>117</v>
      </c>
      <c r="AG93" s="3" t="s">
        <v>111</v>
      </c>
      <c r="AH93" s="3" t="s">
        <v>117</v>
      </c>
      <c r="AI93" s="3" t="s">
        <v>117</v>
      </c>
      <c r="AJ93" s="3" t="s">
        <v>117</v>
      </c>
      <c r="AK93" s="3" t="s">
        <v>117</v>
      </c>
      <c r="AL93" s="3" t="s">
        <v>117</v>
      </c>
      <c r="AM93" s="3" t="s">
        <v>117</v>
      </c>
      <c r="AN93" s="3" t="s">
        <v>117</v>
      </c>
      <c r="AO93" s="3" t="s">
        <v>117</v>
      </c>
      <c r="AP93" s="3" t="s">
        <v>117</v>
      </c>
      <c r="AQ93" s="3" t="s">
        <v>117</v>
      </c>
      <c r="AR93" s="3" t="s">
        <v>117</v>
      </c>
      <c r="AS93" s="3" t="s">
        <v>117</v>
      </c>
      <c r="AT93" s="3" t="s">
        <v>117</v>
      </c>
      <c r="AU93" s="3" t="s">
        <v>117</v>
      </c>
      <c r="AV93" s="3" t="s">
        <v>117</v>
      </c>
      <c r="AW93" s="3" t="s">
        <v>117</v>
      </c>
      <c r="AX93" s="3" t="s">
        <v>117</v>
      </c>
      <c r="AY93" s="3" t="s">
        <v>117</v>
      </c>
      <c r="AZ93" s="3" t="s">
        <v>117</v>
      </c>
      <c r="BA93" s="3" t="s">
        <v>117</v>
      </c>
      <c r="BB93" s="3" t="s">
        <v>117</v>
      </c>
      <c r="BC93" s="3" t="s">
        <v>117</v>
      </c>
      <c r="BD93" s="3" t="s">
        <v>117</v>
      </c>
      <c r="BE93" s="3" t="s">
        <v>117</v>
      </c>
      <c r="BF93" s="3" t="s">
        <v>117</v>
      </c>
      <c r="BG93" s="3" t="s">
        <v>117</v>
      </c>
      <c r="BH93" s="3" t="s">
        <v>117</v>
      </c>
      <c r="BI93" s="3" t="s">
        <v>117</v>
      </c>
      <c r="BJ93" s="3" t="s">
        <v>117</v>
      </c>
      <c r="BK93" s="3" t="s">
        <v>117</v>
      </c>
      <c r="BL93" s="3" t="s">
        <v>117</v>
      </c>
      <c r="BM93" s="3" t="s">
        <v>117</v>
      </c>
      <c r="BN93" s="3" t="s">
        <v>117</v>
      </c>
      <c r="BO93" s="3" t="s">
        <v>117</v>
      </c>
      <c r="BP93" s="3" t="s">
        <v>117</v>
      </c>
      <c r="BQ93" s="3" t="s">
        <v>117</v>
      </c>
      <c r="BR93" s="3" t="s">
        <v>117</v>
      </c>
      <c r="BS93" s="3" t="s">
        <v>117</v>
      </c>
      <c r="BT93" s="3" t="s">
        <v>117</v>
      </c>
      <c r="BU93" s="3" t="s">
        <v>117</v>
      </c>
      <c r="BV93" s="3" t="s">
        <v>117</v>
      </c>
      <c r="BW93" s="3" t="s">
        <v>117</v>
      </c>
      <c r="BX93" s="3" t="s">
        <v>117</v>
      </c>
      <c r="BY93" s="3" t="s">
        <v>117</v>
      </c>
      <c r="BZ93" s="3" t="s">
        <v>117</v>
      </c>
      <c r="CA93" s="3" t="s">
        <v>117</v>
      </c>
      <c r="CB93" s="3" t="s">
        <v>117</v>
      </c>
      <c r="CC93" s="3" t="s">
        <v>117</v>
      </c>
      <c r="CD93" s="3" t="s">
        <v>117</v>
      </c>
      <c r="CE93" s="3" t="s">
        <v>117</v>
      </c>
      <c r="CF93" s="3" t="s">
        <v>117</v>
      </c>
      <c r="CG93" s="3" t="s">
        <v>117</v>
      </c>
      <c r="CH93" s="3" t="s">
        <v>117</v>
      </c>
      <c r="CI93" s="3" t="s">
        <v>117</v>
      </c>
      <c r="CJ93" s="3" t="s">
        <v>117</v>
      </c>
      <c r="CK93" s="3" t="s">
        <v>117</v>
      </c>
      <c r="CL93" s="3" t="s">
        <v>117</v>
      </c>
      <c r="CM93" s="3" t="s">
        <v>117</v>
      </c>
      <c r="CN93" s="3" t="s">
        <v>117</v>
      </c>
      <c r="CO93" s="3" t="s">
        <v>117</v>
      </c>
      <c r="CP93" s="3" t="s">
        <v>117</v>
      </c>
      <c r="CQ93" s="3" t="s">
        <v>117</v>
      </c>
      <c r="CR93" s="3" t="s">
        <v>117</v>
      </c>
      <c r="CS93" s="3" t="s">
        <v>117</v>
      </c>
      <c r="CT93" s="3" t="s">
        <v>117</v>
      </c>
      <c r="CU93" s="3" t="s">
        <v>117</v>
      </c>
      <c r="CV93" s="3" t="s">
        <v>117</v>
      </c>
      <c r="CW93" s="3" t="s">
        <v>117</v>
      </c>
      <c r="CX93" s="3" t="s">
        <v>117</v>
      </c>
      <c r="CY93" s="3" t="s">
        <v>117</v>
      </c>
      <c r="CZ93" s="3" t="s">
        <v>117</v>
      </c>
      <c r="DA93" s="3" t="s">
        <v>117</v>
      </c>
      <c r="DB93" s="3" t="s">
        <v>117</v>
      </c>
      <c r="DC93" s="3" t="s">
        <v>117</v>
      </c>
      <c r="DD93" s="3" t="s">
        <v>117</v>
      </c>
      <c r="DE93" s="3" t="s">
        <v>117</v>
      </c>
      <c r="DF93" s="3" t="s">
        <v>117</v>
      </c>
      <c r="DG93" s="3" t="s">
        <v>117</v>
      </c>
      <c r="DH93" s="3" t="s">
        <v>117</v>
      </c>
      <c r="DI93" s="3" t="s">
        <v>117</v>
      </c>
      <c r="DJ93" s="3" t="s">
        <v>117</v>
      </c>
      <c r="DK93" s="3" t="s">
        <v>117</v>
      </c>
      <c r="DL93" s="3" t="s">
        <v>117</v>
      </c>
      <c r="DM93" s="3" t="s">
        <v>117</v>
      </c>
      <c r="DN93" s="3" t="s">
        <v>117</v>
      </c>
      <c r="DO93" s="3" t="s">
        <v>117</v>
      </c>
      <c r="DP93" s="3" t="s">
        <v>117</v>
      </c>
      <c r="DQ93" s="3" t="s">
        <v>117</v>
      </c>
      <c r="DR93" s="3" t="s">
        <v>117</v>
      </c>
      <c r="DS93" s="3" t="s">
        <v>117</v>
      </c>
      <c r="DT93" s="3" t="s">
        <v>117</v>
      </c>
      <c r="DU93" s="3" t="s">
        <v>117</v>
      </c>
      <c r="DV93" s="3" t="s">
        <v>117</v>
      </c>
      <c r="DW93" s="3" t="s">
        <v>117</v>
      </c>
      <c r="DX93" s="3" t="s">
        <v>117</v>
      </c>
      <c r="DY93" s="3" t="s">
        <v>117</v>
      </c>
      <c r="DZ93" s="3" t="s">
        <v>117</v>
      </c>
      <c r="EA93" s="3" t="s">
        <v>117</v>
      </c>
      <c r="EB93" s="3" t="s">
        <v>117</v>
      </c>
      <c r="EC93" s="3" t="s">
        <v>117</v>
      </c>
      <c r="ED93" s="3">
        <f t="shared" si="62"/>
        <v>142</v>
      </c>
      <c r="EE93" s="3">
        <f t="shared" si="63"/>
        <v>0</v>
      </c>
      <c r="EF93" s="3">
        <f t="shared" si="64"/>
        <v>0</v>
      </c>
      <c r="EG93" s="3">
        <f t="shared" si="65"/>
        <v>117</v>
      </c>
      <c r="EI93" s="3">
        <f t="shared" si="53"/>
        <v>33</v>
      </c>
      <c r="EJ93" s="3">
        <f t="shared" si="54"/>
        <v>0</v>
      </c>
      <c r="EK93" s="3">
        <f t="shared" si="55"/>
        <v>21</v>
      </c>
      <c r="EL93" s="3">
        <f t="shared" si="56"/>
        <v>33</v>
      </c>
      <c r="EM93" s="3">
        <f t="shared" si="57"/>
        <v>0</v>
      </c>
      <c r="EN93" s="3">
        <f t="shared" si="58"/>
        <v>35</v>
      </c>
      <c r="EO93" s="3">
        <f t="shared" si="59"/>
        <v>11</v>
      </c>
      <c r="EP93" s="3">
        <f t="shared" si="60"/>
        <v>0</v>
      </c>
      <c r="EQ93" s="3">
        <f t="shared" si="61"/>
        <v>7</v>
      </c>
      <c r="ER93" s="3">
        <f t="shared" si="66"/>
        <v>37</v>
      </c>
      <c r="ES93" s="3">
        <f t="shared" si="67"/>
        <v>0</v>
      </c>
      <c r="ET93" s="3">
        <f t="shared" si="68"/>
        <v>25</v>
      </c>
      <c r="EU93" s="3">
        <f t="shared" si="69"/>
        <v>31</v>
      </c>
      <c r="EV93" s="3">
        <f t="shared" si="70"/>
        <v>0</v>
      </c>
      <c r="EW93" s="3">
        <f t="shared" si="71"/>
        <v>23</v>
      </c>
      <c r="EX93" s="3">
        <f t="shared" si="77"/>
        <v>16</v>
      </c>
      <c r="EY93" s="3">
        <f t="shared" si="78"/>
        <v>0</v>
      </c>
      <c r="EZ93" s="3">
        <f t="shared" si="79"/>
        <v>12</v>
      </c>
      <c r="FA93" s="3">
        <f t="shared" si="80"/>
        <v>20</v>
      </c>
      <c r="FB93" s="3">
        <f t="shared" si="81"/>
        <v>0</v>
      </c>
      <c r="FC93" s="3">
        <f t="shared" si="82"/>
        <v>13</v>
      </c>
    </row>
    <row r="94" spans="1:159" ht="15.75" customHeight="1" thickBot="1" x14ac:dyDescent="0.25">
      <c r="A94" s="12">
        <f t="shared" si="0"/>
        <v>0</v>
      </c>
      <c r="B94" s="12">
        <f t="shared" si="83"/>
        <v>0</v>
      </c>
      <c r="C94" s="12">
        <f t="shared" si="72"/>
        <v>0</v>
      </c>
      <c r="D94" s="12">
        <f t="shared" si="84"/>
        <v>0</v>
      </c>
      <c r="E94" s="12">
        <f t="shared" si="73"/>
        <v>0</v>
      </c>
      <c r="F94" s="12">
        <f t="shared" si="74"/>
        <v>0</v>
      </c>
      <c r="G94" s="12">
        <f t="shared" si="75"/>
        <v>0</v>
      </c>
      <c r="H94" s="12">
        <f t="shared" si="76"/>
        <v>0</v>
      </c>
      <c r="I94" s="3" t="s">
        <v>105</v>
      </c>
      <c r="J94" s="3" t="s">
        <v>321</v>
      </c>
      <c r="K94" s="3" t="s">
        <v>322</v>
      </c>
      <c r="L94" s="15" t="s">
        <v>283</v>
      </c>
      <c r="M94" s="16" t="s">
        <v>235</v>
      </c>
      <c r="N94" s="3" t="s">
        <v>117</v>
      </c>
      <c r="O94" s="3" t="s">
        <v>117</v>
      </c>
      <c r="P94" s="3" t="s">
        <v>117</v>
      </c>
      <c r="Q94" s="3" t="s">
        <v>117</v>
      </c>
      <c r="R94" s="3" t="s">
        <v>117</v>
      </c>
      <c r="S94" s="3" t="s">
        <v>111</v>
      </c>
      <c r="T94" s="3" t="s">
        <v>117</v>
      </c>
      <c r="U94" s="3" t="s">
        <v>117</v>
      </c>
      <c r="V94" s="3" t="s">
        <v>117</v>
      </c>
      <c r="W94" s="3" t="s">
        <v>117</v>
      </c>
      <c r="X94" s="3" t="s">
        <v>117</v>
      </c>
      <c r="Y94" s="3" t="s">
        <v>117</v>
      </c>
      <c r="Z94" s="3" t="s">
        <v>117</v>
      </c>
      <c r="AA94" s="3" t="s">
        <v>117</v>
      </c>
      <c r="AB94" s="3" t="s">
        <v>117</v>
      </c>
      <c r="AC94" s="3" t="s">
        <v>117</v>
      </c>
      <c r="AD94" s="3" t="s">
        <v>117</v>
      </c>
      <c r="AE94" s="3" t="s">
        <v>117</v>
      </c>
      <c r="AF94" s="3" t="s">
        <v>117</v>
      </c>
      <c r="AG94" s="3" t="s">
        <v>117</v>
      </c>
      <c r="AH94" s="3" t="s">
        <v>117</v>
      </c>
      <c r="AI94" s="3" t="s">
        <v>117</v>
      </c>
      <c r="AJ94" s="3" t="s">
        <v>117</v>
      </c>
      <c r="AK94" s="3" t="s">
        <v>117</v>
      </c>
      <c r="AL94" s="3" t="s">
        <v>117</v>
      </c>
      <c r="AM94" s="3" t="s">
        <v>117</v>
      </c>
      <c r="AN94" s="3" t="s">
        <v>117</v>
      </c>
      <c r="AO94" s="3" t="s">
        <v>117</v>
      </c>
      <c r="AP94" s="3" t="s">
        <v>117</v>
      </c>
      <c r="AQ94" s="3" t="s">
        <v>117</v>
      </c>
      <c r="AR94" s="3" t="s">
        <v>117</v>
      </c>
      <c r="AS94" s="3" t="s">
        <v>117</v>
      </c>
      <c r="AT94" s="3" t="s">
        <v>117</v>
      </c>
      <c r="AU94" s="3" t="s">
        <v>117</v>
      </c>
      <c r="AV94" s="3" t="s">
        <v>117</v>
      </c>
      <c r="AW94" s="3" t="s">
        <v>117</v>
      </c>
      <c r="AX94" s="3" t="s">
        <v>117</v>
      </c>
      <c r="AY94" s="3" t="s">
        <v>117</v>
      </c>
      <c r="AZ94" s="3" t="s">
        <v>117</v>
      </c>
      <c r="BA94" s="3" t="s">
        <v>117</v>
      </c>
      <c r="BB94" s="3" t="s">
        <v>117</v>
      </c>
      <c r="BC94" s="3" t="s">
        <v>117</v>
      </c>
      <c r="BD94" s="3" t="s">
        <v>117</v>
      </c>
      <c r="BE94" s="3" t="s">
        <v>117</v>
      </c>
      <c r="BF94" s="3" t="s">
        <v>117</v>
      </c>
      <c r="BG94" s="3" t="s">
        <v>117</v>
      </c>
      <c r="BH94" s="3" t="s">
        <v>117</v>
      </c>
      <c r="BI94" s="3" t="s">
        <v>117</v>
      </c>
      <c r="BJ94" s="3" t="s">
        <v>117</v>
      </c>
      <c r="BK94" s="3" t="s">
        <v>117</v>
      </c>
      <c r="BL94" s="3" t="s">
        <v>117</v>
      </c>
      <c r="BM94" s="3" t="s">
        <v>117</v>
      </c>
      <c r="BN94" s="3" t="s">
        <v>117</v>
      </c>
      <c r="BO94" s="3" t="s">
        <v>117</v>
      </c>
      <c r="BP94" s="3" t="s">
        <v>117</v>
      </c>
      <c r="BQ94" s="3" t="s">
        <v>117</v>
      </c>
      <c r="BR94" s="3" t="s">
        <v>117</v>
      </c>
      <c r="BS94" s="3" t="s">
        <v>117</v>
      </c>
      <c r="BT94" s="3" t="s">
        <v>117</v>
      </c>
      <c r="BU94" s="3" t="s">
        <v>111</v>
      </c>
      <c r="BV94" s="3" t="s">
        <v>117</v>
      </c>
      <c r="BW94" s="3" t="s">
        <v>117</v>
      </c>
      <c r="BX94" s="3" t="s">
        <v>117</v>
      </c>
      <c r="BY94" s="3" t="s">
        <v>117</v>
      </c>
      <c r="BZ94" s="3" t="s">
        <v>117</v>
      </c>
      <c r="CA94" s="3" t="s">
        <v>117</v>
      </c>
      <c r="CB94" s="3" t="s">
        <v>117</v>
      </c>
      <c r="CC94" s="3" t="s">
        <v>117</v>
      </c>
      <c r="CD94" s="3" t="s">
        <v>117</v>
      </c>
      <c r="CE94" s="3" t="s">
        <v>117</v>
      </c>
      <c r="CF94" s="3" t="s">
        <v>117</v>
      </c>
      <c r="CG94" s="3" t="s">
        <v>117</v>
      </c>
      <c r="CH94" s="3" t="s">
        <v>117</v>
      </c>
      <c r="CI94" s="3" t="s">
        <v>117</v>
      </c>
      <c r="CJ94" s="3" t="s">
        <v>117</v>
      </c>
      <c r="CK94" s="3" t="s">
        <v>117</v>
      </c>
      <c r="CL94" s="3" t="s">
        <v>117</v>
      </c>
      <c r="CM94" s="3" t="s">
        <v>117</v>
      </c>
      <c r="CN94" s="3" t="s">
        <v>117</v>
      </c>
      <c r="CO94" s="3" t="s">
        <v>117</v>
      </c>
      <c r="CP94" s="3" t="s">
        <v>117</v>
      </c>
      <c r="CQ94" s="3" t="s">
        <v>117</v>
      </c>
      <c r="CR94" s="3" t="s">
        <v>117</v>
      </c>
      <c r="CS94" s="3" t="s">
        <v>117</v>
      </c>
      <c r="CT94" s="3" t="s">
        <v>117</v>
      </c>
      <c r="CU94" s="3" t="s">
        <v>117</v>
      </c>
      <c r="CV94" s="3" t="s">
        <v>117</v>
      </c>
      <c r="CW94" s="3" t="s">
        <v>117</v>
      </c>
      <c r="CX94" s="3" t="s">
        <v>117</v>
      </c>
      <c r="CY94" s="3" t="s">
        <v>117</v>
      </c>
      <c r="CZ94" s="3" t="s">
        <v>117</v>
      </c>
      <c r="DA94" s="3" t="s">
        <v>117</v>
      </c>
      <c r="DB94" s="3" t="s">
        <v>117</v>
      </c>
      <c r="DC94" s="3" t="s">
        <v>117</v>
      </c>
      <c r="DD94" s="3" t="s">
        <v>117</v>
      </c>
      <c r="DE94" s="3" t="s">
        <v>117</v>
      </c>
      <c r="DF94" s="3" t="s">
        <v>117</v>
      </c>
      <c r="DG94" s="3" t="s">
        <v>117</v>
      </c>
      <c r="DH94" s="3" t="s">
        <v>117</v>
      </c>
      <c r="DI94" s="3" t="s">
        <v>117</v>
      </c>
      <c r="DJ94" s="3" t="s">
        <v>117</v>
      </c>
      <c r="DK94" s="3" t="s">
        <v>117</v>
      </c>
      <c r="DL94" s="3" t="s">
        <v>117</v>
      </c>
      <c r="DM94" s="3" t="s">
        <v>117</v>
      </c>
      <c r="DN94" s="3" t="s">
        <v>117</v>
      </c>
      <c r="DO94" s="3" t="s">
        <v>117</v>
      </c>
      <c r="DP94" s="3" t="s">
        <v>117</v>
      </c>
      <c r="DQ94" s="3" t="s">
        <v>117</v>
      </c>
      <c r="DR94" s="3" t="s">
        <v>117</v>
      </c>
      <c r="DS94" s="3" t="s">
        <v>117</v>
      </c>
      <c r="DT94" s="3" t="s">
        <v>117</v>
      </c>
      <c r="DU94" s="3" t="s">
        <v>117</v>
      </c>
      <c r="DV94" s="3" t="s">
        <v>117</v>
      </c>
      <c r="DW94" s="3" t="s">
        <v>117</v>
      </c>
      <c r="DX94" s="3" t="s">
        <v>117</v>
      </c>
      <c r="DY94" s="3" t="s">
        <v>117</v>
      </c>
      <c r="DZ94" s="3" t="s">
        <v>117</v>
      </c>
      <c r="EA94" s="3" t="s">
        <v>117</v>
      </c>
      <c r="EB94" s="3" t="s">
        <v>117</v>
      </c>
      <c r="EC94" s="3" t="s">
        <v>117</v>
      </c>
      <c r="ED94" s="3">
        <f t="shared" si="62"/>
        <v>136</v>
      </c>
      <c r="EE94" s="3">
        <f t="shared" si="63"/>
        <v>0</v>
      </c>
      <c r="EF94" s="3">
        <f t="shared" si="64"/>
        <v>6</v>
      </c>
      <c r="EG94" s="3">
        <f t="shared" si="65"/>
        <v>117</v>
      </c>
      <c r="EI94" s="3">
        <f t="shared" si="53"/>
        <v>33</v>
      </c>
      <c r="EJ94" s="3">
        <f t="shared" si="54"/>
        <v>0</v>
      </c>
      <c r="EK94" s="3">
        <f t="shared" si="55"/>
        <v>21</v>
      </c>
      <c r="EL94" s="3">
        <f t="shared" si="56"/>
        <v>33</v>
      </c>
      <c r="EM94" s="3">
        <f t="shared" si="57"/>
        <v>0</v>
      </c>
      <c r="EN94" s="3">
        <f t="shared" si="58"/>
        <v>35</v>
      </c>
      <c r="EO94" s="3">
        <f t="shared" si="59"/>
        <v>11</v>
      </c>
      <c r="EP94" s="3">
        <f t="shared" si="60"/>
        <v>0</v>
      </c>
      <c r="EQ94" s="3">
        <f t="shared" si="61"/>
        <v>7</v>
      </c>
      <c r="ER94" s="3">
        <f t="shared" si="66"/>
        <v>31</v>
      </c>
      <c r="ES94" s="3">
        <f t="shared" si="67"/>
        <v>0</v>
      </c>
      <c r="ET94" s="3">
        <f t="shared" si="68"/>
        <v>25</v>
      </c>
      <c r="EU94" s="3">
        <f t="shared" si="69"/>
        <v>31</v>
      </c>
      <c r="EV94" s="3">
        <f t="shared" si="70"/>
        <v>0</v>
      </c>
      <c r="EW94" s="3">
        <f t="shared" si="71"/>
        <v>23</v>
      </c>
      <c r="EX94" s="3">
        <f t="shared" si="77"/>
        <v>16</v>
      </c>
      <c r="EY94" s="3">
        <f t="shared" si="78"/>
        <v>0</v>
      </c>
      <c r="EZ94" s="3">
        <f t="shared" si="79"/>
        <v>12</v>
      </c>
      <c r="FA94" s="3">
        <f t="shared" si="80"/>
        <v>21</v>
      </c>
      <c r="FB94" s="3">
        <f t="shared" si="81"/>
        <v>0</v>
      </c>
      <c r="FC94" s="3">
        <f t="shared" si="82"/>
        <v>13</v>
      </c>
    </row>
    <row r="95" spans="1:159" ht="15.75" customHeight="1" thickBot="1" x14ac:dyDescent="0.25">
      <c r="A95" s="12">
        <f t="shared" si="0"/>
        <v>0</v>
      </c>
      <c r="B95" s="12">
        <f t="shared" si="83"/>
        <v>0</v>
      </c>
      <c r="C95" s="12">
        <f t="shared" si="72"/>
        <v>0</v>
      </c>
      <c r="D95" s="12">
        <f t="shared" si="84"/>
        <v>0</v>
      </c>
      <c r="E95" s="12">
        <f t="shared" si="73"/>
        <v>0</v>
      </c>
      <c r="F95" s="12">
        <f t="shared" si="74"/>
        <v>0</v>
      </c>
      <c r="G95" s="12">
        <f t="shared" si="75"/>
        <v>0</v>
      </c>
      <c r="H95" s="12">
        <f t="shared" si="76"/>
        <v>0</v>
      </c>
      <c r="I95" s="3" t="s">
        <v>105</v>
      </c>
      <c r="J95" s="3" t="s">
        <v>323</v>
      </c>
      <c r="K95" s="3" t="s">
        <v>324</v>
      </c>
      <c r="L95" s="15" t="s">
        <v>273</v>
      </c>
      <c r="M95" s="16" t="s">
        <v>235</v>
      </c>
      <c r="N95" s="3" t="s">
        <v>117</v>
      </c>
      <c r="O95" s="3" t="s">
        <v>117</v>
      </c>
      <c r="P95" s="3" t="s">
        <v>117</v>
      </c>
      <c r="Q95" s="3" t="s">
        <v>117</v>
      </c>
      <c r="R95" s="3" t="s">
        <v>117</v>
      </c>
      <c r="S95" s="3" t="s">
        <v>117</v>
      </c>
      <c r="T95" s="3" t="s">
        <v>117</v>
      </c>
      <c r="U95" s="3" t="s">
        <v>117</v>
      </c>
      <c r="V95" s="3" t="s">
        <v>117</v>
      </c>
      <c r="W95" s="3" t="s">
        <v>117</v>
      </c>
      <c r="X95" s="3" t="s">
        <v>117</v>
      </c>
      <c r="Y95" s="3" t="s">
        <v>117</v>
      </c>
      <c r="Z95" s="3" t="s">
        <v>117</v>
      </c>
      <c r="AA95" s="3" t="s">
        <v>117</v>
      </c>
      <c r="AB95" s="3" t="s">
        <v>117</v>
      </c>
      <c r="AC95" s="3" t="s">
        <v>111</v>
      </c>
      <c r="AD95" s="3" t="s">
        <v>117</v>
      </c>
      <c r="AE95" s="3" t="s">
        <v>117</v>
      </c>
      <c r="AF95" s="3" t="s">
        <v>117</v>
      </c>
      <c r="AG95" s="3" t="s">
        <v>117</v>
      </c>
      <c r="AH95" s="3" t="s">
        <v>117</v>
      </c>
      <c r="AI95" s="3" t="s">
        <v>117</v>
      </c>
      <c r="AJ95" s="3" t="s">
        <v>117</v>
      </c>
      <c r="AK95" s="3" t="s">
        <v>117</v>
      </c>
      <c r="AL95" s="3" t="s">
        <v>117</v>
      </c>
      <c r="AM95" s="3" t="s">
        <v>117</v>
      </c>
      <c r="AN95" s="3" t="s">
        <v>117</v>
      </c>
      <c r="AO95" s="3" t="s">
        <v>117</v>
      </c>
      <c r="AP95" s="3" t="s">
        <v>117</v>
      </c>
      <c r="AQ95" s="3" t="s">
        <v>117</v>
      </c>
      <c r="AR95" s="3" t="s">
        <v>117</v>
      </c>
      <c r="AS95" s="3" t="s">
        <v>117</v>
      </c>
      <c r="AT95" s="3" t="s">
        <v>117</v>
      </c>
      <c r="AU95" s="3" t="s">
        <v>117</v>
      </c>
      <c r="AV95" s="3" t="s">
        <v>117</v>
      </c>
      <c r="AW95" s="3" t="s">
        <v>117</v>
      </c>
      <c r="AX95" s="3" t="s">
        <v>117</v>
      </c>
      <c r="AY95" s="3" t="s">
        <v>117</v>
      </c>
      <c r="AZ95" s="3" t="s">
        <v>117</v>
      </c>
      <c r="BA95" s="3" t="s">
        <v>117</v>
      </c>
      <c r="BB95" s="3" t="s">
        <v>117</v>
      </c>
      <c r="BC95" s="3" t="s">
        <v>117</v>
      </c>
      <c r="BD95" s="3" t="s">
        <v>117</v>
      </c>
      <c r="BE95" s="3" t="s">
        <v>117</v>
      </c>
      <c r="BF95" s="3" t="s">
        <v>117</v>
      </c>
      <c r="BG95" s="3" t="s">
        <v>117</v>
      </c>
      <c r="BH95" s="3" t="s">
        <v>117</v>
      </c>
      <c r="BI95" s="3" t="s">
        <v>117</v>
      </c>
      <c r="BJ95" s="3" t="s">
        <v>117</v>
      </c>
      <c r="BK95" s="3" t="s">
        <v>117</v>
      </c>
      <c r="BL95" s="3" t="s">
        <v>117</v>
      </c>
      <c r="BM95" s="3" t="s">
        <v>117</v>
      </c>
      <c r="BN95" s="3" t="s">
        <v>117</v>
      </c>
      <c r="BO95" s="3" t="s">
        <v>117</v>
      </c>
      <c r="BP95" s="3" t="s">
        <v>117</v>
      </c>
      <c r="BQ95" s="3" t="s">
        <v>117</v>
      </c>
      <c r="BR95" s="3" t="s">
        <v>117</v>
      </c>
      <c r="BS95" s="3" t="s">
        <v>117</v>
      </c>
      <c r="BT95" s="3" t="s">
        <v>117</v>
      </c>
      <c r="BU95" s="3" t="s">
        <v>117</v>
      </c>
      <c r="BV95" s="3" t="s">
        <v>117</v>
      </c>
      <c r="BW95" s="3" t="s">
        <v>117</v>
      </c>
      <c r="BX95" s="3" t="s">
        <v>117</v>
      </c>
      <c r="BY95" s="3" t="s">
        <v>117</v>
      </c>
      <c r="BZ95" s="3" t="s">
        <v>117</v>
      </c>
      <c r="CA95" s="3" t="s">
        <v>117</v>
      </c>
      <c r="CB95" s="3" t="s">
        <v>117</v>
      </c>
      <c r="CC95" s="3" t="s">
        <v>117</v>
      </c>
      <c r="CD95" s="3" t="s">
        <v>117</v>
      </c>
      <c r="CE95" s="3" t="s">
        <v>117</v>
      </c>
      <c r="CF95" s="3" t="s">
        <v>117</v>
      </c>
      <c r="CG95" s="3" t="s">
        <v>117</v>
      </c>
      <c r="CH95" s="3" t="s">
        <v>117</v>
      </c>
      <c r="CI95" s="3" t="s">
        <v>117</v>
      </c>
      <c r="CJ95" s="3" t="s">
        <v>117</v>
      </c>
      <c r="CK95" s="3" t="s">
        <v>117</v>
      </c>
      <c r="CL95" s="3" t="s">
        <v>117</v>
      </c>
      <c r="CM95" s="3" t="s">
        <v>117</v>
      </c>
      <c r="CN95" s="3" t="s">
        <v>117</v>
      </c>
      <c r="CO95" s="3" t="s">
        <v>117</v>
      </c>
      <c r="CP95" s="3" t="s">
        <v>117</v>
      </c>
      <c r="CQ95" s="3" t="s">
        <v>117</v>
      </c>
      <c r="CR95" s="3" t="s">
        <v>117</v>
      </c>
      <c r="CS95" s="3" t="s">
        <v>117</v>
      </c>
      <c r="CT95" s="3" t="s">
        <v>117</v>
      </c>
      <c r="CU95" s="3" t="s">
        <v>117</v>
      </c>
      <c r="CV95" s="3" t="s">
        <v>117</v>
      </c>
      <c r="CW95" s="3" t="s">
        <v>117</v>
      </c>
      <c r="CX95" s="3" t="s">
        <v>117</v>
      </c>
      <c r="CY95" s="3" t="s">
        <v>117</v>
      </c>
      <c r="CZ95" s="3" t="s">
        <v>117</v>
      </c>
      <c r="DA95" s="3" t="s">
        <v>117</v>
      </c>
      <c r="DB95" s="3" t="s">
        <v>117</v>
      </c>
      <c r="DC95" s="3" t="s">
        <v>117</v>
      </c>
      <c r="DD95" s="3" t="s">
        <v>117</v>
      </c>
      <c r="DE95" s="3" t="s">
        <v>117</v>
      </c>
      <c r="DF95" s="3" t="s">
        <v>117</v>
      </c>
      <c r="DG95" s="3" t="s">
        <v>117</v>
      </c>
      <c r="DH95" s="3" t="s">
        <v>117</v>
      </c>
      <c r="DI95" s="3" t="s">
        <v>117</v>
      </c>
      <c r="DJ95" s="3" t="s">
        <v>117</v>
      </c>
      <c r="DK95" s="3" t="s">
        <v>117</v>
      </c>
      <c r="DL95" s="3" t="s">
        <v>117</v>
      </c>
      <c r="DM95" s="3" t="s">
        <v>117</v>
      </c>
      <c r="DN95" s="3" t="s">
        <v>117</v>
      </c>
      <c r="DO95" s="3" t="s">
        <v>117</v>
      </c>
      <c r="DP95" s="3" t="s">
        <v>117</v>
      </c>
      <c r="DQ95" s="3" t="s">
        <v>117</v>
      </c>
      <c r="DR95" s="3" t="s">
        <v>117</v>
      </c>
      <c r="DS95" s="3" t="s">
        <v>117</v>
      </c>
      <c r="DT95" s="3" t="s">
        <v>117</v>
      </c>
      <c r="DU95" s="3" t="s">
        <v>117</v>
      </c>
      <c r="DV95" s="3" t="s">
        <v>117</v>
      </c>
      <c r="DW95" s="3" t="s">
        <v>117</v>
      </c>
      <c r="DX95" s="3" t="s">
        <v>117</v>
      </c>
      <c r="DY95" s="3" t="s">
        <v>117</v>
      </c>
      <c r="DZ95" s="3" t="s">
        <v>117</v>
      </c>
      <c r="EA95" s="3" t="s">
        <v>117</v>
      </c>
      <c r="EB95" s="3" t="s">
        <v>117</v>
      </c>
      <c r="EC95" s="3" t="s">
        <v>117</v>
      </c>
      <c r="ED95" s="3">
        <f t="shared" si="62"/>
        <v>137</v>
      </c>
      <c r="EE95" s="3">
        <f t="shared" si="63"/>
        <v>0</v>
      </c>
      <c r="EF95" s="3">
        <f t="shared" si="64"/>
        <v>5</v>
      </c>
      <c r="EG95" s="3">
        <f t="shared" si="65"/>
        <v>117</v>
      </c>
      <c r="EI95" s="3">
        <f t="shared" si="53"/>
        <v>28</v>
      </c>
      <c r="EJ95" s="3">
        <f t="shared" si="54"/>
        <v>0</v>
      </c>
      <c r="EK95" s="3">
        <f t="shared" si="55"/>
        <v>21</v>
      </c>
      <c r="EL95" s="3">
        <f t="shared" si="56"/>
        <v>33</v>
      </c>
      <c r="EM95" s="3">
        <f t="shared" si="57"/>
        <v>0</v>
      </c>
      <c r="EN95" s="3">
        <f t="shared" si="58"/>
        <v>35</v>
      </c>
      <c r="EO95" s="3">
        <f t="shared" si="59"/>
        <v>11</v>
      </c>
      <c r="EP95" s="3">
        <f t="shared" si="60"/>
        <v>0</v>
      </c>
      <c r="EQ95" s="3">
        <f t="shared" si="61"/>
        <v>7</v>
      </c>
      <c r="ER95" s="3">
        <f t="shared" si="66"/>
        <v>37</v>
      </c>
      <c r="ES95" s="3">
        <f t="shared" si="67"/>
        <v>0</v>
      </c>
      <c r="ET95" s="3">
        <f t="shared" si="68"/>
        <v>25</v>
      </c>
      <c r="EU95" s="3">
        <f t="shared" si="69"/>
        <v>31</v>
      </c>
      <c r="EV95" s="3">
        <f t="shared" si="70"/>
        <v>0</v>
      </c>
      <c r="EW95" s="3">
        <f t="shared" si="71"/>
        <v>23</v>
      </c>
      <c r="EX95" s="3">
        <f t="shared" si="77"/>
        <v>16</v>
      </c>
      <c r="EY95" s="3">
        <f t="shared" si="78"/>
        <v>0</v>
      </c>
      <c r="EZ95" s="3">
        <f t="shared" si="79"/>
        <v>12</v>
      </c>
      <c r="FA95" s="3">
        <f t="shared" si="80"/>
        <v>21</v>
      </c>
      <c r="FB95" s="3">
        <f t="shared" si="81"/>
        <v>0</v>
      </c>
      <c r="FC95" s="3">
        <f t="shared" si="82"/>
        <v>13</v>
      </c>
    </row>
    <row r="96" spans="1:159" ht="15.75" customHeight="1" thickBot="1" x14ac:dyDescent="0.25">
      <c r="A96" s="12">
        <f t="shared" si="0"/>
        <v>0</v>
      </c>
      <c r="B96" s="12">
        <f t="shared" si="83"/>
        <v>0</v>
      </c>
      <c r="C96" s="12">
        <f t="shared" si="72"/>
        <v>0</v>
      </c>
      <c r="D96" s="12">
        <f t="shared" si="84"/>
        <v>0</v>
      </c>
      <c r="E96" s="12">
        <f t="shared" si="73"/>
        <v>0</v>
      </c>
      <c r="F96" s="12">
        <f t="shared" si="74"/>
        <v>0</v>
      </c>
      <c r="G96" s="12">
        <f t="shared" si="75"/>
        <v>0</v>
      </c>
      <c r="H96" s="12">
        <f t="shared" si="76"/>
        <v>0</v>
      </c>
      <c r="I96" s="3" t="s">
        <v>105</v>
      </c>
      <c r="J96" s="3" t="s">
        <v>325</v>
      </c>
      <c r="K96" s="3" t="s">
        <v>326</v>
      </c>
      <c r="L96" s="15" t="s">
        <v>244</v>
      </c>
      <c r="M96" s="16" t="s">
        <v>235</v>
      </c>
      <c r="N96" s="3" t="s">
        <v>117</v>
      </c>
      <c r="O96" s="3" t="s">
        <v>117</v>
      </c>
      <c r="P96" s="3" t="s">
        <v>117</v>
      </c>
      <c r="Q96" s="3" t="s">
        <v>117</v>
      </c>
      <c r="R96" s="3" t="s">
        <v>117</v>
      </c>
      <c r="S96" s="3" t="s">
        <v>117</v>
      </c>
      <c r="T96" s="3" t="s">
        <v>117</v>
      </c>
      <c r="U96" s="3" t="s">
        <v>117</v>
      </c>
      <c r="V96" s="3" t="s">
        <v>117</v>
      </c>
      <c r="W96" s="3" t="s">
        <v>117</v>
      </c>
      <c r="X96" s="3" t="s">
        <v>117</v>
      </c>
      <c r="Y96" s="3" t="s">
        <v>117</v>
      </c>
      <c r="Z96" s="3" t="s">
        <v>117</v>
      </c>
      <c r="AA96" s="3" t="s">
        <v>117</v>
      </c>
      <c r="AB96" s="3" t="s">
        <v>117</v>
      </c>
      <c r="AC96" s="3" t="s">
        <v>117</v>
      </c>
      <c r="AD96" s="3" t="s">
        <v>117</v>
      </c>
      <c r="AE96" s="3" t="s">
        <v>117</v>
      </c>
      <c r="AF96" s="3" t="s">
        <v>117</v>
      </c>
      <c r="AG96" s="3" t="s">
        <v>117</v>
      </c>
      <c r="AH96" s="3" t="s">
        <v>117</v>
      </c>
      <c r="AI96" s="3" t="s">
        <v>117</v>
      </c>
      <c r="AJ96" s="3" t="s">
        <v>117</v>
      </c>
      <c r="AK96" s="3" t="s">
        <v>117</v>
      </c>
      <c r="AL96" s="3" t="s">
        <v>117</v>
      </c>
      <c r="AM96" s="3" t="s">
        <v>117</v>
      </c>
      <c r="AN96" s="3" t="s">
        <v>117</v>
      </c>
      <c r="AO96" s="3" t="s">
        <v>117</v>
      </c>
      <c r="AP96" s="3" t="s">
        <v>117</v>
      </c>
      <c r="AQ96" s="3" t="s">
        <v>111</v>
      </c>
      <c r="AR96" s="3" t="s">
        <v>117</v>
      </c>
      <c r="AS96" s="3" t="s">
        <v>117</v>
      </c>
      <c r="AT96" s="3" t="s">
        <v>117</v>
      </c>
      <c r="AU96" s="3" t="s">
        <v>117</v>
      </c>
      <c r="AV96" s="3" t="s">
        <v>117</v>
      </c>
      <c r="AW96" s="3" t="s">
        <v>117</v>
      </c>
      <c r="AX96" s="3" t="s">
        <v>117</v>
      </c>
      <c r="AY96" s="3" t="s">
        <v>117</v>
      </c>
      <c r="AZ96" s="3" t="s">
        <v>117</v>
      </c>
      <c r="BA96" s="3" t="s">
        <v>117</v>
      </c>
      <c r="BB96" s="3" t="s">
        <v>117</v>
      </c>
      <c r="BC96" s="3" t="s">
        <v>117</v>
      </c>
      <c r="BD96" s="3" t="s">
        <v>111</v>
      </c>
      <c r="BE96" s="3" t="s">
        <v>111</v>
      </c>
      <c r="BF96" s="3" t="s">
        <v>111</v>
      </c>
      <c r="BG96" s="3" t="s">
        <v>117</v>
      </c>
      <c r="BH96" s="3" t="s">
        <v>117</v>
      </c>
      <c r="BI96" s="3" t="s">
        <v>117</v>
      </c>
      <c r="BJ96" s="3" t="s">
        <v>117</v>
      </c>
      <c r="BK96" s="3" t="s">
        <v>117</v>
      </c>
      <c r="BL96" s="3" t="s">
        <v>117</v>
      </c>
      <c r="BM96" s="3" t="s">
        <v>117</v>
      </c>
      <c r="BN96" s="3" t="s">
        <v>117</v>
      </c>
      <c r="BO96" s="3" t="s">
        <v>117</v>
      </c>
      <c r="BP96" s="3" t="s">
        <v>117</v>
      </c>
      <c r="BQ96" s="3" t="s">
        <v>117</v>
      </c>
      <c r="BR96" s="3" t="s">
        <v>117</v>
      </c>
      <c r="BS96" s="3" t="s">
        <v>117</v>
      </c>
      <c r="BT96" s="3" t="s">
        <v>117</v>
      </c>
      <c r="BU96" s="3" t="s">
        <v>117</v>
      </c>
      <c r="BV96" s="3" t="s">
        <v>117</v>
      </c>
      <c r="BW96" s="3" t="s">
        <v>117</v>
      </c>
      <c r="BX96" s="3" t="s">
        <v>117</v>
      </c>
      <c r="BY96" s="3" t="s">
        <v>117</v>
      </c>
      <c r="BZ96" s="3" t="s">
        <v>117</v>
      </c>
      <c r="CA96" s="3" t="s">
        <v>117</v>
      </c>
      <c r="CB96" s="3" t="s">
        <v>117</v>
      </c>
      <c r="CC96" s="3" t="s">
        <v>117</v>
      </c>
      <c r="CD96" s="3" t="s">
        <v>117</v>
      </c>
      <c r="CE96" s="3" t="s">
        <v>111</v>
      </c>
      <c r="CF96" s="3" t="s">
        <v>117</v>
      </c>
      <c r="CG96" s="3" t="s">
        <v>117</v>
      </c>
      <c r="CH96" s="3" t="s">
        <v>117</v>
      </c>
      <c r="CI96" s="3" t="s">
        <v>117</v>
      </c>
      <c r="CJ96" s="3" t="s">
        <v>117</v>
      </c>
      <c r="CK96" s="3" t="s">
        <v>117</v>
      </c>
      <c r="CL96" s="3" t="s">
        <v>117</v>
      </c>
      <c r="CM96" s="3" t="s">
        <v>117</v>
      </c>
      <c r="CN96" s="3" t="s">
        <v>117</v>
      </c>
      <c r="CO96" s="3" t="s">
        <v>117</v>
      </c>
      <c r="CP96" s="3" t="s">
        <v>117</v>
      </c>
      <c r="CQ96" s="3" t="s">
        <v>117</v>
      </c>
      <c r="CR96" s="3" t="s">
        <v>117</v>
      </c>
      <c r="CS96" s="3" t="s">
        <v>111</v>
      </c>
      <c r="CT96" s="3" t="s">
        <v>117</v>
      </c>
      <c r="CU96" s="3" t="s">
        <v>117</v>
      </c>
      <c r="CV96" s="3" t="s">
        <v>117</v>
      </c>
      <c r="CW96" s="3" t="s">
        <v>117</v>
      </c>
      <c r="CX96" s="3" t="s">
        <v>117</v>
      </c>
      <c r="CY96" s="3" t="s">
        <v>117</v>
      </c>
      <c r="CZ96" s="3" t="s">
        <v>117</v>
      </c>
      <c r="DA96" s="3" t="s">
        <v>117</v>
      </c>
      <c r="DB96" s="3" t="s">
        <v>117</v>
      </c>
      <c r="DC96" s="3" t="s">
        <v>111</v>
      </c>
      <c r="DD96" s="3" t="s">
        <v>117</v>
      </c>
      <c r="DE96" s="3" t="s">
        <v>117</v>
      </c>
      <c r="DF96" s="3" t="s">
        <v>117</v>
      </c>
      <c r="DG96" s="3" t="s">
        <v>117</v>
      </c>
      <c r="DH96" s="3" t="s">
        <v>117</v>
      </c>
      <c r="DI96" s="3" t="s">
        <v>117</v>
      </c>
      <c r="DJ96" s="3" t="s">
        <v>117</v>
      </c>
      <c r="DK96" s="3" t="s">
        <v>117</v>
      </c>
      <c r="DL96" s="3" t="s">
        <v>117</v>
      </c>
      <c r="DM96" s="3" t="s">
        <v>117</v>
      </c>
      <c r="DN96" s="3" t="s">
        <v>117</v>
      </c>
      <c r="DO96" s="3" t="s">
        <v>117</v>
      </c>
      <c r="DP96" s="3" t="s">
        <v>117</v>
      </c>
      <c r="DQ96" s="3" t="s">
        <v>117</v>
      </c>
      <c r="DR96" s="3" t="s">
        <v>117</v>
      </c>
      <c r="DS96" s="3" t="s">
        <v>117</v>
      </c>
      <c r="DT96" s="3" t="s">
        <v>117</v>
      </c>
      <c r="DU96" s="3" t="s">
        <v>117</v>
      </c>
      <c r="DV96" s="3" t="s">
        <v>117</v>
      </c>
      <c r="DW96" s="3" t="s">
        <v>117</v>
      </c>
      <c r="DX96" s="3" t="s">
        <v>117</v>
      </c>
      <c r="DY96" s="3" t="s">
        <v>117</v>
      </c>
      <c r="DZ96" s="3" t="s">
        <v>117</v>
      </c>
      <c r="EA96" s="3" t="s">
        <v>117</v>
      </c>
      <c r="EB96" s="3" t="s">
        <v>117</v>
      </c>
      <c r="EC96" s="3" t="s">
        <v>117</v>
      </c>
      <c r="ED96" s="3">
        <f t="shared" si="62"/>
        <v>136</v>
      </c>
      <c r="EE96" s="3">
        <f t="shared" si="63"/>
        <v>0</v>
      </c>
      <c r="EF96" s="3">
        <f t="shared" si="64"/>
        <v>6</v>
      </c>
      <c r="EG96" s="3">
        <f t="shared" si="65"/>
        <v>117</v>
      </c>
      <c r="EI96" s="3">
        <f t="shared" si="53"/>
        <v>33</v>
      </c>
      <c r="EJ96" s="3">
        <f t="shared" si="54"/>
        <v>0</v>
      </c>
      <c r="EK96" s="3">
        <f t="shared" si="55"/>
        <v>21</v>
      </c>
      <c r="EL96" s="3">
        <f t="shared" si="56"/>
        <v>32</v>
      </c>
      <c r="EM96" s="3">
        <f t="shared" si="57"/>
        <v>0</v>
      </c>
      <c r="EN96" s="3">
        <f t="shared" si="58"/>
        <v>35</v>
      </c>
      <c r="EO96" s="3">
        <f t="shared" si="59"/>
        <v>10</v>
      </c>
      <c r="EP96" s="3">
        <f t="shared" si="60"/>
        <v>0</v>
      </c>
      <c r="EQ96" s="3">
        <f t="shared" si="61"/>
        <v>7</v>
      </c>
      <c r="ER96" s="3">
        <f t="shared" si="66"/>
        <v>36</v>
      </c>
      <c r="ES96" s="3">
        <f t="shared" si="67"/>
        <v>0</v>
      </c>
      <c r="ET96" s="3">
        <f t="shared" si="68"/>
        <v>25</v>
      </c>
      <c r="EU96" s="3">
        <f t="shared" si="69"/>
        <v>28</v>
      </c>
      <c r="EV96" s="3">
        <f t="shared" si="70"/>
        <v>0</v>
      </c>
      <c r="EW96" s="3">
        <f t="shared" si="71"/>
        <v>23</v>
      </c>
      <c r="EX96" s="3">
        <f t="shared" si="77"/>
        <v>15</v>
      </c>
      <c r="EY96" s="3">
        <f t="shared" si="78"/>
        <v>0</v>
      </c>
      <c r="EZ96" s="3">
        <f t="shared" si="79"/>
        <v>12</v>
      </c>
      <c r="FA96" s="3">
        <f t="shared" si="80"/>
        <v>21</v>
      </c>
      <c r="FB96" s="3">
        <f t="shared" si="81"/>
        <v>0</v>
      </c>
      <c r="FC96" s="3">
        <f t="shared" si="82"/>
        <v>13</v>
      </c>
    </row>
    <row r="97" spans="1:159" ht="15.75" customHeight="1" thickBot="1" x14ac:dyDescent="0.25">
      <c r="A97" s="12">
        <f t="shared" si="0"/>
        <v>0</v>
      </c>
      <c r="B97" s="12">
        <f t="shared" si="83"/>
        <v>0</v>
      </c>
      <c r="C97" s="12">
        <f t="shared" si="72"/>
        <v>0</v>
      </c>
      <c r="D97" s="12">
        <f t="shared" si="84"/>
        <v>0</v>
      </c>
      <c r="E97" s="12">
        <f t="shared" si="73"/>
        <v>0</v>
      </c>
      <c r="F97" s="12">
        <f t="shared" si="74"/>
        <v>0</v>
      </c>
      <c r="G97" s="12">
        <f t="shared" si="75"/>
        <v>0</v>
      </c>
      <c r="H97" s="12">
        <f t="shared" si="76"/>
        <v>0</v>
      </c>
      <c r="I97" s="3" t="s">
        <v>105</v>
      </c>
      <c r="J97" s="3" t="s">
        <v>327</v>
      </c>
      <c r="K97" s="3" t="s">
        <v>328</v>
      </c>
      <c r="L97" s="15" t="s">
        <v>290</v>
      </c>
      <c r="M97" s="16" t="s">
        <v>235</v>
      </c>
      <c r="N97" s="3" t="s">
        <v>117</v>
      </c>
      <c r="O97" s="3" t="s">
        <v>117</v>
      </c>
      <c r="P97" s="3" t="s">
        <v>117</v>
      </c>
      <c r="Q97" s="3" t="s">
        <v>117</v>
      </c>
      <c r="R97" s="3" t="s">
        <v>117</v>
      </c>
      <c r="S97" s="3" t="s">
        <v>117</v>
      </c>
      <c r="T97" s="3" t="s">
        <v>117</v>
      </c>
      <c r="U97" s="3" t="s">
        <v>117</v>
      </c>
      <c r="V97" s="3" t="s">
        <v>117</v>
      </c>
      <c r="W97" s="3" t="s">
        <v>117</v>
      </c>
      <c r="X97" s="3" t="s">
        <v>117</v>
      </c>
      <c r="Y97" s="3" t="s">
        <v>117</v>
      </c>
      <c r="Z97" s="3" t="s">
        <v>117</v>
      </c>
      <c r="AA97" s="3" t="s">
        <v>117</v>
      </c>
      <c r="AB97" s="3" t="s">
        <v>117</v>
      </c>
      <c r="AC97" s="3" t="s">
        <v>117</v>
      </c>
      <c r="AD97" s="3" t="s">
        <v>117</v>
      </c>
      <c r="AE97" s="3" t="s">
        <v>117</v>
      </c>
      <c r="AF97" s="3" t="s">
        <v>117</v>
      </c>
      <c r="AG97" s="3" t="s">
        <v>117</v>
      </c>
      <c r="AH97" s="3" t="s">
        <v>117</v>
      </c>
      <c r="AI97" s="3" t="s">
        <v>117</v>
      </c>
      <c r="AJ97" s="3" t="s">
        <v>117</v>
      </c>
      <c r="AK97" s="3" t="s">
        <v>117</v>
      </c>
      <c r="AL97" s="3" t="s">
        <v>117</v>
      </c>
      <c r="AM97" s="3" t="s">
        <v>117</v>
      </c>
      <c r="AN97" s="3" t="s">
        <v>117</v>
      </c>
      <c r="AO97" s="3" t="s">
        <v>117</v>
      </c>
      <c r="AP97" s="3" t="s">
        <v>117</v>
      </c>
      <c r="AQ97" s="3" t="s">
        <v>117</v>
      </c>
      <c r="AR97" s="3" t="s">
        <v>117</v>
      </c>
      <c r="AS97" s="3" t="s">
        <v>117</v>
      </c>
      <c r="AT97" s="3" t="s">
        <v>117</v>
      </c>
      <c r="AU97" s="3" t="s">
        <v>117</v>
      </c>
      <c r="AV97" s="3" t="s">
        <v>117</v>
      </c>
      <c r="AW97" s="3" t="s">
        <v>117</v>
      </c>
      <c r="AX97" s="3" t="s">
        <v>117</v>
      </c>
      <c r="AY97" s="3" t="s">
        <v>117</v>
      </c>
      <c r="AZ97" s="3" t="s">
        <v>117</v>
      </c>
      <c r="BA97" s="3" t="s">
        <v>117</v>
      </c>
      <c r="BB97" s="3" t="s">
        <v>117</v>
      </c>
      <c r="BC97" s="3" t="s">
        <v>117</v>
      </c>
      <c r="BD97" s="3" t="s">
        <v>117</v>
      </c>
      <c r="BE97" s="3" t="s">
        <v>117</v>
      </c>
      <c r="BF97" s="3" t="s">
        <v>117</v>
      </c>
      <c r="BG97" s="3" t="s">
        <v>111</v>
      </c>
      <c r="BH97" s="3" t="s">
        <v>111</v>
      </c>
      <c r="BI97" s="3" t="s">
        <v>117</v>
      </c>
      <c r="BJ97" s="3" t="s">
        <v>117</v>
      </c>
      <c r="BK97" s="3" t="s">
        <v>117</v>
      </c>
      <c r="BL97" s="3" t="s">
        <v>117</v>
      </c>
      <c r="BM97" s="3" t="s">
        <v>117</v>
      </c>
      <c r="BN97" s="3" t="s">
        <v>117</v>
      </c>
      <c r="BO97" s="3" t="s">
        <v>117</v>
      </c>
      <c r="BP97" s="3" t="s">
        <v>111</v>
      </c>
      <c r="BQ97" s="3" t="s">
        <v>117</v>
      </c>
      <c r="BR97" s="3" t="s">
        <v>117</v>
      </c>
      <c r="BS97" s="3" t="s">
        <v>117</v>
      </c>
      <c r="BT97" s="3" t="s">
        <v>117</v>
      </c>
      <c r="BU97" s="3" t="s">
        <v>117</v>
      </c>
      <c r="BV97" s="3" t="s">
        <v>117</v>
      </c>
      <c r="BW97" s="3" t="s">
        <v>117</v>
      </c>
      <c r="BX97" s="3" t="s">
        <v>117</v>
      </c>
      <c r="BY97" s="3" t="s">
        <v>117</v>
      </c>
      <c r="BZ97" s="3" t="s">
        <v>117</v>
      </c>
      <c r="CA97" s="3" t="s">
        <v>117</v>
      </c>
      <c r="CB97" s="3" t="s">
        <v>117</v>
      </c>
      <c r="CC97" s="3" t="s">
        <v>117</v>
      </c>
      <c r="CD97" s="3" t="s">
        <v>117</v>
      </c>
      <c r="CE97" s="3" t="s">
        <v>117</v>
      </c>
      <c r="CF97" s="3" t="s">
        <v>117</v>
      </c>
      <c r="CG97" s="3" t="s">
        <v>117</v>
      </c>
      <c r="CH97" s="3" t="s">
        <v>117</v>
      </c>
      <c r="CI97" s="3" t="s">
        <v>117</v>
      </c>
      <c r="CJ97" s="3" t="s">
        <v>117</v>
      </c>
      <c r="CK97" s="3" t="s">
        <v>117</v>
      </c>
      <c r="CL97" s="3" t="s">
        <v>117</v>
      </c>
      <c r="CM97" s="3" t="s">
        <v>117</v>
      </c>
      <c r="CN97" s="3" t="s">
        <v>117</v>
      </c>
      <c r="CO97" s="3" t="s">
        <v>117</v>
      </c>
      <c r="CP97" s="3" t="s">
        <v>117</v>
      </c>
      <c r="CQ97" s="3" t="s">
        <v>117</v>
      </c>
      <c r="CR97" s="3" t="s">
        <v>117</v>
      </c>
      <c r="CS97" s="3" t="s">
        <v>117</v>
      </c>
      <c r="CT97" s="3" t="s">
        <v>117</v>
      </c>
      <c r="CU97" s="3" t="s">
        <v>117</v>
      </c>
      <c r="CV97" s="3" t="s">
        <v>117</v>
      </c>
      <c r="CW97" s="3" t="s">
        <v>117</v>
      </c>
      <c r="CX97" s="3" t="s">
        <v>117</v>
      </c>
      <c r="CY97" s="3" t="s">
        <v>117</v>
      </c>
      <c r="CZ97" s="3" t="s">
        <v>117</v>
      </c>
      <c r="DA97" s="3" t="s">
        <v>117</v>
      </c>
      <c r="DB97" s="3" t="s">
        <v>117</v>
      </c>
      <c r="DC97" s="3" t="s">
        <v>117</v>
      </c>
      <c r="DD97" s="3" t="s">
        <v>117</v>
      </c>
      <c r="DE97" s="3" t="s">
        <v>117</v>
      </c>
      <c r="DF97" s="3" t="s">
        <v>117</v>
      </c>
      <c r="DG97" s="3" t="s">
        <v>117</v>
      </c>
      <c r="DH97" s="3" t="s">
        <v>117</v>
      </c>
      <c r="DI97" s="3" t="s">
        <v>117</v>
      </c>
      <c r="DJ97" s="3" t="s">
        <v>117</v>
      </c>
      <c r="DK97" s="3" t="s">
        <v>117</v>
      </c>
      <c r="DL97" s="3" t="s">
        <v>117</v>
      </c>
      <c r="DM97" s="3" t="s">
        <v>117</v>
      </c>
      <c r="DN97" s="3" t="s">
        <v>117</v>
      </c>
      <c r="DO97" s="3" t="s">
        <v>117</v>
      </c>
      <c r="DP97" s="3" t="s">
        <v>117</v>
      </c>
      <c r="DQ97" s="3" t="s">
        <v>117</v>
      </c>
      <c r="DR97" s="3" t="s">
        <v>117</v>
      </c>
      <c r="DS97" s="3" t="s">
        <v>117</v>
      </c>
      <c r="DT97" s="3" t="s">
        <v>117</v>
      </c>
      <c r="DU97" s="3" t="s">
        <v>117</v>
      </c>
      <c r="DV97" s="3" t="s">
        <v>117</v>
      </c>
      <c r="DW97" s="3" t="s">
        <v>117</v>
      </c>
      <c r="DX97" s="3" t="s">
        <v>117</v>
      </c>
      <c r="DY97" s="3" t="s">
        <v>117</v>
      </c>
      <c r="DZ97" s="3" t="s">
        <v>117</v>
      </c>
      <c r="EA97" s="3" t="s">
        <v>117</v>
      </c>
      <c r="EB97" s="3" t="s">
        <v>117</v>
      </c>
      <c r="EC97" s="3" t="s">
        <v>117</v>
      </c>
      <c r="ED97" s="3">
        <f t="shared" si="62"/>
        <v>139</v>
      </c>
      <c r="EE97" s="3">
        <f t="shared" si="63"/>
        <v>0</v>
      </c>
      <c r="EF97" s="3">
        <f t="shared" si="64"/>
        <v>3</v>
      </c>
      <c r="EG97" s="3">
        <f t="shared" si="65"/>
        <v>117</v>
      </c>
      <c r="EI97" s="3">
        <f t="shared" si="53"/>
        <v>33</v>
      </c>
      <c r="EJ97" s="3">
        <f t="shared" si="54"/>
        <v>0</v>
      </c>
      <c r="EK97" s="3">
        <f t="shared" si="55"/>
        <v>21</v>
      </c>
      <c r="EL97" s="3">
        <f t="shared" si="56"/>
        <v>33</v>
      </c>
      <c r="EM97" s="3">
        <f t="shared" si="57"/>
        <v>0</v>
      </c>
      <c r="EN97" s="3">
        <f t="shared" si="58"/>
        <v>35</v>
      </c>
      <c r="EO97" s="3">
        <f t="shared" si="59"/>
        <v>11</v>
      </c>
      <c r="EP97" s="3">
        <f t="shared" si="60"/>
        <v>0</v>
      </c>
      <c r="EQ97" s="3">
        <f t="shared" si="61"/>
        <v>7</v>
      </c>
      <c r="ER97" s="3">
        <f t="shared" si="66"/>
        <v>37</v>
      </c>
      <c r="ES97" s="3">
        <f t="shared" si="67"/>
        <v>0</v>
      </c>
      <c r="ET97" s="3">
        <f t="shared" si="68"/>
        <v>25</v>
      </c>
      <c r="EU97" s="3">
        <f t="shared" si="69"/>
        <v>28</v>
      </c>
      <c r="EV97" s="3">
        <f t="shared" si="70"/>
        <v>0</v>
      </c>
      <c r="EW97" s="3">
        <f t="shared" si="71"/>
        <v>23</v>
      </c>
      <c r="EX97" s="3">
        <f t="shared" si="77"/>
        <v>16</v>
      </c>
      <c r="EY97" s="3">
        <f t="shared" si="78"/>
        <v>0</v>
      </c>
      <c r="EZ97" s="3">
        <f t="shared" si="79"/>
        <v>12</v>
      </c>
      <c r="FA97" s="3">
        <f t="shared" si="80"/>
        <v>21</v>
      </c>
      <c r="FB97" s="3">
        <f t="shared" si="81"/>
        <v>0</v>
      </c>
      <c r="FC97" s="3">
        <f t="shared" si="82"/>
        <v>13</v>
      </c>
    </row>
    <row r="98" spans="1:159" ht="15.75" customHeight="1" thickBot="1" x14ac:dyDescent="0.25">
      <c r="A98" s="12">
        <f t="shared" si="0"/>
        <v>0</v>
      </c>
      <c r="B98" s="12">
        <f t="shared" si="83"/>
        <v>0</v>
      </c>
      <c r="C98" s="12">
        <f t="shared" si="72"/>
        <v>0</v>
      </c>
      <c r="D98" s="12">
        <f t="shared" si="84"/>
        <v>0</v>
      </c>
      <c r="E98" s="12">
        <f t="shared" si="73"/>
        <v>0</v>
      </c>
      <c r="F98" s="12">
        <f t="shared" si="74"/>
        <v>0</v>
      </c>
      <c r="G98" s="12">
        <f t="shared" si="75"/>
        <v>0</v>
      </c>
      <c r="H98" s="12">
        <f t="shared" si="76"/>
        <v>0</v>
      </c>
      <c r="I98" s="3" t="s">
        <v>105</v>
      </c>
      <c r="J98" s="3" t="s">
        <v>329</v>
      </c>
      <c r="K98" s="3" t="s">
        <v>330</v>
      </c>
      <c r="L98" s="15" t="s">
        <v>315</v>
      </c>
      <c r="M98" s="16" t="s">
        <v>235</v>
      </c>
      <c r="N98" s="3" t="s">
        <v>117</v>
      </c>
      <c r="O98" s="3" t="s">
        <v>117</v>
      </c>
      <c r="P98" s="3" t="s">
        <v>117</v>
      </c>
      <c r="Q98" s="3" t="s">
        <v>117</v>
      </c>
      <c r="R98" s="3" t="s">
        <v>117</v>
      </c>
      <c r="S98" s="3" t="s">
        <v>117</v>
      </c>
      <c r="T98" s="3" t="s">
        <v>117</v>
      </c>
      <c r="U98" s="3" t="s">
        <v>117</v>
      </c>
      <c r="V98" s="3" t="s">
        <v>117</v>
      </c>
      <c r="W98" s="3" t="s">
        <v>117</v>
      </c>
      <c r="X98" s="3" t="s">
        <v>117</v>
      </c>
      <c r="Y98" s="3" t="s">
        <v>111</v>
      </c>
      <c r="Z98" s="3" t="s">
        <v>117</v>
      </c>
      <c r="AA98" s="3" t="s">
        <v>117</v>
      </c>
      <c r="AB98" s="3" t="s">
        <v>117</v>
      </c>
      <c r="AC98" s="3" t="s">
        <v>117</v>
      </c>
      <c r="AD98" s="3" t="s">
        <v>117</v>
      </c>
      <c r="AE98" s="3" t="s">
        <v>117</v>
      </c>
      <c r="AF98" s="3" t="s">
        <v>117</v>
      </c>
      <c r="AG98" s="3" t="s">
        <v>117</v>
      </c>
      <c r="AH98" s="3" t="s">
        <v>117</v>
      </c>
      <c r="AI98" s="3" t="s">
        <v>117</v>
      </c>
      <c r="AJ98" s="3" t="s">
        <v>117</v>
      </c>
      <c r="AK98" s="3" t="s">
        <v>117</v>
      </c>
      <c r="AL98" s="3" t="s">
        <v>117</v>
      </c>
      <c r="AM98" s="3" t="s">
        <v>117</v>
      </c>
      <c r="AN98" s="3" t="s">
        <v>117</v>
      </c>
      <c r="AO98" s="3" t="s">
        <v>117</v>
      </c>
      <c r="AP98" s="3" t="s">
        <v>117</v>
      </c>
      <c r="AQ98" s="3" t="s">
        <v>117</v>
      </c>
      <c r="AR98" s="3" t="s">
        <v>117</v>
      </c>
      <c r="AS98" s="3" t="s">
        <v>117</v>
      </c>
      <c r="AT98" s="3" t="s">
        <v>117</v>
      </c>
      <c r="AU98" s="3" t="s">
        <v>117</v>
      </c>
      <c r="AV98" s="3" t="s">
        <v>117</v>
      </c>
      <c r="AW98" s="3" t="s">
        <v>117</v>
      </c>
      <c r="AX98" s="3" t="s">
        <v>117</v>
      </c>
      <c r="AY98" s="3" t="s">
        <v>117</v>
      </c>
      <c r="AZ98" s="3" t="s">
        <v>117</v>
      </c>
      <c r="BA98" s="3" t="s">
        <v>117</v>
      </c>
      <c r="BB98" s="3" t="s">
        <v>117</v>
      </c>
      <c r="BC98" s="3" t="s">
        <v>117</v>
      </c>
      <c r="BD98" s="3" t="s">
        <v>117</v>
      </c>
      <c r="BE98" s="3" t="s">
        <v>117</v>
      </c>
      <c r="BF98" s="3" t="s">
        <v>117</v>
      </c>
      <c r="BG98" s="3" t="s">
        <v>117</v>
      </c>
      <c r="BH98" s="3" t="s">
        <v>117</v>
      </c>
      <c r="BI98" s="3" t="s">
        <v>117</v>
      </c>
      <c r="BJ98" s="3" t="s">
        <v>117</v>
      </c>
      <c r="BK98" s="3" t="s">
        <v>117</v>
      </c>
      <c r="BL98" s="3" t="s">
        <v>117</v>
      </c>
      <c r="BM98" s="3" t="s">
        <v>111</v>
      </c>
      <c r="BN98" s="3" t="s">
        <v>117</v>
      </c>
      <c r="BO98" s="3" t="s">
        <v>117</v>
      </c>
      <c r="BP98" s="3" t="s">
        <v>117</v>
      </c>
      <c r="BQ98" s="3" t="s">
        <v>117</v>
      </c>
      <c r="BR98" s="3" t="s">
        <v>117</v>
      </c>
      <c r="BS98" s="3" t="s">
        <v>117</v>
      </c>
      <c r="BT98" s="3" t="s">
        <v>117</v>
      </c>
      <c r="BU98" s="3" t="s">
        <v>117</v>
      </c>
      <c r="BV98" s="3" t="s">
        <v>117</v>
      </c>
      <c r="BW98" s="3" t="s">
        <v>117</v>
      </c>
      <c r="BX98" s="3" t="s">
        <v>117</v>
      </c>
      <c r="BY98" s="3" t="s">
        <v>117</v>
      </c>
      <c r="BZ98" s="3" t="s">
        <v>117</v>
      </c>
      <c r="CA98" s="3" t="s">
        <v>117</v>
      </c>
      <c r="CB98" s="3" t="s">
        <v>117</v>
      </c>
      <c r="CC98" s="3" t="s">
        <v>117</v>
      </c>
      <c r="CD98" s="3" t="s">
        <v>117</v>
      </c>
      <c r="CE98" s="3" t="s">
        <v>117</v>
      </c>
      <c r="CF98" s="3" t="s">
        <v>117</v>
      </c>
      <c r="CG98" s="3" t="s">
        <v>117</v>
      </c>
      <c r="CH98" s="3" t="s">
        <v>117</v>
      </c>
      <c r="CI98" s="3" t="s">
        <v>117</v>
      </c>
      <c r="CJ98" s="3" t="s">
        <v>117</v>
      </c>
      <c r="CK98" s="3" t="s">
        <v>117</v>
      </c>
      <c r="CL98" s="3" t="s">
        <v>117</v>
      </c>
      <c r="CM98" s="3" t="s">
        <v>117</v>
      </c>
      <c r="CN98" s="3" t="s">
        <v>117</v>
      </c>
      <c r="CO98" s="3" t="s">
        <v>117</v>
      </c>
      <c r="CP98" s="3" t="s">
        <v>117</v>
      </c>
      <c r="CQ98" s="3" t="s">
        <v>117</v>
      </c>
      <c r="CR98" s="3" t="s">
        <v>117</v>
      </c>
      <c r="CS98" s="3" t="s">
        <v>117</v>
      </c>
      <c r="CT98" s="3" t="s">
        <v>117</v>
      </c>
      <c r="CU98" s="3" t="s">
        <v>117</v>
      </c>
      <c r="CV98" s="3" t="s">
        <v>117</v>
      </c>
      <c r="CW98" s="3" t="s">
        <v>117</v>
      </c>
      <c r="CX98" s="3" t="s">
        <v>117</v>
      </c>
      <c r="CY98" s="3" t="s">
        <v>117</v>
      </c>
      <c r="CZ98" s="3" t="s">
        <v>117</v>
      </c>
      <c r="DA98" s="3" t="s">
        <v>117</v>
      </c>
      <c r="DB98" s="3" t="s">
        <v>117</v>
      </c>
      <c r="DC98" s="3" t="s">
        <v>117</v>
      </c>
      <c r="DD98" s="3" t="s">
        <v>117</v>
      </c>
      <c r="DE98" s="3" t="s">
        <v>117</v>
      </c>
      <c r="DF98" s="3" t="s">
        <v>117</v>
      </c>
      <c r="DG98" s="3" t="s">
        <v>117</v>
      </c>
      <c r="DH98" s="3" t="s">
        <v>117</v>
      </c>
      <c r="DI98" s="3" t="s">
        <v>117</v>
      </c>
      <c r="DJ98" s="3" t="s">
        <v>117</v>
      </c>
      <c r="DK98" s="3" t="s">
        <v>117</v>
      </c>
      <c r="DL98" s="3" t="s">
        <v>117</v>
      </c>
      <c r="DM98" s="3" t="s">
        <v>117</v>
      </c>
      <c r="DN98" s="3" t="s">
        <v>117</v>
      </c>
      <c r="DO98" s="3" t="s">
        <v>117</v>
      </c>
      <c r="DP98" s="3" t="s">
        <v>117</v>
      </c>
      <c r="DQ98" s="3" t="s">
        <v>117</v>
      </c>
      <c r="DR98" s="3" t="s">
        <v>117</v>
      </c>
      <c r="DS98" s="3" t="s">
        <v>117</v>
      </c>
      <c r="DT98" s="3" t="s">
        <v>117</v>
      </c>
      <c r="DU98" s="3" t="s">
        <v>117</v>
      </c>
      <c r="DV98" s="3" t="s">
        <v>117</v>
      </c>
      <c r="DW98" s="3" t="s">
        <v>117</v>
      </c>
      <c r="DX98" s="3" t="s">
        <v>117</v>
      </c>
      <c r="DY98" s="3" t="s">
        <v>117</v>
      </c>
      <c r="DZ98" s="3" t="s">
        <v>117</v>
      </c>
      <c r="EA98" s="3" t="s">
        <v>117</v>
      </c>
      <c r="EB98" s="3" t="s">
        <v>117</v>
      </c>
      <c r="EC98" s="3" t="s">
        <v>117</v>
      </c>
      <c r="ED98" s="3">
        <f t="shared" si="62"/>
        <v>136</v>
      </c>
      <c r="EE98" s="3">
        <f t="shared" si="63"/>
        <v>0</v>
      </c>
      <c r="EF98" s="3">
        <f t="shared" si="64"/>
        <v>6</v>
      </c>
      <c r="EG98" s="3">
        <f t="shared" si="65"/>
        <v>117</v>
      </c>
      <c r="EI98" s="3">
        <f t="shared" si="53"/>
        <v>33</v>
      </c>
      <c r="EJ98" s="3">
        <f t="shared" si="54"/>
        <v>0</v>
      </c>
      <c r="EK98" s="3">
        <f t="shared" si="55"/>
        <v>21</v>
      </c>
      <c r="EL98" s="3">
        <f t="shared" si="56"/>
        <v>28</v>
      </c>
      <c r="EM98" s="3">
        <f t="shared" si="57"/>
        <v>0</v>
      </c>
      <c r="EN98" s="3">
        <f t="shared" si="58"/>
        <v>35</v>
      </c>
      <c r="EO98" s="3">
        <f t="shared" si="59"/>
        <v>11</v>
      </c>
      <c r="EP98" s="3">
        <f t="shared" si="60"/>
        <v>0</v>
      </c>
      <c r="EQ98" s="3">
        <f t="shared" si="61"/>
        <v>7</v>
      </c>
      <c r="ER98" s="3">
        <f t="shared" si="66"/>
        <v>37</v>
      </c>
      <c r="ES98" s="3">
        <f t="shared" si="67"/>
        <v>0</v>
      </c>
      <c r="ET98" s="3">
        <f t="shared" si="68"/>
        <v>25</v>
      </c>
      <c r="EU98" s="3">
        <f t="shared" si="69"/>
        <v>30</v>
      </c>
      <c r="EV98" s="3">
        <f t="shared" si="70"/>
        <v>0</v>
      </c>
      <c r="EW98" s="3">
        <f t="shared" si="71"/>
        <v>23</v>
      </c>
      <c r="EX98" s="3">
        <f t="shared" si="77"/>
        <v>16</v>
      </c>
      <c r="EY98" s="3">
        <f t="shared" si="78"/>
        <v>0</v>
      </c>
      <c r="EZ98" s="3">
        <f t="shared" si="79"/>
        <v>12</v>
      </c>
      <c r="FA98" s="3">
        <f t="shared" si="80"/>
        <v>21</v>
      </c>
      <c r="FB98" s="3">
        <f t="shared" si="81"/>
        <v>0</v>
      </c>
      <c r="FC98" s="3">
        <f t="shared" si="82"/>
        <v>13</v>
      </c>
    </row>
    <row r="99" spans="1:159" ht="15.75" customHeight="1" thickBot="1" x14ac:dyDescent="0.25">
      <c r="A99" s="12">
        <f t="shared" si="0"/>
        <v>0</v>
      </c>
      <c r="B99" s="12">
        <f t="shared" si="83"/>
        <v>0</v>
      </c>
      <c r="C99" s="12">
        <f t="shared" si="72"/>
        <v>0</v>
      </c>
      <c r="D99" s="12">
        <f t="shared" si="84"/>
        <v>0</v>
      </c>
      <c r="E99" s="12">
        <f t="shared" si="73"/>
        <v>0</v>
      </c>
      <c r="F99" s="12">
        <f t="shared" si="74"/>
        <v>0</v>
      </c>
      <c r="G99" s="12">
        <f t="shared" si="75"/>
        <v>0</v>
      </c>
      <c r="H99" s="12">
        <f t="shared" si="76"/>
        <v>0</v>
      </c>
      <c r="I99" s="3" t="s">
        <v>105</v>
      </c>
      <c r="J99" s="3" t="s">
        <v>331</v>
      </c>
      <c r="K99" s="3" t="s">
        <v>309</v>
      </c>
      <c r="L99" s="15" t="s">
        <v>148</v>
      </c>
      <c r="M99" s="16" t="s">
        <v>235</v>
      </c>
      <c r="N99" s="3" t="s">
        <v>117</v>
      </c>
      <c r="O99" s="3" t="s">
        <v>117</v>
      </c>
      <c r="P99" s="3" t="s">
        <v>111</v>
      </c>
      <c r="Q99" s="3" t="s">
        <v>117</v>
      </c>
      <c r="R99" s="3" t="s">
        <v>117</v>
      </c>
      <c r="S99" s="3" t="s">
        <v>117</v>
      </c>
      <c r="T99" s="3" t="s">
        <v>117</v>
      </c>
      <c r="U99" s="3" t="s">
        <v>117</v>
      </c>
      <c r="V99" s="3" t="s">
        <v>117</v>
      </c>
      <c r="W99" s="3" t="s">
        <v>117</v>
      </c>
      <c r="X99" s="3" t="s">
        <v>117</v>
      </c>
      <c r="Y99" s="3" t="s">
        <v>117</v>
      </c>
      <c r="Z99" s="3" t="s">
        <v>117</v>
      </c>
      <c r="AA99" s="3" t="s">
        <v>117</v>
      </c>
      <c r="AB99" s="3" t="s">
        <v>117</v>
      </c>
      <c r="AC99" s="3" t="s">
        <v>117</v>
      </c>
      <c r="AD99" s="3" t="s">
        <v>117</v>
      </c>
      <c r="AE99" s="3" t="s">
        <v>117</v>
      </c>
      <c r="AF99" s="3" t="s">
        <v>117</v>
      </c>
      <c r="AG99" s="3" t="s">
        <v>117</v>
      </c>
      <c r="AH99" s="3" t="s">
        <v>117</v>
      </c>
      <c r="AI99" s="3" t="s">
        <v>117</v>
      </c>
      <c r="AJ99" s="3" t="s">
        <v>117</v>
      </c>
      <c r="AK99" s="3" t="s">
        <v>117</v>
      </c>
      <c r="AL99" s="3" t="s">
        <v>117</v>
      </c>
      <c r="AM99" s="3" t="s">
        <v>117</v>
      </c>
      <c r="AN99" s="3" t="s">
        <v>117</v>
      </c>
      <c r="AO99" s="3" t="s">
        <v>111</v>
      </c>
      <c r="AP99" s="3" t="s">
        <v>117</v>
      </c>
      <c r="AQ99" s="3" t="s">
        <v>111</v>
      </c>
      <c r="AR99" s="3" t="s">
        <v>117</v>
      </c>
      <c r="AS99" s="3" t="s">
        <v>117</v>
      </c>
      <c r="AT99" s="3" t="s">
        <v>117</v>
      </c>
      <c r="AU99" s="3" t="s">
        <v>117</v>
      </c>
      <c r="AV99" s="3" t="s">
        <v>117</v>
      </c>
      <c r="AW99" s="3" t="s">
        <v>117</v>
      </c>
      <c r="AX99" s="3" t="s">
        <v>117</v>
      </c>
      <c r="AY99" s="3" t="s">
        <v>117</v>
      </c>
      <c r="AZ99" s="3" t="s">
        <v>117</v>
      </c>
      <c r="BA99" s="3" t="s">
        <v>117</v>
      </c>
      <c r="BB99" s="3" t="s">
        <v>117</v>
      </c>
      <c r="BC99" s="3" t="s">
        <v>117</v>
      </c>
      <c r="BD99" s="3" t="s">
        <v>117</v>
      </c>
      <c r="BE99" s="3" t="s">
        <v>117</v>
      </c>
      <c r="BF99" s="3" t="s">
        <v>117</v>
      </c>
      <c r="BG99" s="3" t="s">
        <v>117</v>
      </c>
      <c r="BH99" s="3" t="s">
        <v>117</v>
      </c>
      <c r="BI99" s="3" t="s">
        <v>117</v>
      </c>
      <c r="BJ99" s="3" t="s">
        <v>117</v>
      </c>
      <c r="BK99" s="3" t="s">
        <v>117</v>
      </c>
      <c r="BL99" s="3" t="s">
        <v>117</v>
      </c>
      <c r="BM99" s="3" t="s">
        <v>117</v>
      </c>
      <c r="BN99" s="3" t="s">
        <v>117</v>
      </c>
      <c r="BO99" s="3" t="s">
        <v>117</v>
      </c>
      <c r="BP99" s="3" t="s">
        <v>117</v>
      </c>
      <c r="BQ99" s="3" t="s">
        <v>117</v>
      </c>
      <c r="BR99" s="3" t="s">
        <v>117</v>
      </c>
      <c r="BS99" s="3" t="s">
        <v>117</v>
      </c>
      <c r="BT99" s="3" t="s">
        <v>117</v>
      </c>
      <c r="BU99" s="3" t="s">
        <v>117</v>
      </c>
      <c r="BV99" s="3" t="s">
        <v>117</v>
      </c>
      <c r="BW99" s="3" t="s">
        <v>117</v>
      </c>
      <c r="BX99" s="3" t="s">
        <v>117</v>
      </c>
      <c r="BY99" s="3" t="s">
        <v>117</v>
      </c>
      <c r="BZ99" s="3" t="s">
        <v>117</v>
      </c>
      <c r="CA99" s="3" t="s">
        <v>117</v>
      </c>
      <c r="CB99" s="3" t="s">
        <v>117</v>
      </c>
      <c r="CC99" s="3" t="s">
        <v>117</v>
      </c>
      <c r="CD99" s="3" t="s">
        <v>117</v>
      </c>
      <c r="CE99" s="3" t="s">
        <v>117</v>
      </c>
      <c r="CF99" s="3" t="s">
        <v>117</v>
      </c>
      <c r="CG99" s="3" t="s">
        <v>117</v>
      </c>
      <c r="CH99" s="3" t="s">
        <v>117</v>
      </c>
      <c r="CI99" s="3" t="s">
        <v>117</v>
      </c>
      <c r="CJ99" s="3" t="s">
        <v>117</v>
      </c>
      <c r="CK99" s="3" t="s">
        <v>117</v>
      </c>
      <c r="CL99" s="3" t="s">
        <v>117</v>
      </c>
      <c r="CM99" s="3" t="s">
        <v>117</v>
      </c>
      <c r="CN99" s="3" t="s">
        <v>117</v>
      </c>
      <c r="CO99" s="3" t="s">
        <v>117</v>
      </c>
      <c r="CP99" s="3" t="s">
        <v>117</v>
      </c>
      <c r="CQ99" s="3" t="s">
        <v>117</v>
      </c>
      <c r="CR99" s="3" t="s">
        <v>117</v>
      </c>
      <c r="CS99" s="3" t="s">
        <v>117</v>
      </c>
      <c r="CT99" s="3" t="s">
        <v>117</v>
      </c>
      <c r="CU99" s="3" t="s">
        <v>117</v>
      </c>
      <c r="CV99" s="3" t="s">
        <v>117</v>
      </c>
      <c r="CW99" s="3" t="s">
        <v>117</v>
      </c>
      <c r="CX99" s="3" t="s">
        <v>117</v>
      </c>
      <c r="CY99" s="3" t="s">
        <v>117</v>
      </c>
      <c r="CZ99" s="3" t="s">
        <v>117</v>
      </c>
      <c r="DA99" s="3" t="s">
        <v>117</v>
      </c>
      <c r="DB99" s="3" t="s">
        <v>117</v>
      </c>
      <c r="DC99" s="3" t="s">
        <v>117</v>
      </c>
      <c r="DD99" s="3" t="s">
        <v>117</v>
      </c>
      <c r="DE99" s="3" t="s">
        <v>117</v>
      </c>
      <c r="DF99" s="3" t="s">
        <v>117</v>
      </c>
      <c r="DG99" s="3" t="s">
        <v>117</v>
      </c>
      <c r="DH99" s="3" t="s">
        <v>117</v>
      </c>
      <c r="DI99" s="3" t="s">
        <v>117</v>
      </c>
      <c r="DJ99" s="3" t="s">
        <v>117</v>
      </c>
      <c r="DK99" s="3" t="s">
        <v>117</v>
      </c>
      <c r="DL99" s="3" t="s">
        <v>117</v>
      </c>
      <c r="DM99" s="3" t="s">
        <v>117</v>
      </c>
      <c r="DN99" s="3" t="s">
        <v>117</v>
      </c>
      <c r="DO99" s="3" t="s">
        <v>117</v>
      </c>
      <c r="DP99" s="3" t="s">
        <v>117</v>
      </c>
      <c r="DQ99" s="3" t="s">
        <v>117</v>
      </c>
      <c r="DR99" s="3" t="s">
        <v>117</v>
      </c>
      <c r="DS99" s="3" t="s">
        <v>117</v>
      </c>
      <c r="DT99" s="3" t="s">
        <v>117</v>
      </c>
      <c r="DU99" s="3" t="s">
        <v>117</v>
      </c>
      <c r="DV99" s="3" t="s">
        <v>117</v>
      </c>
      <c r="DW99" s="3" t="s">
        <v>117</v>
      </c>
      <c r="DX99" s="3" t="s">
        <v>117</v>
      </c>
      <c r="DY99" s="3" t="s">
        <v>117</v>
      </c>
      <c r="DZ99" s="3" t="s">
        <v>117</v>
      </c>
      <c r="EA99" s="3" t="s">
        <v>117</v>
      </c>
      <c r="EB99" s="3" t="s">
        <v>117</v>
      </c>
      <c r="EC99" s="3" t="s">
        <v>117</v>
      </c>
      <c r="ED99" s="3">
        <f t="shared" si="62"/>
        <v>142</v>
      </c>
      <c r="EE99" s="3">
        <f t="shared" si="63"/>
        <v>0</v>
      </c>
      <c r="EF99" s="3">
        <f t="shared" si="64"/>
        <v>0</v>
      </c>
      <c r="EG99" s="3">
        <f t="shared" si="65"/>
        <v>117</v>
      </c>
      <c r="EI99" s="3">
        <f t="shared" si="53"/>
        <v>33</v>
      </c>
      <c r="EJ99" s="3">
        <f t="shared" si="54"/>
        <v>0</v>
      </c>
      <c r="EK99" s="3">
        <f t="shared" si="55"/>
        <v>21</v>
      </c>
      <c r="EL99" s="3">
        <f t="shared" si="56"/>
        <v>33</v>
      </c>
      <c r="EM99" s="3">
        <f t="shared" si="57"/>
        <v>0</v>
      </c>
      <c r="EN99" s="3">
        <f t="shared" si="58"/>
        <v>35</v>
      </c>
      <c r="EO99" s="3">
        <f t="shared" si="59"/>
        <v>11</v>
      </c>
      <c r="EP99" s="3">
        <f t="shared" si="60"/>
        <v>0</v>
      </c>
      <c r="EQ99" s="3">
        <f t="shared" si="61"/>
        <v>7</v>
      </c>
      <c r="ER99" s="3">
        <f t="shared" si="66"/>
        <v>37</v>
      </c>
      <c r="ES99" s="3">
        <f t="shared" si="67"/>
        <v>0</v>
      </c>
      <c r="ET99" s="3">
        <f t="shared" si="68"/>
        <v>25</v>
      </c>
      <c r="EU99" s="3">
        <f t="shared" si="69"/>
        <v>31</v>
      </c>
      <c r="EV99" s="3">
        <f t="shared" si="70"/>
        <v>0</v>
      </c>
      <c r="EW99" s="3">
        <f t="shared" si="71"/>
        <v>23</v>
      </c>
      <c r="EX99" s="3">
        <f t="shared" si="77"/>
        <v>9</v>
      </c>
      <c r="EY99" s="3">
        <f t="shared" si="78"/>
        <v>0</v>
      </c>
      <c r="EZ99" s="3">
        <f t="shared" si="79"/>
        <v>12</v>
      </c>
      <c r="FA99" s="3">
        <f t="shared" si="80"/>
        <v>21</v>
      </c>
      <c r="FB99" s="3">
        <f t="shared" si="81"/>
        <v>0</v>
      </c>
      <c r="FC99" s="3">
        <f t="shared" si="82"/>
        <v>13</v>
      </c>
    </row>
    <row r="100" spans="1:159" ht="15.75" customHeight="1" thickBot="1" x14ac:dyDescent="0.25">
      <c r="A100" s="12">
        <f t="shared" si="0"/>
        <v>0</v>
      </c>
      <c r="B100" s="12">
        <f t="shared" si="83"/>
        <v>0</v>
      </c>
      <c r="C100" s="12">
        <f t="shared" si="72"/>
        <v>0</v>
      </c>
      <c r="D100" s="12">
        <f t="shared" si="84"/>
        <v>0</v>
      </c>
      <c r="E100" s="12">
        <f t="shared" si="73"/>
        <v>0</v>
      </c>
      <c r="F100" s="12">
        <f t="shared" si="74"/>
        <v>0</v>
      </c>
      <c r="G100" s="12">
        <f t="shared" si="75"/>
        <v>0</v>
      </c>
      <c r="H100" s="12">
        <f t="shared" si="76"/>
        <v>0</v>
      </c>
      <c r="I100" s="3" t="s">
        <v>105</v>
      </c>
      <c r="J100" s="3" t="s">
        <v>332</v>
      </c>
      <c r="K100" s="3" t="s">
        <v>333</v>
      </c>
      <c r="L100" s="15" t="s">
        <v>252</v>
      </c>
      <c r="M100" s="16" t="s">
        <v>235</v>
      </c>
      <c r="N100" s="3" t="s">
        <v>117</v>
      </c>
      <c r="O100" s="3" t="s">
        <v>117</v>
      </c>
      <c r="P100" s="3" t="s">
        <v>117</v>
      </c>
      <c r="Q100" s="3" t="s">
        <v>117</v>
      </c>
      <c r="R100" s="3" t="s">
        <v>117</v>
      </c>
      <c r="S100" s="3" t="s">
        <v>117</v>
      </c>
      <c r="T100" s="3" t="s">
        <v>117</v>
      </c>
      <c r="U100" s="3" t="s">
        <v>117</v>
      </c>
      <c r="V100" s="3" t="s">
        <v>117</v>
      </c>
      <c r="W100" s="3" t="s">
        <v>117</v>
      </c>
      <c r="X100" s="3" t="s">
        <v>117</v>
      </c>
      <c r="Y100" s="3" t="s">
        <v>117</v>
      </c>
      <c r="Z100" s="3" t="s">
        <v>117</v>
      </c>
      <c r="AA100" s="3" t="s">
        <v>117</v>
      </c>
      <c r="AB100" s="3" t="s">
        <v>117</v>
      </c>
      <c r="AC100" s="3" t="s">
        <v>117</v>
      </c>
      <c r="AD100" s="3" t="s">
        <v>117</v>
      </c>
      <c r="AE100" s="3" t="s">
        <v>117</v>
      </c>
      <c r="AF100" s="3" t="s">
        <v>117</v>
      </c>
      <c r="AG100" s="3" t="s">
        <v>117</v>
      </c>
      <c r="AH100" s="3" t="s">
        <v>117</v>
      </c>
      <c r="AI100" s="3" t="s">
        <v>117</v>
      </c>
      <c r="AJ100" s="3" t="s">
        <v>117</v>
      </c>
      <c r="AK100" s="3" t="s">
        <v>117</v>
      </c>
      <c r="AL100" s="3" t="s">
        <v>117</v>
      </c>
      <c r="AM100" s="3" t="s">
        <v>117</v>
      </c>
      <c r="AN100" s="3" t="s">
        <v>117</v>
      </c>
      <c r="AO100" s="3" t="s">
        <v>117</v>
      </c>
      <c r="AP100" s="3" t="s">
        <v>117</v>
      </c>
      <c r="AQ100" s="3" t="s">
        <v>117</v>
      </c>
      <c r="AR100" s="3" t="s">
        <v>117</v>
      </c>
      <c r="AS100" s="3" t="s">
        <v>117</v>
      </c>
      <c r="AT100" s="3" t="s">
        <v>117</v>
      </c>
      <c r="AU100" s="3" t="s">
        <v>117</v>
      </c>
      <c r="AV100" s="3" t="s">
        <v>117</v>
      </c>
      <c r="AW100" s="3" t="s">
        <v>117</v>
      </c>
      <c r="AX100" s="3" t="s">
        <v>117</v>
      </c>
      <c r="AY100" s="3" t="s">
        <v>117</v>
      </c>
      <c r="AZ100" s="3" t="s">
        <v>117</v>
      </c>
      <c r="BA100" s="3" t="s">
        <v>117</v>
      </c>
      <c r="BB100" s="3" t="s">
        <v>117</v>
      </c>
      <c r="BC100" s="3" t="s">
        <v>117</v>
      </c>
      <c r="BD100" s="3" t="s">
        <v>117</v>
      </c>
      <c r="BE100" s="3" t="s">
        <v>117</v>
      </c>
      <c r="BF100" s="3" t="s">
        <v>117</v>
      </c>
      <c r="BG100" s="3" t="s">
        <v>117</v>
      </c>
      <c r="BH100" s="3" t="s">
        <v>117</v>
      </c>
      <c r="BI100" s="3" t="s">
        <v>117</v>
      </c>
      <c r="BJ100" s="3" t="s">
        <v>117</v>
      </c>
      <c r="BK100" s="3" t="s">
        <v>117</v>
      </c>
      <c r="BL100" s="3" t="s">
        <v>117</v>
      </c>
      <c r="BM100" s="3" t="s">
        <v>117</v>
      </c>
      <c r="BN100" s="3" t="s">
        <v>117</v>
      </c>
      <c r="BO100" s="3" t="s">
        <v>117</v>
      </c>
      <c r="BP100" s="3" t="s">
        <v>117</v>
      </c>
      <c r="BQ100" s="3" t="s">
        <v>117</v>
      </c>
      <c r="BR100" s="3" t="s">
        <v>117</v>
      </c>
      <c r="BS100" s="3" t="s">
        <v>117</v>
      </c>
      <c r="BT100" s="3" t="s">
        <v>117</v>
      </c>
      <c r="BU100" s="3" t="s">
        <v>117</v>
      </c>
      <c r="BV100" s="3" t="s">
        <v>117</v>
      </c>
      <c r="BW100" s="3" t="s">
        <v>117</v>
      </c>
      <c r="BX100" s="3" t="s">
        <v>117</v>
      </c>
      <c r="BY100" s="3" t="s">
        <v>117</v>
      </c>
      <c r="BZ100" s="3" t="s">
        <v>117</v>
      </c>
      <c r="CA100" s="3" t="s">
        <v>117</v>
      </c>
      <c r="CB100" s="3" t="s">
        <v>117</v>
      </c>
      <c r="CC100" s="3" t="s">
        <v>117</v>
      </c>
      <c r="CD100" s="3" t="s">
        <v>117</v>
      </c>
      <c r="CE100" s="3" t="s">
        <v>117</v>
      </c>
      <c r="CF100" s="3" t="s">
        <v>117</v>
      </c>
      <c r="CG100" s="3" t="s">
        <v>117</v>
      </c>
      <c r="CH100" s="3" t="s">
        <v>117</v>
      </c>
      <c r="CI100" s="3" t="s">
        <v>117</v>
      </c>
      <c r="CJ100" s="3" t="s">
        <v>117</v>
      </c>
      <c r="CK100" s="3" t="s">
        <v>117</v>
      </c>
      <c r="CL100" s="3" t="s">
        <v>117</v>
      </c>
      <c r="CM100" s="3" t="s">
        <v>117</v>
      </c>
      <c r="CN100" s="3" t="s">
        <v>117</v>
      </c>
      <c r="CO100" s="3" t="s">
        <v>117</v>
      </c>
      <c r="CP100" s="3" t="s">
        <v>117</v>
      </c>
      <c r="CQ100" s="3" t="s">
        <v>117</v>
      </c>
      <c r="CR100" s="3" t="s">
        <v>117</v>
      </c>
      <c r="CS100" s="3" t="s">
        <v>117</v>
      </c>
      <c r="CT100" s="3" t="s">
        <v>117</v>
      </c>
      <c r="CU100" s="3" t="s">
        <v>117</v>
      </c>
      <c r="CV100" s="3" t="s">
        <v>117</v>
      </c>
      <c r="CW100" s="3" t="s">
        <v>117</v>
      </c>
      <c r="CX100" s="3" t="s">
        <v>117</v>
      </c>
      <c r="CY100" s="3" t="s">
        <v>117</v>
      </c>
      <c r="CZ100" s="3" t="s">
        <v>117</v>
      </c>
      <c r="DA100" s="3" t="s">
        <v>117</v>
      </c>
      <c r="DB100" s="3" t="s">
        <v>117</v>
      </c>
      <c r="DC100" s="3" t="s">
        <v>117</v>
      </c>
      <c r="DD100" s="3" t="s">
        <v>117</v>
      </c>
      <c r="DE100" s="3" t="s">
        <v>117</v>
      </c>
      <c r="DF100" s="3" t="s">
        <v>117</v>
      </c>
      <c r="DG100" s="3" t="s">
        <v>117</v>
      </c>
      <c r="DH100" s="3" t="s">
        <v>117</v>
      </c>
      <c r="DI100" s="3" t="s">
        <v>117</v>
      </c>
      <c r="DJ100" s="3" t="s">
        <v>117</v>
      </c>
      <c r="DK100" s="3" t="s">
        <v>117</v>
      </c>
      <c r="DL100" s="3" t="s">
        <v>117</v>
      </c>
      <c r="DM100" s="3" t="s">
        <v>117</v>
      </c>
      <c r="DN100" s="3" t="s">
        <v>117</v>
      </c>
      <c r="DO100" s="3" t="s">
        <v>117</v>
      </c>
      <c r="DP100" s="3" t="s">
        <v>117</v>
      </c>
      <c r="DQ100" s="3" t="s">
        <v>117</v>
      </c>
      <c r="DR100" s="3" t="s">
        <v>117</v>
      </c>
      <c r="DS100" s="3" t="s">
        <v>117</v>
      </c>
      <c r="DT100" s="3" t="s">
        <v>117</v>
      </c>
      <c r="DU100" s="3" t="s">
        <v>117</v>
      </c>
      <c r="DV100" s="3" t="s">
        <v>117</v>
      </c>
      <c r="DW100" s="3" t="s">
        <v>117</v>
      </c>
      <c r="DX100" s="3" t="s">
        <v>117</v>
      </c>
      <c r="DY100" s="3" t="s">
        <v>117</v>
      </c>
      <c r="DZ100" s="3" t="s">
        <v>117</v>
      </c>
      <c r="EA100" s="3" t="s">
        <v>117</v>
      </c>
      <c r="EB100" s="3" t="s">
        <v>117</v>
      </c>
      <c r="EC100" s="3" t="s">
        <v>117</v>
      </c>
      <c r="ED100" s="3">
        <f t="shared" si="62"/>
        <v>142</v>
      </c>
      <c r="EE100" s="3">
        <f t="shared" si="63"/>
        <v>0</v>
      </c>
      <c r="EF100" s="3">
        <f t="shared" si="64"/>
        <v>0</v>
      </c>
      <c r="EG100" s="3">
        <f t="shared" si="65"/>
        <v>117</v>
      </c>
      <c r="EI100" s="3">
        <f t="shared" si="53"/>
        <v>33</v>
      </c>
      <c r="EJ100" s="3">
        <f t="shared" si="54"/>
        <v>0</v>
      </c>
      <c r="EK100" s="3">
        <f t="shared" si="55"/>
        <v>21</v>
      </c>
      <c r="EL100" s="3">
        <f t="shared" si="56"/>
        <v>33</v>
      </c>
      <c r="EM100" s="3">
        <f t="shared" si="57"/>
        <v>0</v>
      </c>
      <c r="EN100" s="3">
        <f t="shared" si="58"/>
        <v>35</v>
      </c>
      <c r="EO100" s="3">
        <f t="shared" si="59"/>
        <v>11</v>
      </c>
      <c r="EP100" s="3">
        <f t="shared" si="60"/>
        <v>0</v>
      </c>
      <c r="EQ100" s="3">
        <f t="shared" si="61"/>
        <v>7</v>
      </c>
      <c r="ER100" s="3">
        <f t="shared" si="66"/>
        <v>37</v>
      </c>
      <c r="ES100" s="3">
        <f t="shared" si="67"/>
        <v>0</v>
      </c>
      <c r="ET100" s="3">
        <f t="shared" si="68"/>
        <v>25</v>
      </c>
      <c r="EU100" s="3">
        <f t="shared" si="69"/>
        <v>31</v>
      </c>
      <c r="EV100" s="3">
        <f t="shared" si="70"/>
        <v>0</v>
      </c>
      <c r="EW100" s="3">
        <f t="shared" si="71"/>
        <v>23</v>
      </c>
      <c r="EX100" s="3">
        <f t="shared" si="77"/>
        <v>16</v>
      </c>
      <c r="EY100" s="3">
        <f t="shared" si="78"/>
        <v>0</v>
      </c>
      <c r="EZ100" s="3">
        <f t="shared" si="79"/>
        <v>12</v>
      </c>
      <c r="FA100" s="3">
        <f t="shared" si="80"/>
        <v>21</v>
      </c>
      <c r="FB100" s="3">
        <f t="shared" si="81"/>
        <v>0</v>
      </c>
      <c r="FC100" s="3">
        <f t="shared" si="82"/>
        <v>13</v>
      </c>
    </row>
    <row r="101" spans="1:159" ht="15.75" customHeight="1" thickBot="1" x14ac:dyDescent="0.25">
      <c r="A101" s="12">
        <f t="shared" si="0"/>
        <v>0</v>
      </c>
      <c r="B101" s="12">
        <f t="shared" si="83"/>
        <v>0</v>
      </c>
      <c r="C101" s="12">
        <f t="shared" si="72"/>
        <v>0</v>
      </c>
      <c r="D101" s="12">
        <f t="shared" si="84"/>
        <v>0</v>
      </c>
      <c r="E101" s="12">
        <f t="shared" si="73"/>
        <v>0</v>
      </c>
      <c r="F101" s="12">
        <f t="shared" si="74"/>
        <v>0</v>
      </c>
      <c r="G101" s="12">
        <f t="shared" si="75"/>
        <v>0</v>
      </c>
      <c r="H101" s="12">
        <f t="shared" si="76"/>
        <v>0</v>
      </c>
      <c r="I101" s="3" t="s">
        <v>105</v>
      </c>
      <c r="J101" s="3" t="s">
        <v>334</v>
      </c>
      <c r="K101" s="3" t="s">
        <v>335</v>
      </c>
      <c r="L101" s="15" t="s">
        <v>285</v>
      </c>
      <c r="M101" s="16" t="s">
        <v>235</v>
      </c>
      <c r="N101" s="3" t="s">
        <v>117</v>
      </c>
      <c r="O101" s="3" t="s">
        <v>117</v>
      </c>
      <c r="P101" s="3" t="s">
        <v>117</v>
      </c>
      <c r="Q101" s="3" t="s">
        <v>117</v>
      </c>
      <c r="R101" s="3" t="s">
        <v>117</v>
      </c>
      <c r="S101" s="3" t="s">
        <v>117</v>
      </c>
      <c r="T101" s="3" t="s">
        <v>117</v>
      </c>
      <c r="U101" s="3" t="s">
        <v>117</v>
      </c>
      <c r="V101" s="3" t="s">
        <v>117</v>
      </c>
      <c r="W101" s="3" t="s">
        <v>117</v>
      </c>
      <c r="X101" s="3" t="s">
        <v>117</v>
      </c>
      <c r="Y101" s="3" t="s">
        <v>117</v>
      </c>
      <c r="Z101" s="3" t="s">
        <v>117</v>
      </c>
      <c r="AA101" s="3" t="s">
        <v>117</v>
      </c>
      <c r="AB101" s="3" t="s">
        <v>117</v>
      </c>
      <c r="AC101" s="3" t="s">
        <v>117</v>
      </c>
      <c r="AD101" s="3" t="s">
        <v>117</v>
      </c>
      <c r="AE101" s="3" t="s">
        <v>117</v>
      </c>
      <c r="AF101" s="3" t="s">
        <v>117</v>
      </c>
      <c r="AG101" s="3" t="s">
        <v>117</v>
      </c>
      <c r="AH101" s="3" t="s">
        <v>117</v>
      </c>
      <c r="AI101" s="3" t="s">
        <v>117</v>
      </c>
      <c r="AJ101" s="3" t="s">
        <v>117</v>
      </c>
      <c r="AK101" s="3" t="s">
        <v>111</v>
      </c>
      <c r="AL101" s="3" t="s">
        <v>111</v>
      </c>
      <c r="AM101" s="3" t="s">
        <v>111</v>
      </c>
      <c r="AN101" s="3" t="s">
        <v>117</v>
      </c>
      <c r="AO101" s="3" t="s">
        <v>117</v>
      </c>
      <c r="AP101" s="3" t="s">
        <v>117</v>
      </c>
      <c r="AQ101" s="3" t="s">
        <v>117</v>
      </c>
      <c r="AR101" s="3" t="s">
        <v>117</v>
      </c>
      <c r="AS101" s="3" t="s">
        <v>117</v>
      </c>
      <c r="AT101" s="3" t="s">
        <v>117</v>
      </c>
      <c r="AU101" s="3" t="s">
        <v>117</v>
      </c>
      <c r="AV101" s="3" t="s">
        <v>117</v>
      </c>
      <c r="AW101" s="3" t="s">
        <v>117</v>
      </c>
      <c r="AX101" s="3" t="s">
        <v>117</v>
      </c>
      <c r="AY101" s="3" t="s">
        <v>117</v>
      </c>
      <c r="AZ101" s="3" t="s">
        <v>117</v>
      </c>
      <c r="BA101" s="3" t="s">
        <v>117</v>
      </c>
      <c r="BB101" s="3" t="s">
        <v>117</v>
      </c>
      <c r="BC101" s="3" t="s">
        <v>117</v>
      </c>
      <c r="BD101" s="3" t="s">
        <v>117</v>
      </c>
      <c r="BE101" s="3" t="s">
        <v>117</v>
      </c>
      <c r="BF101" s="3" t="s">
        <v>117</v>
      </c>
      <c r="BG101" s="3" t="s">
        <v>117</v>
      </c>
      <c r="BH101" s="3" t="s">
        <v>117</v>
      </c>
      <c r="BI101" s="3" t="s">
        <v>117</v>
      </c>
      <c r="BJ101" s="3" t="s">
        <v>117</v>
      </c>
      <c r="BK101" s="3" t="s">
        <v>117</v>
      </c>
      <c r="BL101" s="3" t="s">
        <v>117</v>
      </c>
      <c r="BM101" s="3" t="s">
        <v>117</v>
      </c>
      <c r="BN101" s="3" t="s">
        <v>117</v>
      </c>
      <c r="BO101" s="3" t="s">
        <v>117</v>
      </c>
      <c r="BP101" s="3" t="s">
        <v>117</v>
      </c>
      <c r="BQ101" s="3" t="s">
        <v>117</v>
      </c>
      <c r="BR101" s="3" t="s">
        <v>117</v>
      </c>
      <c r="BS101" s="3" t="s">
        <v>117</v>
      </c>
      <c r="BT101" s="3" t="s">
        <v>111</v>
      </c>
      <c r="BU101" s="3" t="s">
        <v>117</v>
      </c>
      <c r="BV101" s="3" t="s">
        <v>117</v>
      </c>
      <c r="BW101" s="3" t="s">
        <v>117</v>
      </c>
      <c r="BX101" s="3" t="s">
        <v>117</v>
      </c>
      <c r="BY101" s="3" t="s">
        <v>117</v>
      </c>
      <c r="BZ101" s="3" t="s">
        <v>117</v>
      </c>
      <c r="CA101" s="3" t="s">
        <v>117</v>
      </c>
      <c r="CB101" s="3" t="s">
        <v>117</v>
      </c>
      <c r="CC101" s="3" t="s">
        <v>117</v>
      </c>
      <c r="CD101" s="3" t="s">
        <v>117</v>
      </c>
      <c r="CE101" s="3" t="s">
        <v>117</v>
      </c>
      <c r="CF101" s="3" t="s">
        <v>117</v>
      </c>
      <c r="CG101" s="3" t="s">
        <v>117</v>
      </c>
      <c r="CH101" s="3" t="s">
        <v>117</v>
      </c>
      <c r="CI101" s="3" t="s">
        <v>117</v>
      </c>
      <c r="CJ101" s="3" t="s">
        <v>117</v>
      </c>
      <c r="CK101" s="3" t="s">
        <v>117</v>
      </c>
      <c r="CL101" s="3" t="s">
        <v>117</v>
      </c>
      <c r="CM101" s="3" t="s">
        <v>117</v>
      </c>
      <c r="CN101" s="3" t="s">
        <v>117</v>
      </c>
      <c r="CO101" s="3" t="s">
        <v>117</v>
      </c>
      <c r="CP101" s="3" t="s">
        <v>117</v>
      </c>
      <c r="CQ101" s="3" t="s">
        <v>117</v>
      </c>
      <c r="CR101" s="3" t="s">
        <v>117</v>
      </c>
      <c r="CS101" s="3" t="s">
        <v>117</v>
      </c>
      <c r="CT101" s="3" t="s">
        <v>117</v>
      </c>
      <c r="CU101" s="3" t="s">
        <v>117</v>
      </c>
      <c r="CV101" s="3" t="s">
        <v>117</v>
      </c>
      <c r="CW101" s="3" t="s">
        <v>117</v>
      </c>
      <c r="CX101" s="3" t="s">
        <v>117</v>
      </c>
      <c r="CY101" s="3" t="s">
        <v>117</v>
      </c>
      <c r="CZ101" s="3" t="s">
        <v>111</v>
      </c>
      <c r="DA101" s="3" t="s">
        <v>117</v>
      </c>
      <c r="DB101" s="3" t="s">
        <v>117</v>
      </c>
      <c r="DC101" s="3" t="s">
        <v>117</v>
      </c>
      <c r="DD101" s="3" t="s">
        <v>117</v>
      </c>
      <c r="DE101" s="3" t="s">
        <v>117</v>
      </c>
      <c r="DF101" s="3" t="s">
        <v>117</v>
      </c>
      <c r="DG101" s="3" t="s">
        <v>117</v>
      </c>
      <c r="DH101" s="3" t="s">
        <v>117</v>
      </c>
      <c r="DI101" s="3" t="s">
        <v>117</v>
      </c>
      <c r="DJ101" s="3" t="s">
        <v>117</v>
      </c>
      <c r="DK101" s="3" t="s">
        <v>117</v>
      </c>
      <c r="DL101" s="3" t="s">
        <v>117</v>
      </c>
      <c r="DM101" s="3" t="s">
        <v>117</v>
      </c>
      <c r="DN101" s="3" t="s">
        <v>117</v>
      </c>
      <c r="DO101" s="3" t="s">
        <v>117</v>
      </c>
      <c r="DP101" s="3" t="s">
        <v>117</v>
      </c>
      <c r="DQ101" s="3" t="s">
        <v>117</v>
      </c>
      <c r="DR101" s="3" t="s">
        <v>117</v>
      </c>
      <c r="DS101" s="3" t="s">
        <v>117</v>
      </c>
      <c r="DT101" s="3" t="s">
        <v>117</v>
      </c>
      <c r="DU101" s="3" t="s">
        <v>117</v>
      </c>
      <c r="DV101" s="3" t="s">
        <v>117</v>
      </c>
      <c r="DW101" s="3" t="s">
        <v>117</v>
      </c>
      <c r="DX101" s="3" t="s">
        <v>117</v>
      </c>
      <c r="DY101" s="3" t="s">
        <v>117</v>
      </c>
      <c r="DZ101" s="3" t="s">
        <v>117</v>
      </c>
      <c r="EA101" s="3" t="s">
        <v>117</v>
      </c>
      <c r="EB101" s="3" t="s">
        <v>117</v>
      </c>
      <c r="EC101" s="3" t="s">
        <v>117</v>
      </c>
      <c r="ED101" s="3">
        <f t="shared" si="62"/>
        <v>140</v>
      </c>
      <c r="EE101" s="3">
        <f t="shared" si="63"/>
        <v>0</v>
      </c>
      <c r="EF101" s="3">
        <f t="shared" si="64"/>
        <v>2</v>
      </c>
      <c r="EG101" s="3">
        <f t="shared" si="65"/>
        <v>117</v>
      </c>
      <c r="EI101" s="3">
        <f t="shared" si="53"/>
        <v>33</v>
      </c>
      <c r="EJ101" s="3">
        <f t="shared" si="54"/>
        <v>0</v>
      </c>
      <c r="EK101" s="3">
        <f t="shared" si="55"/>
        <v>21</v>
      </c>
      <c r="EL101" s="3">
        <f t="shared" si="56"/>
        <v>32</v>
      </c>
      <c r="EM101" s="3">
        <f t="shared" si="57"/>
        <v>0</v>
      </c>
      <c r="EN101" s="3">
        <f t="shared" si="58"/>
        <v>35</v>
      </c>
      <c r="EO101" s="3">
        <f t="shared" si="59"/>
        <v>11</v>
      </c>
      <c r="EP101" s="3">
        <f t="shared" si="60"/>
        <v>0</v>
      </c>
      <c r="EQ101" s="3">
        <f t="shared" si="61"/>
        <v>7</v>
      </c>
      <c r="ER101" s="3">
        <f t="shared" si="66"/>
        <v>37</v>
      </c>
      <c r="ES101" s="3">
        <f t="shared" si="67"/>
        <v>0</v>
      </c>
      <c r="ET101" s="3">
        <f t="shared" si="68"/>
        <v>25</v>
      </c>
      <c r="EU101" s="3">
        <f t="shared" si="69"/>
        <v>30</v>
      </c>
      <c r="EV101" s="3">
        <f t="shared" si="70"/>
        <v>0</v>
      </c>
      <c r="EW101" s="3">
        <f t="shared" si="71"/>
        <v>23</v>
      </c>
      <c r="EX101" s="3">
        <f t="shared" si="77"/>
        <v>16</v>
      </c>
      <c r="EY101" s="3">
        <f t="shared" si="78"/>
        <v>0</v>
      </c>
      <c r="EZ101" s="3">
        <f t="shared" si="79"/>
        <v>12</v>
      </c>
      <c r="FA101" s="3">
        <f t="shared" si="80"/>
        <v>18</v>
      </c>
      <c r="FB101" s="3">
        <f t="shared" si="81"/>
        <v>0</v>
      </c>
      <c r="FC101" s="3">
        <f t="shared" si="82"/>
        <v>13</v>
      </c>
    </row>
    <row r="102" spans="1:159" ht="15.75" customHeight="1" thickBot="1" x14ac:dyDescent="0.25">
      <c r="A102" s="12">
        <f t="shared" si="0"/>
        <v>0</v>
      </c>
      <c r="B102" s="12">
        <f t="shared" si="83"/>
        <v>0</v>
      </c>
      <c r="C102" s="12">
        <f t="shared" si="72"/>
        <v>0</v>
      </c>
      <c r="D102" s="12">
        <f t="shared" si="84"/>
        <v>0</v>
      </c>
      <c r="E102" s="12">
        <f t="shared" si="73"/>
        <v>0</v>
      </c>
      <c r="F102" s="12">
        <f t="shared" si="74"/>
        <v>0</v>
      </c>
      <c r="G102" s="12">
        <f t="shared" si="75"/>
        <v>0</v>
      </c>
      <c r="H102" s="12">
        <f t="shared" si="76"/>
        <v>0</v>
      </c>
      <c r="I102" s="3" t="s">
        <v>105</v>
      </c>
      <c r="J102" s="3" t="s">
        <v>336</v>
      </c>
      <c r="K102" s="3" t="s">
        <v>337</v>
      </c>
      <c r="L102" s="15" t="s">
        <v>310</v>
      </c>
      <c r="M102" s="16" t="s">
        <v>235</v>
      </c>
      <c r="N102" s="3" t="s">
        <v>117</v>
      </c>
      <c r="O102" s="3" t="s">
        <v>117</v>
      </c>
      <c r="P102" s="3" t="s">
        <v>111</v>
      </c>
      <c r="Q102" s="3" t="s">
        <v>117</v>
      </c>
      <c r="R102" s="3" t="s">
        <v>117</v>
      </c>
      <c r="S102" s="3" t="s">
        <v>117</v>
      </c>
      <c r="T102" s="3" t="s">
        <v>117</v>
      </c>
      <c r="U102" s="3" t="s">
        <v>117</v>
      </c>
      <c r="V102" s="3" t="s">
        <v>117</v>
      </c>
      <c r="W102" s="3" t="s">
        <v>117</v>
      </c>
      <c r="X102" s="3" t="s">
        <v>117</v>
      </c>
      <c r="Y102" s="3" t="s">
        <v>117</v>
      </c>
      <c r="Z102" s="3" t="s">
        <v>117</v>
      </c>
      <c r="AA102" s="3" t="s">
        <v>117</v>
      </c>
      <c r="AB102" s="3" t="s">
        <v>111</v>
      </c>
      <c r="AC102" s="3" t="s">
        <v>117</v>
      </c>
      <c r="AD102" s="3" t="s">
        <v>117</v>
      </c>
      <c r="AE102" s="3" t="s">
        <v>117</v>
      </c>
      <c r="AF102" s="3" t="s">
        <v>117</v>
      </c>
      <c r="AG102" s="3" t="s">
        <v>117</v>
      </c>
      <c r="AH102" s="3" t="s">
        <v>117</v>
      </c>
      <c r="AI102" s="3" t="s">
        <v>117</v>
      </c>
      <c r="AJ102" s="3" t="s">
        <v>117</v>
      </c>
      <c r="AK102" s="3" t="s">
        <v>117</v>
      </c>
      <c r="AL102" s="3" t="s">
        <v>117</v>
      </c>
      <c r="AM102" s="3" t="s">
        <v>111</v>
      </c>
      <c r="AN102" s="3" t="s">
        <v>117</v>
      </c>
      <c r="AO102" s="3" t="s">
        <v>117</v>
      </c>
      <c r="AP102" s="3" t="s">
        <v>117</v>
      </c>
      <c r="AQ102" s="3" t="s">
        <v>117</v>
      </c>
      <c r="AR102" s="3" t="s">
        <v>117</v>
      </c>
      <c r="AS102" s="3" t="s">
        <v>117</v>
      </c>
      <c r="AT102" s="3" t="s">
        <v>117</v>
      </c>
      <c r="AU102" s="3" t="s">
        <v>117</v>
      </c>
      <c r="AV102" s="3" t="s">
        <v>117</v>
      </c>
      <c r="AW102" s="3" t="s">
        <v>117</v>
      </c>
      <c r="AX102" s="3" t="s">
        <v>117</v>
      </c>
      <c r="AY102" s="3" t="s">
        <v>117</v>
      </c>
      <c r="AZ102" s="3" t="s">
        <v>117</v>
      </c>
      <c r="BA102" s="3" t="s">
        <v>117</v>
      </c>
      <c r="BB102" s="3" t="s">
        <v>117</v>
      </c>
      <c r="BC102" s="3" t="s">
        <v>117</v>
      </c>
      <c r="BD102" s="3" t="s">
        <v>117</v>
      </c>
      <c r="BE102" s="3" t="s">
        <v>117</v>
      </c>
      <c r="BF102" s="3" t="s">
        <v>117</v>
      </c>
      <c r="BG102" s="3" t="s">
        <v>117</v>
      </c>
      <c r="BH102" s="3" t="s">
        <v>117</v>
      </c>
      <c r="BI102" s="3" t="s">
        <v>117</v>
      </c>
      <c r="BJ102" s="3" t="s">
        <v>117</v>
      </c>
      <c r="BK102" s="3" t="s">
        <v>117</v>
      </c>
      <c r="BL102" s="3" t="s">
        <v>117</v>
      </c>
      <c r="BM102" s="3" t="s">
        <v>117</v>
      </c>
      <c r="BN102" s="3" t="s">
        <v>117</v>
      </c>
      <c r="BO102" s="3" t="s">
        <v>117</v>
      </c>
      <c r="BP102" s="3" t="s">
        <v>117</v>
      </c>
      <c r="BQ102" s="3" t="s">
        <v>117</v>
      </c>
      <c r="BR102" s="3" t="s">
        <v>117</v>
      </c>
      <c r="BS102" s="3" t="s">
        <v>117</v>
      </c>
      <c r="BT102" s="3" t="s">
        <v>117</v>
      </c>
      <c r="BU102" s="3" t="s">
        <v>117</v>
      </c>
      <c r="BV102" s="3" t="s">
        <v>117</v>
      </c>
      <c r="BW102" s="3" t="s">
        <v>117</v>
      </c>
      <c r="BX102" s="3" t="s">
        <v>117</v>
      </c>
      <c r="BY102" s="3" t="s">
        <v>117</v>
      </c>
      <c r="BZ102" s="3" t="s">
        <v>117</v>
      </c>
      <c r="CA102" s="3" t="s">
        <v>117</v>
      </c>
      <c r="CB102" s="3" t="s">
        <v>111</v>
      </c>
      <c r="CC102" s="3" t="s">
        <v>111</v>
      </c>
      <c r="CD102" s="3" t="s">
        <v>117</v>
      </c>
      <c r="CE102" s="3" t="s">
        <v>117</v>
      </c>
      <c r="CF102" s="3" t="s">
        <v>117</v>
      </c>
      <c r="CG102" s="3" t="s">
        <v>117</v>
      </c>
      <c r="CH102" s="3" t="s">
        <v>117</v>
      </c>
      <c r="CI102" s="3" t="s">
        <v>117</v>
      </c>
      <c r="CJ102" s="3" t="s">
        <v>117</v>
      </c>
      <c r="CK102" s="3" t="s">
        <v>117</v>
      </c>
      <c r="CL102" s="3" t="s">
        <v>117</v>
      </c>
      <c r="CM102" s="3" t="s">
        <v>117</v>
      </c>
      <c r="CN102" s="3" t="s">
        <v>117</v>
      </c>
      <c r="CO102" s="3" t="s">
        <v>117</v>
      </c>
      <c r="CP102" s="3" t="s">
        <v>117</v>
      </c>
      <c r="CQ102" s="3" t="s">
        <v>117</v>
      </c>
      <c r="CR102" s="3" t="s">
        <v>117</v>
      </c>
      <c r="CS102" s="3" t="s">
        <v>117</v>
      </c>
      <c r="CT102" s="3" t="s">
        <v>117</v>
      </c>
      <c r="CU102" s="3" t="s">
        <v>117</v>
      </c>
      <c r="CV102" s="3" t="s">
        <v>117</v>
      </c>
      <c r="CW102" s="3" t="s">
        <v>117</v>
      </c>
      <c r="CX102" s="3" t="s">
        <v>117</v>
      </c>
      <c r="CY102" s="3" t="s">
        <v>117</v>
      </c>
      <c r="CZ102" s="3" t="s">
        <v>117</v>
      </c>
      <c r="DA102" s="3" t="s">
        <v>117</v>
      </c>
      <c r="DB102" s="3" t="s">
        <v>117</v>
      </c>
      <c r="DC102" s="3" t="s">
        <v>117</v>
      </c>
      <c r="DD102" s="3" t="s">
        <v>117</v>
      </c>
      <c r="DE102" s="3" t="s">
        <v>117</v>
      </c>
      <c r="DF102" s="3" t="s">
        <v>117</v>
      </c>
      <c r="DG102" s="3" t="s">
        <v>117</v>
      </c>
      <c r="DH102" s="3" t="s">
        <v>117</v>
      </c>
      <c r="DI102" s="3" t="s">
        <v>117</v>
      </c>
      <c r="DJ102" s="3" t="s">
        <v>117</v>
      </c>
      <c r="DK102" s="3" t="s">
        <v>117</v>
      </c>
      <c r="DL102" s="3" t="s">
        <v>117</v>
      </c>
      <c r="DM102" s="3" t="s">
        <v>117</v>
      </c>
      <c r="DN102" s="3" t="s">
        <v>117</v>
      </c>
      <c r="DO102" s="3" t="s">
        <v>117</v>
      </c>
      <c r="DP102" s="3" t="s">
        <v>117</v>
      </c>
      <c r="DQ102" s="3" t="s">
        <v>117</v>
      </c>
      <c r="DR102" s="3" t="s">
        <v>117</v>
      </c>
      <c r="DS102" s="3" t="s">
        <v>117</v>
      </c>
      <c r="DT102" s="3" t="s">
        <v>117</v>
      </c>
      <c r="DU102" s="3" t="s">
        <v>117</v>
      </c>
      <c r="DV102" s="3" t="s">
        <v>117</v>
      </c>
      <c r="DW102" s="3" t="s">
        <v>117</v>
      </c>
      <c r="DX102" s="3" t="s">
        <v>117</v>
      </c>
      <c r="DY102" s="3" t="s">
        <v>117</v>
      </c>
      <c r="DZ102" s="3" t="s">
        <v>117</v>
      </c>
      <c r="EA102" s="3" t="s">
        <v>117</v>
      </c>
      <c r="EB102" s="3" t="s">
        <v>117</v>
      </c>
      <c r="EC102" s="3" t="s">
        <v>117</v>
      </c>
      <c r="ED102" s="3">
        <f t="shared" si="62"/>
        <v>135</v>
      </c>
      <c r="EE102" s="3">
        <f t="shared" si="63"/>
        <v>0</v>
      </c>
      <c r="EF102" s="3">
        <f t="shared" si="64"/>
        <v>7</v>
      </c>
      <c r="EG102" s="3">
        <f t="shared" si="65"/>
        <v>117</v>
      </c>
      <c r="EI102" s="3">
        <f t="shared" si="53"/>
        <v>28</v>
      </c>
      <c r="EJ102" s="3">
        <f t="shared" si="54"/>
        <v>0</v>
      </c>
      <c r="EK102" s="3">
        <f t="shared" si="55"/>
        <v>21</v>
      </c>
      <c r="EL102" s="3">
        <f t="shared" si="56"/>
        <v>33</v>
      </c>
      <c r="EM102" s="3">
        <f t="shared" si="57"/>
        <v>0</v>
      </c>
      <c r="EN102" s="3">
        <f t="shared" si="58"/>
        <v>35</v>
      </c>
      <c r="EO102" s="3">
        <f t="shared" si="59"/>
        <v>11</v>
      </c>
      <c r="EP102" s="3">
        <f t="shared" si="60"/>
        <v>0</v>
      </c>
      <c r="EQ102" s="3">
        <f t="shared" si="61"/>
        <v>7</v>
      </c>
      <c r="ER102" s="3">
        <f t="shared" si="66"/>
        <v>35</v>
      </c>
      <c r="ES102" s="3">
        <f t="shared" si="67"/>
        <v>0</v>
      </c>
      <c r="ET102" s="3">
        <f t="shared" si="68"/>
        <v>25</v>
      </c>
      <c r="EU102" s="3">
        <f t="shared" si="69"/>
        <v>31</v>
      </c>
      <c r="EV102" s="3">
        <f t="shared" si="70"/>
        <v>0</v>
      </c>
      <c r="EW102" s="3">
        <f t="shared" si="71"/>
        <v>23</v>
      </c>
      <c r="EX102" s="3">
        <f t="shared" si="77"/>
        <v>11</v>
      </c>
      <c r="EY102" s="3">
        <f t="shared" si="78"/>
        <v>0</v>
      </c>
      <c r="EZ102" s="3">
        <f t="shared" si="79"/>
        <v>12</v>
      </c>
      <c r="FA102" s="3">
        <f t="shared" si="80"/>
        <v>20</v>
      </c>
      <c r="FB102" s="3">
        <f t="shared" si="81"/>
        <v>0</v>
      </c>
      <c r="FC102" s="3">
        <f t="shared" si="82"/>
        <v>13</v>
      </c>
    </row>
    <row r="103" spans="1:159" ht="15.75" customHeight="1" thickBot="1" x14ac:dyDescent="0.25">
      <c r="A103" s="12">
        <f t="shared" si="0"/>
        <v>0</v>
      </c>
      <c r="B103" s="12">
        <f t="shared" si="83"/>
        <v>0</v>
      </c>
      <c r="C103" s="12">
        <f t="shared" si="72"/>
        <v>0</v>
      </c>
      <c r="D103" s="12">
        <f t="shared" si="84"/>
        <v>0</v>
      </c>
      <c r="E103" s="12">
        <f t="shared" si="73"/>
        <v>0</v>
      </c>
      <c r="F103" s="12">
        <f t="shared" si="74"/>
        <v>0</v>
      </c>
      <c r="G103" s="12">
        <f t="shared" si="75"/>
        <v>0</v>
      </c>
      <c r="H103" s="12">
        <f t="shared" si="76"/>
        <v>0</v>
      </c>
      <c r="I103" s="3" t="s">
        <v>105</v>
      </c>
      <c r="J103" s="3" t="s">
        <v>338</v>
      </c>
      <c r="K103" s="3" t="s">
        <v>339</v>
      </c>
      <c r="L103" s="15" t="s">
        <v>297</v>
      </c>
      <c r="M103" s="16" t="s">
        <v>235</v>
      </c>
      <c r="N103" s="3" t="s">
        <v>117</v>
      </c>
      <c r="O103" s="3" t="s">
        <v>117</v>
      </c>
      <c r="P103" s="3" t="s">
        <v>117</v>
      </c>
      <c r="Q103" s="3" t="s">
        <v>117</v>
      </c>
      <c r="R103" s="3" t="s">
        <v>117</v>
      </c>
      <c r="S103" s="3" t="s">
        <v>117</v>
      </c>
      <c r="T103" s="3" t="s">
        <v>117</v>
      </c>
      <c r="U103" s="3" t="s">
        <v>117</v>
      </c>
      <c r="V103" s="3" t="s">
        <v>117</v>
      </c>
      <c r="W103" s="3" t="s">
        <v>117</v>
      </c>
      <c r="X103" s="3" t="s">
        <v>117</v>
      </c>
      <c r="Y103" s="3" t="s">
        <v>117</v>
      </c>
      <c r="Z103" s="3" t="s">
        <v>117</v>
      </c>
      <c r="AA103" s="3" t="s">
        <v>117</v>
      </c>
      <c r="AB103" s="3" t="s">
        <v>117</v>
      </c>
      <c r="AC103" s="3" t="s">
        <v>117</v>
      </c>
      <c r="AD103" s="3" t="s">
        <v>117</v>
      </c>
      <c r="AE103" s="3" t="s">
        <v>117</v>
      </c>
      <c r="AF103" s="3" t="s">
        <v>117</v>
      </c>
      <c r="AG103" s="3" t="s">
        <v>117</v>
      </c>
      <c r="AH103" s="3" t="s">
        <v>117</v>
      </c>
      <c r="AI103" s="3" t="s">
        <v>117</v>
      </c>
      <c r="AJ103" s="3" t="s">
        <v>117</v>
      </c>
      <c r="AK103" s="3" t="s">
        <v>117</v>
      </c>
      <c r="AL103" s="3" t="s">
        <v>117</v>
      </c>
      <c r="AM103" s="3" t="s">
        <v>117</v>
      </c>
      <c r="AN103" s="3" t="s">
        <v>117</v>
      </c>
      <c r="AO103" s="3" t="s">
        <v>117</v>
      </c>
      <c r="AP103" s="3" t="s">
        <v>117</v>
      </c>
      <c r="AQ103" s="3" t="s">
        <v>117</v>
      </c>
      <c r="AR103" s="3" t="s">
        <v>117</v>
      </c>
      <c r="AS103" s="3" t="s">
        <v>117</v>
      </c>
      <c r="AT103" s="3" t="s">
        <v>117</v>
      </c>
      <c r="AU103" s="3" t="s">
        <v>117</v>
      </c>
      <c r="AV103" s="3" t="s">
        <v>117</v>
      </c>
      <c r="AW103" s="3" t="s">
        <v>117</v>
      </c>
      <c r="AX103" s="3" t="s">
        <v>117</v>
      </c>
      <c r="AY103" s="3" t="s">
        <v>117</v>
      </c>
      <c r="AZ103" s="3" t="s">
        <v>117</v>
      </c>
      <c r="BA103" s="3" t="s">
        <v>117</v>
      </c>
      <c r="BB103" s="3" t="s">
        <v>117</v>
      </c>
      <c r="BC103" s="3" t="s">
        <v>117</v>
      </c>
      <c r="BD103" s="3" t="s">
        <v>117</v>
      </c>
      <c r="BE103" s="3" t="s">
        <v>117</v>
      </c>
      <c r="BF103" s="3" t="s">
        <v>117</v>
      </c>
      <c r="BG103" s="3" t="s">
        <v>117</v>
      </c>
      <c r="BH103" s="3" t="s">
        <v>117</v>
      </c>
      <c r="BI103" s="3" t="s">
        <v>117</v>
      </c>
      <c r="BJ103" s="3" t="s">
        <v>117</v>
      </c>
      <c r="BK103" s="3" t="s">
        <v>117</v>
      </c>
      <c r="BL103" s="3" t="s">
        <v>111</v>
      </c>
      <c r="BM103" s="3" t="s">
        <v>117</v>
      </c>
      <c r="BN103" s="3" t="s">
        <v>117</v>
      </c>
      <c r="BO103" s="3" t="s">
        <v>117</v>
      </c>
      <c r="BP103" s="3" t="s">
        <v>117</v>
      </c>
      <c r="BQ103" s="3" t="s">
        <v>117</v>
      </c>
      <c r="BR103" s="3" t="s">
        <v>117</v>
      </c>
      <c r="BS103" s="3" t="s">
        <v>117</v>
      </c>
      <c r="BT103" s="3" t="s">
        <v>117</v>
      </c>
      <c r="BU103" s="3" t="s">
        <v>117</v>
      </c>
      <c r="BV103" s="3" t="s">
        <v>117</v>
      </c>
      <c r="BW103" s="3" t="s">
        <v>117</v>
      </c>
      <c r="BX103" s="3" t="s">
        <v>117</v>
      </c>
      <c r="BY103" s="3" t="s">
        <v>117</v>
      </c>
      <c r="BZ103" s="3" t="s">
        <v>117</v>
      </c>
      <c r="CA103" s="3" t="s">
        <v>117</v>
      </c>
      <c r="CB103" s="3" t="s">
        <v>117</v>
      </c>
      <c r="CC103" s="3" t="s">
        <v>117</v>
      </c>
      <c r="CD103" s="3" t="s">
        <v>117</v>
      </c>
      <c r="CE103" s="3" t="s">
        <v>117</v>
      </c>
      <c r="CF103" s="3" t="s">
        <v>117</v>
      </c>
      <c r="CG103" s="3" t="s">
        <v>117</v>
      </c>
      <c r="CH103" s="3" t="s">
        <v>117</v>
      </c>
      <c r="CI103" s="3" t="s">
        <v>117</v>
      </c>
      <c r="CJ103" s="3" t="s">
        <v>117</v>
      </c>
      <c r="CK103" s="3" t="s">
        <v>117</v>
      </c>
      <c r="CL103" s="3" t="s">
        <v>117</v>
      </c>
      <c r="CM103" s="3" t="s">
        <v>117</v>
      </c>
      <c r="CN103" s="3" t="s">
        <v>117</v>
      </c>
      <c r="CO103" s="3" t="s">
        <v>117</v>
      </c>
      <c r="CP103" s="3" t="s">
        <v>117</v>
      </c>
      <c r="CQ103" s="3" t="s">
        <v>117</v>
      </c>
      <c r="CR103" s="3" t="s">
        <v>117</v>
      </c>
      <c r="CS103" s="3" t="s">
        <v>117</v>
      </c>
      <c r="CT103" s="3" t="s">
        <v>117</v>
      </c>
      <c r="CU103" s="3" t="s">
        <v>117</v>
      </c>
      <c r="CV103" s="3" t="s">
        <v>117</v>
      </c>
      <c r="CW103" s="3" t="s">
        <v>117</v>
      </c>
      <c r="CX103" s="3" t="s">
        <v>117</v>
      </c>
      <c r="CY103" s="3" t="s">
        <v>117</v>
      </c>
      <c r="CZ103" s="3" t="s">
        <v>117</v>
      </c>
      <c r="DA103" s="3" t="s">
        <v>117</v>
      </c>
      <c r="DB103" s="3" t="s">
        <v>117</v>
      </c>
      <c r="DC103" s="3" t="s">
        <v>117</v>
      </c>
      <c r="DD103" s="3" t="s">
        <v>117</v>
      </c>
      <c r="DE103" s="3" t="s">
        <v>117</v>
      </c>
      <c r="DF103" s="3" t="s">
        <v>117</v>
      </c>
      <c r="DG103" s="3" t="s">
        <v>117</v>
      </c>
      <c r="DH103" s="3" t="s">
        <v>117</v>
      </c>
      <c r="DI103" s="3" t="s">
        <v>117</v>
      </c>
      <c r="DJ103" s="3" t="s">
        <v>117</v>
      </c>
      <c r="DK103" s="3" t="s">
        <v>117</v>
      </c>
      <c r="DL103" s="3" t="s">
        <v>117</v>
      </c>
      <c r="DM103" s="3" t="s">
        <v>117</v>
      </c>
      <c r="DN103" s="3" t="s">
        <v>117</v>
      </c>
      <c r="DO103" s="3" t="s">
        <v>117</v>
      </c>
      <c r="DP103" s="3" t="s">
        <v>117</v>
      </c>
      <c r="DQ103" s="3" t="s">
        <v>117</v>
      </c>
      <c r="DR103" s="3" t="s">
        <v>117</v>
      </c>
      <c r="DS103" s="3" t="s">
        <v>117</v>
      </c>
      <c r="DT103" s="3" t="s">
        <v>117</v>
      </c>
      <c r="DU103" s="3" t="s">
        <v>117</v>
      </c>
      <c r="DV103" s="3" t="s">
        <v>117</v>
      </c>
      <c r="DW103" s="3" t="s">
        <v>117</v>
      </c>
      <c r="DX103" s="3" t="s">
        <v>117</v>
      </c>
      <c r="DY103" s="3" t="s">
        <v>117</v>
      </c>
      <c r="DZ103" s="3" t="s">
        <v>117</v>
      </c>
      <c r="EA103" s="3" t="s">
        <v>117</v>
      </c>
      <c r="EB103" s="3" t="s">
        <v>117</v>
      </c>
      <c r="EC103" s="3" t="s">
        <v>117</v>
      </c>
      <c r="ED103" s="3">
        <f t="shared" si="62"/>
        <v>141</v>
      </c>
      <c r="EE103" s="3">
        <f t="shared" si="63"/>
        <v>0</v>
      </c>
      <c r="EF103" s="3">
        <f t="shared" si="64"/>
        <v>1</v>
      </c>
      <c r="EG103" s="3">
        <f t="shared" si="65"/>
        <v>117</v>
      </c>
      <c r="EI103" s="3">
        <f t="shared" si="53"/>
        <v>33</v>
      </c>
      <c r="EJ103" s="3">
        <f t="shared" si="54"/>
        <v>0</v>
      </c>
      <c r="EK103" s="3">
        <f t="shared" si="55"/>
        <v>21</v>
      </c>
      <c r="EL103" s="3">
        <f t="shared" si="56"/>
        <v>33</v>
      </c>
      <c r="EM103" s="3">
        <f t="shared" si="57"/>
        <v>0</v>
      </c>
      <c r="EN103" s="3">
        <f t="shared" si="58"/>
        <v>35</v>
      </c>
      <c r="EO103" s="3">
        <f t="shared" si="59"/>
        <v>11</v>
      </c>
      <c r="EP103" s="3">
        <f t="shared" si="60"/>
        <v>0</v>
      </c>
      <c r="EQ103" s="3">
        <f t="shared" si="61"/>
        <v>7</v>
      </c>
      <c r="ER103" s="3">
        <f t="shared" si="66"/>
        <v>37</v>
      </c>
      <c r="ES103" s="3">
        <f t="shared" si="67"/>
        <v>0</v>
      </c>
      <c r="ET103" s="3">
        <f t="shared" si="68"/>
        <v>25</v>
      </c>
      <c r="EU103" s="3">
        <f t="shared" si="69"/>
        <v>30</v>
      </c>
      <c r="EV103" s="3">
        <f t="shared" si="70"/>
        <v>0</v>
      </c>
      <c r="EW103" s="3">
        <f t="shared" si="71"/>
        <v>23</v>
      </c>
      <c r="EX103" s="3">
        <f t="shared" si="77"/>
        <v>16</v>
      </c>
      <c r="EY103" s="3">
        <f t="shared" si="78"/>
        <v>0</v>
      </c>
      <c r="EZ103" s="3">
        <f t="shared" si="79"/>
        <v>12</v>
      </c>
      <c r="FA103" s="3">
        <f t="shared" si="80"/>
        <v>21</v>
      </c>
      <c r="FB103" s="3">
        <f t="shared" si="81"/>
        <v>0</v>
      </c>
      <c r="FC103" s="3">
        <f t="shared" si="82"/>
        <v>13</v>
      </c>
    </row>
    <row r="104" spans="1:159" ht="15.75" customHeight="1" thickBot="1" x14ac:dyDescent="0.25">
      <c r="A104" s="12">
        <f t="shared" si="0"/>
        <v>0</v>
      </c>
      <c r="B104" s="12">
        <f t="shared" si="83"/>
        <v>0</v>
      </c>
      <c r="C104" s="12">
        <f t="shared" si="72"/>
        <v>0</v>
      </c>
      <c r="D104" s="12">
        <f t="shared" si="84"/>
        <v>0</v>
      </c>
      <c r="E104" s="12">
        <f t="shared" si="73"/>
        <v>0</v>
      </c>
      <c r="F104" s="12">
        <f t="shared" si="74"/>
        <v>0</v>
      </c>
      <c r="G104" s="12">
        <f t="shared" si="75"/>
        <v>0</v>
      </c>
      <c r="H104" s="12">
        <f t="shared" si="76"/>
        <v>0</v>
      </c>
      <c r="I104" s="3" t="s">
        <v>105</v>
      </c>
      <c r="J104" s="3" t="s">
        <v>340</v>
      </c>
      <c r="K104" s="3" t="s">
        <v>341</v>
      </c>
      <c r="L104" s="15" t="s">
        <v>229</v>
      </c>
      <c r="M104" s="16" t="s">
        <v>235</v>
      </c>
      <c r="N104" s="3" t="s">
        <v>117</v>
      </c>
      <c r="O104" s="3" t="s">
        <v>117</v>
      </c>
      <c r="P104" s="3" t="s">
        <v>117</v>
      </c>
      <c r="Q104" s="3" t="s">
        <v>117</v>
      </c>
      <c r="R104" s="3" t="s">
        <v>117</v>
      </c>
      <c r="S104" s="3" t="s">
        <v>117</v>
      </c>
      <c r="T104" s="3" t="s">
        <v>117</v>
      </c>
      <c r="U104" s="3" t="s">
        <v>111</v>
      </c>
      <c r="V104" s="3" t="s">
        <v>117</v>
      </c>
      <c r="W104" s="3" t="s">
        <v>117</v>
      </c>
      <c r="X104" s="3" t="s">
        <v>117</v>
      </c>
      <c r="Y104" s="3" t="s">
        <v>117</v>
      </c>
      <c r="Z104" s="3" t="s">
        <v>117</v>
      </c>
      <c r="AA104" s="3" t="s">
        <v>117</v>
      </c>
      <c r="AB104" s="3" t="s">
        <v>117</v>
      </c>
      <c r="AC104" s="3" t="s">
        <v>117</v>
      </c>
      <c r="AD104" s="3" t="s">
        <v>117</v>
      </c>
      <c r="AE104" s="3" t="s">
        <v>117</v>
      </c>
      <c r="AF104" s="3" t="s">
        <v>117</v>
      </c>
      <c r="AG104" s="3" t="s">
        <v>117</v>
      </c>
      <c r="AH104" s="3" t="s">
        <v>117</v>
      </c>
      <c r="AI104" s="3" t="s">
        <v>117</v>
      </c>
      <c r="AJ104" s="3" t="s">
        <v>117</v>
      </c>
      <c r="AK104" s="3" t="s">
        <v>117</v>
      </c>
      <c r="AL104" s="3" t="s">
        <v>117</v>
      </c>
      <c r="AM104" s="3" t="s">
        <v>117</v>
      </c>
      <c r="AN104" s="3" t="s">
        <v>117</v>
      </c>
      <c r="AO104" s="3" t="s">
        <v>117</v>
      </c>
      <c r="AP104" s="3" t="s">
        <v>117</v>
      </c>
      <c r="AQ104" s="3" t="s">
        <v>117</v>
      </c>
      <c r="AR104" s="3" t="s">
        <v>117</v>
      </c>
      <c r="AS104" s="3" t="s">
        <v>117</v>
      </c>
      <c r="AT104" s="3" t="s">
        <v>117</v>
      </c>
      <c r="AU104" s="3" t="s">
        <v>117</v>
      </c>
      <c r="AV104" s="3" t="s">
        <v>117</v>
      </c>
      <c r="AW104" s="3" t="s">
        <v>117</v>
      </c>
      <c r="AX104" s="3" t="s">
        <v>117</v>
      </c>
      <c r="AY104" s="3" t="s">
        <v>117</v>
      </c>
      <c r="AZ104" s="3" t="s">
        <v>117</v>
      </c>
      <c r="BA104" s="3" t="s">
        <v>117</v>
      </c>
      <c r="BB104" s="3" t="s">
        <v>117</v>
      </c>
      <c r="BC104" s="3" t="s">
        <v>117</v>
      </c>
      <c r="BD104" s="3" t="s">
        <v>117</v>
      </c>
      <c r="BE104" s="3" t="s">
        <v>117</v>
      </c>
      <c r="BF104" s="3" t="s">
        <v>117</v>
      </c>
      <c r="BG104" s="3" t="s">
        <v>117</v>
      </c>
      <c r="BH104" s="3" t="s">
        <v>117</v>
      </c>
      <c r="BI104" s="3" t="s">
        <v>117</v>
      </c>
      <c r="BJ104" s="3" t="s">
        <v>117</v>
      </c>
      <c r="BK104" s="3" t="s">
        <v>117</v>
      </c>
      <c r="BL104" s="3" t="s">
        <v>117</v>
      </c>
      <c r="BM104" s="3" t="s">
        <v>117</v>
      </c>
      <c r="BN104" s="3" t="s">
        <v>117</v>
      </c>
      <c r="BO104" s="3" t="s">
        <v>117</v>
      </c>
      <c r="BP104" s="3" t="s">
        <v>117</v>
      </c>
      <c r="BQ104" s="3" t="s">
        <v>117</v>
      </c>
      <c r="BR104" s="3" t="s">
        <v>117</v>
      </c>
      <c r="BS104" s="3" t="s">
        <v>117</v>
      </c>
      <c r="BT104" s="3" t="s">
        <v>117</v>
      </c>
      <c r="BU104" s="3" t="s">
        <v>117</v>
      </c>
      <c r="BV104" s="3" t="s">
        <v>111</v>
      </c>
      <c r="BW104" s="3" t="s">
        <v>111</v>
      </c>
      <c r="BX104" s="3" t="s">
        <v>117</v>
      </c>
      <c r="BY104" s="3" t="s">
        <v>117</v>
      </c>
      <c r="BZ104" s="3" t="s">
        <v>117</v>
      </c>
      <c r="CA104" s="3" t="s">
        <v>117</v>
      </c>
      <c r="CB104" s="3" t="s">
        <v>117</v>
      </c>
      <c r="CC104" s="3" t="s">
        <v>117</v>
      </c>
      <c r="CD104" s="3" t="s">
        <v>117</v>
      </c>
      <c r="CE104" s="3" t="s">
        <v>117</v>
      </c>
      <c r="CF104" s="3" t="s">
        <v>117</v>
      </c>
      <c r="CG104" s="3" t="s">
        <v>117</v>
      </c>
      <c r="CH104" s="3" t="s">
        <v>117</v>
      </c>
      <c r="CI104" s="3" t="s">
        <v>117</v>
      </c>
      <c r="CJ104" s="3" t="s">
        <v>117</v>
      </c>
      <c r="CK104" s="3" t="s">
        <v>117</v>
      </c>
      <c r="CL104" s="3" t="s">
        <v>117</v>
      </c>
      <c r="CM104" s="3" t="s">
        <v>117</v>
      </c>
      <c r="CN104" s="40" t="s">
        <v>117</v>
      </c>
      <c r="CO104" s="40" t="s">
        <v>117</v>
      </c>
      <c r="CP104" s="40" t="s">
        <v>117</v>
      </c>
      <c r="CQ104" s="40" t="s">
        <v>111</v>
      </c>
      <c r="CR104" s="3" t="s">
        <v>111</v>
      </c>
      <c r="CS104" s="3" t="s">
        <v>117</v>
      </c>
      <c r="CT104" s="3" t="s">
        <v>117</v>
      </c>
      <c r="CU104" s="3" t="s">
        <v>117</v>
      </c>
      <c r="CV104" s="3" t="s">
        <v>117</v>
      </c>
      <c r="CW104" s="3" t="s">
        <v>117</v>
      </c>
      <c r="CX104" s="3" t="s">
        <v>117</v>
      </c>
      <c r="CY104" s="3" t="s">
        <v>117</v>
      </c>
      <c r="CZ104" s="3" t="s">
        <v>117</v>
      </c>
      <c r="DA104" s="3" t="s">
        <v>117</v>
      </c>
      <c r="DB104" s="3" t="s">
        <v>117</v>
      </c>
      <c r="DC104" s="3" t="s">
        <v>117</v>
      </c>
      <c r="DD104" s="3" t="s">
        <v>117</v>
      </c>
      <c r="DE104" s="3" t="s">
        <v>117</v>
      </c>
      <c r="DF104" s="3" t="s">
        <v>117</v>
      </c>
      <c r="DG104" s="3" t="s">
        <v>117</v>
      </c>
      <c r="DH104" s="3" t="s">
        <v>117</v>
      </c>
      <c r="DI104" s="3" t="s">
        <v>117</v>
      </c>
      <c r="DJ104" s="3" t="s">
        <v>117</v>
      </c>
      <c r="DK104" s="3" t="s">
        <v>117</v>
      </c>
      <c r="DL104" s="3" t="s">
        <v>117</v>
      </c>
      <c r="DM104" s="3" t="s">
        <v>117</v>
      </c>
      <c r="DN104" s="3" t="s">
        <v>117</v>
      </c>
      <c r="DO104" s="3" t="s">
        <v>117</v>
      </c>
      <c r="DP104" s="3" t="s">
        <v>117</v>
      </c>
      <c r="DQ104" s="3" t="s">
        <v>117</v>
      </c>
      <c r="DR104" s="3" t="s">
        <v>117</v>
      </c>
      <c r="DS104" s="3" t="s">
        <v>117</v>
      </c>
      <c r="DT104" s="3" t="s">
        <v>117</v>
      </c>
      <c r="DU104" s="3" t="s">
        <v>117</v>
      </c>
      <c r="DV104" s="3" t="s">
        <v>117</v>
      </c>
      <c r="DW104" s="3" t="s">
        <v>117</v>
      </c>
      <c r="DX104" s="3" t="s">
        <v>117</v>
      </c>
      <c r="DY104" s="3" t="s">
        <v>117</v>
      </c>
      <c r="DZ104" s="3" t="s">
        <v>117</v>
      </c>
      <c r="EA104" s="3" t="s">
        <v>117</v>
      </c>
      <c r="EB104" s="3" t="s">
        <v>117</v>
      </c>
      <c r="EC104" s="3" t="s">
        <v>117</v>
      </c>
      <c r="ED104" s="3">
        <f t="shared" si="62"/>
        <v>133</v>
      </c>
      <c r="EE104" s="3">
        <f t="shared" si="63"/>
        <v>0</v>
      </c>
      <c r="EF104" s="3">
        <f t="shared" si="64"/>
        <v>9</v>
      </c>
      <c r="EG104" s="3">
        <f t="shared" si="65"/>
        <v>117</v>
      </c>
      <c r="EI104" s="3">
        <f t="shared" si="53"/>
        <v>33</v>
      </c>
      <c r="EJ104" s="3">
        <f t="shared" si="54"/>
        <v>0</v>
      </c>
      <c r="EK104" s="3">
        <f t="shared" si="55"/>
        <v>21</v>
      </c>
      <c r="EL104" s="3">
        <f t="shared" si="56"/>
        <v>33</v>
      </c>
      <c r="EM104" s="3">
        <f t="shared" si="57"/>
        <v>0</v>
      </c>
      <c r="EN104" s="3">
        <f t="shared" si="58"/>
        <v>35</v>
      </c>
      <c r="EO104" s="3">
        <f t="shared" si="59"/>
        <v>9</v>
      </c>
      <c r="EP104" s="3">
        <f t="shared" si="60"/>
        <v>0</v>
      </c>
      <c r="EQ104" s="3">
        <f t="shared" si="61"/>
        <v>7</v>
      </c>
      <c r="ER104" s="3">
        <f t="shared" si="66"/>
        <v>30</v>
      </c>
      <c r="ES104" s="3">
        <f t="shared" si="67"/>
        <v>0</v>
      </c>
      <c r="ET104" s="3">
        <f t="shared" si="68"/>
        <v>25</v>
      </c>
      <c r="EU104" s="3">
        <f t="shared" si="69"/>
        <v>31</v>
      </c>
      <c r="EV104" s="3">
        <f t="shared" si="70"/>
        <v>0</v>
      </c>
      <c r="EW104" s="3">
        <f t="shared" si="71"/>
        <v>23</v>
      </c>
      <c r="EX104" s="3">
        <f t="shared" si="77"/>
        <v>16</v>
      </c>
      <c r="EY104" s="3">
        <f t="shared" si="78"/>
        <v>0</v>
      </c>
      <c r="EZ104" s="3">
        <f t="shared" si="79"/>
        <v>12</v>
      </c>
      <c r="FA104" s="3">
        <f t="shared" si="80"/>
        <v>21</v>
      </c>
      <c r="FB104" s="3">
        <f t="shared" si="81"/>
        <v>0</v>
      </c>
      <c r="FC104" s="3">
        <f t="shared" si="82"/>
        <v>13</v>
      </c>
    </row>
    <row r="105" spans="1:159" ht="15.75" customHeight="1" thickBot="1" x14ac:dyDescent="0.25">
      <c r="A105" s="12">
        <f t="shared" si="0"/>
        <v>0</v>
      </c>
      <c r="B105" s="12">
        <f t="shared" si="83"/>
        <v>0</v>
      </c>
      <c r="C105" s="12">
        <f t="shared" si="72"/>
        <v>0</v>
      </c>
      <c r="D105" s="12">
        <f t="shared" si="84"/>
        <v>0</v>
      </c>
      <c r="E105" s="12">
        <f t="shared" si="73"/>
        <v>0</v>
      </c>
      <c r="F105" s="12">
        <f t="shared" si="74"/>
        <v>0</v>
      </c>
      <c r="G105" s="12">
        <f t="shared" si="75"/>
        <v>0</v>
      </c>
      <c r="H105" s="12">
        <f t="shared" si="76"/>
        <v>0</v>
      </c>
      <c r="I105" s="3" t="s">
        <v>105</v>
      </c>
      <c r="J105" s="3" t="s">
        <v>342</v>
      </c>
      <c r="K105" s="3" t="s">
        <v>343</v>
      </c>
      <c r="L105" s="15" t="s">
        <v>318</v>
      </c>
      <c r="M105" s="16" t="s">
        <v>235</v>
      </c>
      <c r="N105" s="3" t="s">
        <v>117</v>
      </c>
      <c r="O105" s="3" t="s">
        <v>117</v>
      </c>
      <c r="P105" s="3" t="s">
        <v>117</v>
      </c>
      <c r="Q105" s="3" t="s">
        <v>117</v>
      </c>
      <c r="R105" s="3" t="s">
        <v>117</v>
      </c>
      <c r="S105" s="3" t="s">
        <v>111</v>
      </c>
      <c r="T105" s="3" t="s">
        <v>117</v>
      </c>
      <c r="U105" s="3" t="s">
        <v>117</v>
      </c>
      <c r="V105" s="3" t="s">
        <v>117</v>
      </c>
      <c r="W105" s="3" t="s">
        <v>117</v>
      </c>
      <c r="X105" s="3" t="s">
        <v>117</v>
      </c>
      <c r="Y105" s="3" t="s">
        <v>117</v>
      </c>
      <c r="Z105" s="3" t="s">
        <v>117</v>
      </c>
      <c r="AA105" s="3" t="s">
        <v>117</v>
      </c>
      <c r="AB105" s="3" t="s">
        <v>117</v>
      </c>
      <c r="AC105" s="3" t="s">
        <v>117</v>
      </c>
      <c r="AD105" s="3" t="s">
        <v>117</v>
      </c>
      <c r="AE105" s="3" t="s">
        <v>117</v>
      </c>
      <c r="AF105" s="3" t="s">
        <v>117</v>
      </c>
      <c r="AG105" s="3" t="s">
        <v>117</v>
      </c>
      <c r="AH105" s="3" t="s">
        <v>117</v>
      </c>
      <c r="AI105" s="3" t="s">
        <v>111</v>
      </c>
      <c r="AJ105" s="3" t="s">
        <v>111</v>
      </c>
      <c r="AK105" s="3" t="s">
        <v>117</v>
      </c>
      <c r="AL105" s="3" t="s">
        <v>117</v>
      </c>
      <c r="AM105" s="3" t="s">
        <v>117</v>
      </c>
      <c r="AN105" s="3" t="s">
        <v>117</v>
      </c>
      <c r="AO105" s="3" t="s">
        <v>117</v>
      </c>
      <c r="AP105" s="3" t="s">
        <v>117</v>
      </c>
      <c r="AQ105" s="3" t="s">
        <v>117</v>
      </c>
      <c r="AR105" s="3" t="s">
        <v>117</v>
      </c>
      <c r="AS105" s="3" t="s">
        <v>117</v>
      </c>
      <c r="AT105" s="3" t="s">
        <v>117</v>
      </c>
      <c r="AU105" s="3" t="s">
        <v>117</v>
      </c>
      <c r="AV105" s="3" t="s">
        <v>117</v>
      </c>
      <c r="AW105" s="3" t="s">
        <v>117</v>
      </c>
      <c r="AX105" s="3" t="s">
        <v>117</v>
      </c>
      <c r="AY105" s="3" t="s">
        <v>117</v>
      </c>
      <c r="AZ105" s="3" t="s">
        <v>117</v>
      </c>
      <c r="BA105" s="3" t="s">
        <v>117</v>
      </c>
      <c r="BB105" s="3" t="s">
        <v>117</v>
      </c>
      <c r="BC105" s="3" t="s">
        <v>117</v>
      </c>
      <c r="BD105" s="3" t="s">
        <v>117</v>
      </c>
      <c r="BE105" s="3" t="s">
        <v>117</v>
      </c>
      <c r="BF105" s="3" t="s">
        <v>117</v>
      </c>
      <c r="BG105" s="3" t="s">
        <v>117</v>
      </c>
      <c r="BH105" s="3" t="s">
        <v>117</v>
      </c>
      <c r="BI105" s="3" t="s">
        <v>117</v>
      </c>
      <c r="BJ105" s="3" t="s">
        <v>117</v>
      </c>
      <c r="BK105" s="3" t="s">
        <v>117</v>
      </c>
      <c r="BL105" s="3" t="s">
        <v>117</v>
      </c>
      <c r="BM105" s="3" t="s">
        <v>117</v>
      </c>
      <c r="BN105" s="3" t="s">
        <v>117</v>
      </c>
      <c r="BO105" s="3" t="s">
        <v>117</v>
      </c>
      <c r="BP105" s="3" t="s">
        <v>117</v>
      </c>
      <c r="BQ105" s="3" t="s">
        <v>117</v>
      </c>
      <c r="BR105" s="3" t="s">
        <v>117</v>
      </c>
      <c r="BS105" s="3" t="s">
        <v>117</v>
      </c>
      <c r="BT105" s="3" t="s">
        <v>117</v>
      </c>
      <c r="BU105" s="3" t="s">
        <v>117</v>
      </c>
      <c r="BV105" s="3" t="s">
        <v>117</v>
      </c>
      <c r="BW105" s="3" t="s">
        <v>117</v>
      </c>
      <c r="BX105" s="3" t="s">
        <v>117</v>
      </c>
      <c r="BY105" s="3" t="s">
        <v>117</v>
      </c>
      <c r="BZ105" s="3" t="s">
        <v>117</v>
      </c>
      <c r="CA105" s="3" t="s">
        <v>117</v>
      </c>
      <c r="CB105" s="3" t="s">
        <v>117</v>
      </c>
      <c r="CC105" s="3" t="s">
        <v>117</v>
      </c>
      <c r="CD105" s="3" t="s">
        <v>117</v>
      </c>
      <c r="CE105" s="3" t="s">
        <v>117</v>
      </c>
      <c r="CF105" s="3" t="s">
        <v>117</v>
      </c>
      <c r="CG105" s="3" t="s">
        <v>117</v>
      </c>
      <c r="CH105" s="3" t="s">
        <v>117</v>
      </c>
      <c r="CI105" s="3" t="s">
        <v>117</v>
      </c>
      <c r="CJ105" s="3" t="s">
        <v>117</v>
      </c>
      <c r="CK105" s="3" t="s">
        <v>117</v>
      </c>
      <c r="CL105" s="3" t="s">
        <v>117</v>
      </c>
      <c r="CM105" s="3" t="s">
        <v>117</v>
      </c>
      <c r="CN105" s="3" t="s">
        <v>117</v>
      </c>
      <c r="CO105" s="3" t="s">
        <v>117</v>
      </c>
      <c r="CP105" s="3" t="s">
        <v>117</v>
      </c>
      <c r="CQ105" s="3" t="s">
        <v>117</v>
      </c>
      <c r="CR105" s="3" t="s">
        <v>117</v>
      </c>
      <c r="CS105" s="3" t="s">
        <v>117</v>
      </c>
      <c r="CT105" s="3" t="s">
        <v>117</v>
      </c>
      <c r="CU105" s="3" t="s">
        <v>117</v>
      </c>
      <c r="CV105" s="3" t="s">
        <v>117</v>
      </c>
      <c r="CW105" s="3" t="s">
        <v>117</v>
      </c>
      <c r="CX105" s="3" t="s">
        <v>117</v>
      </c>
      <c r="CY105" s="3" t="s">
        <v>111</v>
      </c>
      <c r="CZ105" s="3" t="s">
        <v>117</v>
      </c>
      <c r="DA105" s="3" t="s">
        <v>117</v>
      </c>
      <c r="DB105" s="3" t="s">
        <v>117</v>
      </c>
      <c r="DC105" s="3" t="s">
        <v>117</v>
      </c>
      <c r="DD105" s="3" t="s">
        <v>117</v>
      </c>
      <c r="DE105" s="3" t="s">
        <v>117</v>
      </c>
      <c r="DF105" s="3" t="s">
        <v>117</v>
      </c>
      <c r="DG105" s="3" t="s">
        <v>117</v>
      </c>
      <c r="DH105" s="3" t="s">
        <v>117</v>
      </c>
      <c r="DI105" s="3" t="s">
        <v>117</v>
      </c>
      <c r="DJ105" s="3" t="s">
        <v>117</v>
      </c>
      <c r="DK105" s="3" t="s">
        <v>117</v>
      </c>
      <c r="DL105" s="3" t="s">
        <v>117</v>
      </c>
      <c r="DM105" s="3" t="s">
        <v>111</v>
      </c>
      <c r="DN105" s="3" t="s">
        <v>111</v>
      </c>
      <c r="DO105" s="3" t="s">
        <v>117</v>
      </c>
      <c r="DP105" s="3" t="s">
        <v>117</v>
      </c>
      <c r="DQ105" s="3" t="s">
        <v>117</v>
      </c>
      <c r="DR105" s="3" t="s">
        <v>117</v>
      </c>
      <c r="DS105" s="3" t="s">
        <v>117</v>
      </c>
      <c r="DT105" s="3" t="s">
        <v>117</v>
      </c>
      <c r="DU105" s="3" t="s">
        <v>117</v>
      </c>
      <c r="DV105" s="3" t="s">
        <v>117</v>
      </c>
      <c r="DW105" s="3" t="s">
        <v>117</v>
      </c>
      <c r="DX105" s="3" t="s">
        <v>117</v>
      </c>
      <c r="DY105" s="3" t="s">
        <v>117</v>
      </c>
      <c r="DZ105" s="3" t="s">
        <v>117</v>
      </c>
      <c r="EA105" s="3" t="s">
        <v>117</v>
      </c>
      <c r="EB105" s="3" t="s">
        <v>117</v>
      </c>
      <c r="EC105" s="3" t="s">
        <v>117</v>
      </c>
      <c r="ED105" s="3">
        <f t="shared" si="62"/>
        <v>134</v>
      </c>
      <c r="EE105" s="3">
        <f t="shared" si="63"/>
        <v>0</v>
      </c>
      <c r="EF105" s="3">
        <f t="shared" si="64"/>
        <v>8</v>
      </c>
      <c r="EG105" s="3">
        <f t="shared" si="65"/>
        <v>117</v>
      </c>
      <c r="EI105" s="3">
        <f t="shared" si="53"/>
        <v>31</v>
      </c>
      <c r="EJ105" s="3">
        <f t="shared" si="54"/>
        <v>0</v>
      </c>
      <c r="EK105" s="3">
        <f t="shared" si="55"/>
        <v>21</v>
      </c>
      <c r="EL105" s="3">
        <f t="shared" si="56"/>
        <v>32</v>
      </c>
      <c r="EM105" s="3">
        <f t="shared" si="57"/>
        <v>0</v>
      </c>
      <c r="EN105" s="3">
        <f t="shared" si="58"/>
        <v>35</v>
      </c>
      <c r="EO105" s="3">
        <f t="shared" si="59"/>
        <v>11</v>
      </c>
      <c r="EP105" s="3">
        <f t="shared" si="60"/>
        <v>0</v>
      </c>
      <c r="EQ105" s="3">
        <f t="shared" si="61"/>
        <v>7</v>
      </c>
      <c r="ER105" s="3">
        <f t="shared" si="66"/>
        <v>32</v>
      </c>
      <c r="ES105" s="3">
        <f t="shared" si="67"/>
        <v>0</v>
      </c>
      <c r="ET105" s="3">
        <f t="shared" si="68"/>
        <v>25</v>
      </c>
      <c r="EU105" s="3">
        <f t="shared" si="69"/>
        <v>31</v>
      </c>
      <c r="EV105" s="3">
        <f t="shared" si="70"/>
        <v>0</v>
      </c>
      <c r="EW105" s="3">
        <f t="shared" si="71"/>
        <v>23</v>
      </c>
      <c r="EX105" s="3">
        <f t="shared" si="77"/>
        <v>16</v>
      </c>
      <c r="EY105" s="3">
        <f t="shared" si="78"/>
        <v>0</v>
      </c>
      <c r="EZ105" s="3">
        <f t="shared" si="79"/>
        <v>12</v>
      </c>
      <c r="FA105" s="3">
        <f t="shared" si="80"/>
        <v>19</v>
      </c>
      <c r="FB105" s="3">
        <f t="shared" si="81"/>
        <v>0</v>
      </c>
      <c r="FC105" s="3">
        <f t="shared" si="82"/>
        <v>13</v>
      </c>
    </row>
    <row r="106" spans="1:159" ht="15.75" customHeight="1" x14ac:dyDescent="0.2">
      <c r="A106" s="12">
        <f t="shared" si="0"/>
        <v>0</v>
      </c>
      <c r="B106" s="12">
        <f t="shared" si="83"/>
        <v>0</v>
      </c>
      <c r="C106" s="12">
        <f t="shared" si="72"/>
        <v>0</v>
      </c>
      <c r="D106" s="12">
        <f t="shared" si="84"/>
        <v>0</v>
      </c>
      <c r="E106" s="12">
        <f t="shared" si="73"/>
        <v>0</v>
      </c>
      <c r="F106" s="12">
        <f t="shared" si="74"/>
        <v>0</v>
      </c>
      <c r="G106" s="12">
        <f t="shared" si="75"/>
        <v>0</v>
      </c>
      <c r="H106" s="12">
        <f t="shared" si="76"/>
        <v>0</v>
      </c>
      <c r="I106" s="3" t="s">
        <v>105</v>
      </c>
      <c r="J106" s="3" t="s">
        <v>344</v>
      </c>
      <c r="K106" s="3" t="s">
        <v>169</v>
      </c>
      <c r="L106" s="15" t="s">
        <v>303</v>
      </c>
      <c r="M106" s="16" t="s">
        <v>235</v>
      </c>
      <c r="N106" s="3" t="s">
        <v>117</v>
      </c>
      <c r="O106" s="3" t="s">
        <v>117</v>
      </c>
      <c r="P106" s="3" t="s">
        <v>117</v>
      </c>
      <c r="Q106" s="3" t="s">
        <v>117</v>
      </c>
      <c r="R106" s="3" t="s">
        <v>117</v>
      </c>
      <c r="S106" s="3" t="s">
        <v>111</v>
      </c>
      <c r="T106" s="3" t="s">
        <v>117</v>
      </c>
      <c r="U106" s="3" t="s">
        <v>117</v>
      </c>
      <c r="V106" s="3" t="s">
        <v>117</v>
      </c>
      <c r="W106" s="3" t="s">
        <v>117</v>
      </c>
      <c r="X106" s="3" t="s">
        <v>117</v>
      </c>
      <c r="Y106" s="3" t="s">
        <v>117</v>
      </c>
      <c r="Z106" s="3" t="s">
        <v>117</v>
      </c>
      <c r="AA106" s="3" t="s">
        <v>117</v>
      </c>
      <c r="AB106" s="3" t="s">
        <v>117</v>
      </c>
      <c r="AC106" s="3" t="s">
        <v>117</v>
      </c>
      <c r="AD106" s="3" t="s">
        <v>117</v>
      </c>
      <c r="AE106" s="3" t="s">
        <v>111</v>
      </c>
      <c r="AF106" s="3" t="s">
        <v>111</v>
      </c>
      <c r="AG106" s="3" t="s">
        <v>117</v>
      </c>
      <c r="AH106" s="3" t="s">
        <v>117</v>
      </c>
      <c r="AI106" s="3" t="s">
        <v>117</v>
      </c>
      <c r="AJ106" s="3" t="s">
        <v>117</v>
      </c>
      <c r="AK106" s="3" t="s">
        <v>117</v>
      </c>
      <c r="AL106" s="3" t="s">
        <v>117</v>
      </c>
      <c r="AM106" s="3" t="s">
        <v>117</v>
      </c>
      <c r="AN106" s="3" t="s">
        <v>117</v>
      </c>
      <c r="AO106" s="3" t="s">
        <v>117</v>
      </c>
      <c r="AP106" s="3" t="s">
        <v>117</v>
      </c>
      <c r="AQ106" s="3" t="s">
        <v>117</v>
      </c>
      <c r="AR106" s="3" t="s">
        <v>117</v>
      </c>
      <c r="AS106" s="3" t="s">
        <v>117</v>
      </c>
      <c r="AT106" s="3" t="s">
        <v>117</v>
      </c>
      <c r="AU106" s="3" t="s">
        <v>117</v>
      </c>
      <c r="AV106" s="3" t="s">
        <v>117</v>
      </c>
      <c r="AW106" s="3" t="s">
        <v>117</v>
      </c>
      <c r="AX106" s="3" t="s">
        <v>117</v>
      </c>
      <c r="AY106" s="3" t="s">
        <v>117</v>
      </c>
      <c r="AZ106" s="3" t="s">
        <v>117</v>
      </c>
      <c r="BA106" s="3" t="s">
        <v>117</v>
      </c>
      <c r="BB106" s="3" t="s">
        <v>117</v>
      </c>
      <c r="BC106" s="3" t="s">
        <v>117</v>
      </c>
      <c r="BD106" s="3" t="s">
        <v>117</v>
      </c>
      <c r="BE106" s="3" t="s">
        <v>117</v>
      </c>
      <c r="BF106" s="3" t="s">
        <v>117</v>
      </c>
      <c r="BG106" s="3" t="s">
        <v>117</v>
      </c>
      <c r="BH106" s="3" t="s">
        <v>117</v>
      </c>
      <c r="BI106" s="3" t="s">
        <v>117</v>
      </c>
      <c r="BJ106" s="3" t="s">
        <v>117</v>
      </c>
      <c r="BK106" s="3" t="s">
        <v>117</v>
      </c>
      <c r="BL106" s="3" t="s">
        <v>117</v>
      </c>
      <c r="BM106" s="3" t="s">
        <v>117</v>
      </c>
      <c r="BN106" s="3" t="s">
        <v>117</v>
      </c>
      <c r="BO106" s="3" t="s">
        <v>117</v>
      </c>
      <c r="BP106" s="3" t="s">
        <v>117</v>
      </c>
      <c r="BQ106" s="3" t="s">
        <v>117</v>
      </c>
      <c r="BR106" s="3" t="s">
        <v>117</v>
      </c>
      <c r="BS106" s="3" t="s">
        <v>117</v>
      </c>
      <c r="BT106" s="3" t="s">
        <v>117</v>
      </c>
      <c r="BU106" s="3" t="s">
        <v>117</v>
      </c>
      <c r="BV106" s="3" t="s">
        <v>117</v>
      </c>
      <c r="BW106" s="3" t="s">
        <v>117</v>
      </c>
      <c r="BX106" s="3" t="s">
        <v>117</v>
      </c>
      <c r="BY106" s="3" t="s">
        <v>117</v>
      </c>
      <c r="BZ106" s="3" t="s">
        <v>117</v>
      </c>
      <c r="CA106" s="3" t="s">
        <v>117</v>
      </c>
      <c r="CB106" s="3" t="s">
        <v>117</v>
      </c>
      <c r="CC106" s="3" t="s">
        <v>117</v>
      </c>
      <c r="CD106" s="3" t="s">
        <v>117</v>
      </c>
      <c r="CE106" s="3" t="s">
        <v>117</v>
      </c>
      <c r="CF106" s="3" t="s">
        <v>117</v>
      </c>
      <c r="CG106" s="3" t="s">
        <v>117</v>
      </c>
      <c r="CH106" s="3" t="s">
        <v>117</v>
      </c>
      <c r="CI106" s="3" t="s">
        <v>117</v>
      </c>
      <c r="CJ106" s="3" t="s">
        <v>117</v>
      </c>
      <c r="CK106" s="3" t="s">
        <v>117</v>
      </c>
      <c r="CL106" s="3" t="s">
        <v>117</v>
      </c>
      <c r="CM106" s="3" t="s">
        <v>117</v>
      </c>
      <c r="CN106" s="3" t="s">
        <v>117</v>
      </c>
      <c r="CO106" s="3" t="s">
        <v>117</v>
      </c>
      <c r="CP106" s="3" t="s">
        <v>117</v>
      </c>
      <c r="CQ106" s="3" t="s">
        <v>117</v>
      </c>
      <c r="CR106" s="3" t="s">
        <v>117</v>
      </c>
      <c r="CS106" s="3" t="s">
        <v>117</v>
      </c>
      <c r="CT106" s="3" t="s">
        <v>117</v>
      </c>
      <c r="CU106" s="3" t="s">
        <v>117</v>
      </c>
      <c r="CV106" s="3" t="s">
        <v>117</v>
      </c>
      <c r="CW106" s="3" t="s">
        <v>117</v>
      </c>
      <c r="CX106" s="3" t="s">
        <v>117</v>
      </c>
      <c r="CY106" s="3" t="s">
        <v>117</v>
      </c>
      <c r="CZ106" s="3" t="s">
        <v>117</v>
      </c>
      <c r="DA106" s="3" t="s">
        <v>117</v>
      </c>
      <c r="DB106" s="3" t="s">
        <v>117</v>
      </c>
      <c r="DC106" s="3" t="s">
        <v>117</v>
      </c>
      <c r="DD106" s="3" t="s">
        <v>117</v>
      </c>
      <c r="DE106" s="3" t="s">
        <v>117</v>
      </c>
      <c r="DF106" s="3" t="s">
        <v>117</v>
      </c>
      <c r="DG106" s="3" t="s">
        <v>117</v>
      </c>
      <c r="DH106" s="3" t="s">
        <v>117</v>
      </c>
      <c r="DI106" s="3" t="s">
        <v>117</v>
      </c>
      <c r="DJ106" s="3" t="s">
        <v>117</v>
      </c>
      <c r="DK106" s="3" t="s">
        <v>117</v>
      </c>
      <c r="DL106" s="3" t="s">
        <v>117</v>
      </c>
      <c r="DM106" s="3" t="s">
        <v>117</v>
      </c>
      <c r="DN106" s="3" t="s">
        <v>117</v>
      </c>
      <c r="DO106" s="3" t="s">
        <v>117</v>
      </c>
      <c r="DP106" s="3" t="s">
        <v>117</v>
      </c>
      <c r="DQ106" s="3" t="s">
        <v>117</v>
      </c>
      <c r="DR106" s="3" t="s">
        <v>117</v>
      </c>
      <c r="DS106" s="3" t="s">
        <v>117</v>
      </c>
      <c r="DT106" s="3" t="s">
        <v>117</v>
      </c>
      <c r="DU106" s="3" t="s">
        <v>117</v>
      </c>
      <c r="DV106" s="3" t="s">
        <v>117</v>
      </c>
      <c r="DW106" s="3" t="s">
        <v>117</v>
      </c>
      <c r="DX106" s="3" t="s">
        <v>117</v>
      </c>
      <c r="DY106" s="3" t="s">
        <v>117</v>
      </c>
      <c r="DZ106" s="3" t="s">
        <v>117</v>
      </c>
      <c r="EA106" s="3" t="s">
        <v>117</v>
      </c>
      <c r="EB106" s="3" t="s">
        <v>117</v>
      </c>
      <c r="EC106" s="3" t="s">
        <v>117</v>
      </c>
      <c r="ED106" s="3">
        <f t="shared" si="62"/>
        <v>137</v>
      </c>
      <c r="EE106" s="3">
        <f t="shared" si="63"/>
        <v>0</v>
      </c>
      <c r="EF106" s="3">
        <f t="shared" si="64"/>
        <v>5</v>
      </c>
      <c r="EG106" s="3">
        <f t="shared" si="65"/>
        <v>117</v>
      </c>
      <c r="EI106" s="3">
        <f t="shared" si="53"/>
        <v>33</v>
      </c>
      <c r="EJ106" s="3">
        <f t="shared" si="54"/>
        <v>0</v>
      </c>
      <c r="EK106" s="3">
        <f t="shared" si="55"/>
        <v>21</v>
      </c>
      <c r="EL106" s="3">
        <f t="shared" si="56"/>
        <v>33</v>
      </c>
      <c r="EM106" s="3">
        <f t="shared" si="57"/>
        <v>0</v>
      </c>
      <c r="EN106" s="3">
        <f t="shared" si="58"/>
        <v>35</v>
      </c>
      <c r="EO106" s="3">
        <f t="shared" si="59"/>
        <v>11</v>
      </c>
      <c r="EP106" s="3">
        <f t="shared" si="60"/>
        <v>0</v>
      </c>
      <c r="EQ106" s="3">
        <f t="shared" si="61"/>
        <v>7</v>
      </c>
      <c r="ER106" s="3">
        <f t="shared" si="66"/>
        <v>32</v>
      </c>
      <c r="ES106" s="3">
        <f t="shared" si="67"/>
        <v>0</v>
      </c>
      <c r="ET106" s="3">
        <f t="shared" si="68"/>
        <v>25</v>
      </c>
      <c r="EU106" s="3">
        <f t="shared" si="69"/>
        <v>31</v>
      </c>
      <c r="EV106" s="3">
        <f t="shared" si="70"/>
        <v>0</v>
      </c>
      <c r="EW106" s="3">
        <f t="shared" si="71"/>
        <v>23</v>
      </c>
      <c r="EX106" s="3">
        <f t="shared" si="77"/>
        <v>16</v>
      </c>
      <c r="EY106" s="3">
        <f t="shared" si="78"/>
        <v>0</v>
      </c>
      <c r="EZ106" s="3">
        <f t="shared" si="79"/>
        <v>12</v>
      </c>
      <c r="FA106" s="3">
        <f t="shared" si="80"/>
        <v>19</v>
      </c>
      <c r="FB106" s="3">
        <f t="shared" si="81"/>
        <v>0</v>
      </c>
      <c r="FC106" s="3">
        <f t="shared" si="82"/>
        <v>13</v>
      </c>
    </row>
    <row r="107" spans="1:159" ht="15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</row>
    <row r="108" spans="1:159" ht="15.75" customHeight="1" x14ac:dyDescent="0.2">
      <c r="A108" s="12" t="str">
        <f>SUBSTITUTE(TRIM(SUBSTITUTE(A2,"."," "))," ",".")</f>
        <v/>
      </c>
      <c r="B108" s="12"/>
      <c r="C108" s="12"/>
      <c r="D108" s="12"/>
      <c r="E108" s="12"/>
      <c r="F108" s="12"/>
      <c r="G108" s="12"/>
      <c r="H108" s="12"/>
      <c r="I108" s="3"/>
      <c r="J108" s="3"/>
      <c r="K108" s="3"/>
      <c r="L108" s="3"/>
      <c r="M108" s="3" t="s">
        <v>345</v>
      </c>
      <c r="N108" s="17">
        <f t="shared" ref="N108" si="85">COUNTIF(N6:N106, $I$125)</f>
        <v>46</v>
      </c>
      <c r="O108" s="17">
        <f>COUNTIF(O6:O106, $I$125)</f>
        <v>43</v>
      </c>
      <c r="P108" s="17">
        <f>COUNTIF(P6:P106, $I$125)</f>
        <v>40</v>
      </c>
      <c r="Q108" s="17">
        <f t="shared" ref="Q108" si="86">COUNTIF(Q6:Q106, $I$125)</f>
        <v>47</v>
      </c>
      <c r="R108" s="17">
        <f t="shared" ref="R108" si="87">COUNTIF(R6:R106, $I$125)</f>
        <v>25</v>
      </c>
      <c r="S108" s="17">
        <f t="shared" ref="S108:T108" si="88">COUNTIF(S6:S106, $I$125)</f>
        <v>29</v>
      </c>
      <c r="T108" s="17">
        <f t="shared" si="88"/>
        <v>12</v>
      </c>
      <c r="U108" s="17">
        <f t="shared" ref="U108" si="89">COUNTIF(U6:U106, $I$125)</f>
        <v>43</v>
      </c>
      <c r="V108" s="17">
        <f t="shared" ref="V108:W108" si="90">COUNTIF(V6:V106, $I$125)</f>
        <v>48</v>
      </c>
      <c r="W108" s="17">
        <f t="shared" si="90"/>
        <v>43</v>
      </c>
      <c r="X108" s="17">
        <f t="shared" ref="X108:CP108" si="91">COUNTIF(X6:X106, $I$125)</f>
        <v>47</v>
      </c>
      <c r="Y108" s="17">
        <f t="shared" si="91"/>
        <v>40</v>
      </c>
      <c r="Z108" s="17">
        <f t="shared" si="91"/>
        <v>45</v>
      </c>
      <c r="AA108" s="17">
        <f t="shared" si="91"/>
        <v>42</v>
      </c>
      <c r="AB108" s="17">
        <f t="shared" si="91"/>
        <v>44</v>
      </c>
      <c r="AC108" s="17">
        <f t="shared" si="91"/>
        <v>44</v>
      </c>
      <c r="AD108" s="17">
        <f t="shared" ref="AD108:AI108" si="92">COUNTIF(AD6:AD106, $I$125)</f>
        <v>37</v>
      </c>
      <c r="AE108" s="17">
        <f t="shared" si="92"/>
        <v>44</v>
      </c>
      <c r="AF108" s="17">
        <f t="shared" si="92"/>
        <v>41</v>
      </c>
      <c r="AG108" s="17">
        <f t="shared" si="92"/>
        <v>41</v>
      </c>
      <c r="AH108" s="17">
        <f t="shared" si="92"/>
        <v>42</v>
      </c>
      <c r="AI108" s="17">
        <f t="shared" si="92"/>
        <v>43</v>
      </c>
      <c r="AJ108" s="17">
        <f t="shared" ref="AJ108" si="93">COUNTIF(AJ6:AJ106, $I$125)</f>
        <v>43</v>
      </c>
      <c r="AK108" s="17">
        <f t="shared" ref="AK108" si="94">COUNTIF(AK6:AK106, $I$125)</f>
        <v>41</v>
      </c>
      <c r="AL108" s="17">
        <f t="shared" si="91"/>
        <v>39</v>
      </c>
      <c r="AM108" s="17">
        <f t="shared" ref="AM108" si="95">COUNTIF(AM6:AM106, $I$125)</f>
        <v>43</v>
      </c>
      <c r="AN108" s="17">
        <f t="shared" ref="AN108" si="96">COUNTIF(AN6:AN106, $I$125)</f>
        <v>39</v>
      </c>
      <c r="AO108" s="17">
        <f>COUNTIF(AO6:AO106, $I$125)</f>
        <v>28</v>
      </c>
      <c r="AP108" s="17">
        <f>COUNTIF(AP6:AP106, $I$125)</f>
        <v>44</v>
      </c>
      <c r="AQ108" s="17">
        <f>COUNTIF(AQ6:AQ106, $I$125)</f>
        <v>26</v>
      </c>
      <c r="AR108" s="17">
        <f>COUNTIF(AR6:AR106, $I$125)</f>
        <v>4</v>
      </c>
      <c r="AS108" s="17">
        <f>COUNTIF(AS6:AS106, $I$125)</f>
        <v>33</v>
      </c>
      <c r="AT108" s="17">
        <f t="shared" si="91"/>
        <v>42</v>
      </c>
      <c r="AU108" s="17">
        <f>COUNTIF(AU6:AU106, $I$125)</f>
        <v>44</v>
      </c>
      <c r="AV108" s="17">
        <f>COUNTIF(AV6:AV106, $I$125)</f>
        <v>2</v>
      </c>
      <c r="AW108" s="17">
        <f>COUNTIF(AW6:AW106, $I$125)</f>
        <v>0</v>
      </c>
      <c r="AX108" s="17">
        <f>COUNTIF(AX6:AX106, $I$125)</f>
        <v>42</v>
      </c>
      <c r="AY108" s="17">
        <f>COUNTIF(AY6:AY106, $I$125)</f>
        <v>21</v>
      </c>
      <c r="AZ108" s="17">
        <f t="shared" si="91"/>
        <v>8</v>
      </c>
      <c r="BA108" s="17">
        <f t="shared" ref="BA108" si="97">COUNTIF(BA6:BA106, $I$125)</f>
        <v>7</v>
      </c>
      <c r="BB108" s="17">
        <f t="shared" ref="BB108" si="98">COUNTIF(BB6:BB106, $I$125)</f>
        <v>49</v>
      </c>
      <c r="BC108" s="17">
        <f t="shared" si="91"/>
        <v>49</v>
      </c>
      <c r="BD108" s="17">
        <f>COUNTIF(BD6:BD106, $I$125)</f>
        <v>41</v>
      </c>
      <c r="BE108" s="17">
        <f>COUNTIF(BE6:BE106, $I$125)</f>
        <v>46</v>
      </c>
      <c r="BF108" s="17">
        <f t="shared" si="91"/>
        <v>47</v>
      </c>
      <c r="BG108" s="17">
        <f t="shared" ref="BG108" si="99">COUNTIF(BG6:BG106, $I$125)</f>
        <v>44</v>
      </c>
      <c r="BH108" s="17">
        <f>COUNTIF(BH6:BH106, $I$125)</f>
        <v>20</v>
      </c>
      <c r="BI108" s="17">
        <f t="shared" si="91"/>
        <v>33</v>
      </c>
      <c r="BJ108" s="17">
        <f t="shared" si="91"/>
        <v>40</v>
      </c>
      <c r="BK108" s="17">
        <f t="shared" ref="BK108:BL108" si="100">COUNTIF(BK6:BK106, $I$125)</f>
        <v>44</v>
      </c>
      <c r="BL108" s="17">
        <f t="shared" si="100"/>
        <v>0</v>
      </c>
      <c r="BM108" s="17">
        <f t="shared" ref="BM108:BN108" si="101">COUNTIF(BM6:BM106, $I$125)</f>
        <v>42</v>
      </c>
      <c r="BN108" s="17">
        <f t="shared" si="101"/>
        <v>45</v>
      </c>
      <c r="BO108" s="17">
        <f t="shared" si="91"/>
        <v>49</v>
      </c>
      <c r="BP108" s="17">
        <f t="shared" si="91"/>
        <v>6</v>
      </c>
      <c r="BQ108" s="17">
        <f t="shared" si="91"/>
        <v>32</v>
      </c>
      <c r="BR108" s="17">
        <f t="shared" si="91"/>
        <v>17</v>
      </c>
      <c r="BS108" s="17">
        <f t="shared" si="91"/>
        <v>48</v>
      </c>
      <c r="BT108" s="17">
        <f t="shared" ref="BT108" si="102">COUNTIF(BT6:BT106, $I$125)</f>
        <v>14</v>
      </c>
      <c r="BU108" s="17">
        <f t="shared" ref="BU108" si="103">COUNTIF(BU6:BU106, $I$125)</f>
        <v>14</v>
      </c>
      <c r="BV108" s="17">
        <f t="shared" ref="BV108" si="104">COUNTIF(BV6:BV106, $I$125)</f>
        <v>22</v>
      </c>
      <c r="BW108" s="17">
        <f t="shared" si="91"/>
        <v>24</v>
      </c>
      <c r="BX108" s="17">
        <f t="shared" si="91"/>
        <v>50</v>
      </c>
      <c r="BY108" s="17">
        <f t="shared" si="91"/>
        <v>45</v>
      </c>
      <c r="BZ108" s="17">
        <f t="shared" si="91"/>
        <v>44</v>
      </c>
      <c r="CA108" s="17">
        <f t="shared" si="91"/>
        <v>41</v>
      </c>
      <c r="CB108" s="17">
        <f t="shared" si="91"/>
        <v>46</v>
      </c>
      <c r="CC108" s="17">
        <f t="shared" si="91"/>
        <v>46</v>
      </c>
      <c r="CD108" s="17">
        <f t="shared" si="91"/>
        <v>42</v>
      </c>
      <c r="CE108" s="17">
        <f t="shared" ref="CE108:CG108" si="105">COUNTIF(CE6:CE106, $I$125)</f>
        <v>44</v>
      </c>
      <c r="CF108" s="17">
        <f t="shared" si="105"/>
        <v>48</v>
      </c>
      <c r="CG108" s="17">
        <f t="shared" si="105"/>
        <v>46</v>
      </c>
      <c r="CH108" s="17">
        <f t="shared" ref="CH108:CJ108" si="106">COUNTIF(CH6:CH106, $I$125)</f>
        <v>46</v>
      </c>
      <c r="CI108" s="17">
        <f t="shared" si="106"/>
        <v>42</v>
      </c>
      <c r="CJ108" s="17">
        <f t="shared" si="106"/>
        <v>29</v>
      </c>
      <c r="CK108" s="17">
        <f t="shared" ref="CK108:CM108" si="107">COUNTIF(CK6:CK106, $I$125)</f>
        <v>45</v>
      </c>
      <c r="CL108" s="17">
        <f t="shared" si="107"/>
        <v>42</v>
      </c>
      <c r="CM108" s="17">
        <f t="shared" si="107"/>
        <v>44</v>
      </c>
      <c r="CN108" s="17">
        <f>COUNTIF(CN6:CN106, $I$125)</f>
        <v>44</v>
      </c>
      <c r="CO108" s="17">
        <f t="shared" ref="CO108" si="108">COUNTIF(CO6:CO106, $I$125)</f>
        <v>45</v>
      </c>
      <c r="CP108" s="17">
        <f t="shared" si="91"/>
        <v>45</v>
      </c>
      <c r="CQ108" s="17">
        <f t="shared" ref="CQ108:EC108" si="109">COUNTIF(CQ6:CQ106, $I$125)</f>
        <v>47</v>
      </c>
      <c r="CR108" s="17">
        <f t="shared" si="109"/>
        <v>46</v>
      </c>
      <c r="CS108" s="17">
        <f t="shared" si="109"/>
        <v>42</v>
      </c>
      <c r="CT108" s="17">
        <f t="shared" si="109"/>
        <v>49</v>
      </c>
      <c r="CU108" s="17">
        <f t="shared" si="109"/>
        <v>49</v>
      </c>
      <c r="CV108" s="17">
        <f t="shared" si="109"/>
        <v>49</v>
      </c>
      <c r="CW108" s="17">
        <f t="shared" si="109"/>
        <v>46</v>
      </c>
      <c r="CX108" s="17">
        <f t="shared" si="109"/>
        <v>48</v>
      </c>
      <c r="CY108" s="17">
        <f t="shared" si="109"/>
        <v>39</v>
      </c>
      <c r="CZ108" s="17">
        <f t="shared" si="109"/>
        <v>31</v>
      </c>
      <c r="DA108" s="17">
        <f t="shared" si="109"/>
        <v>40</v>
      </c>
      <c r="DB108" s="17">
        <f t="shared" si="109"/>
        <v>41</v>
      </c>
      <c r="DC108" s="17">
        <f t="shared" si="109"/>
        <v>43</v>
      </c>
      <c r="DD108" s="17">
        <f t="shared" si="109"/>
        <v>48</v>
      </c>
      <c r="DE108" s="17">
        <f t="shared" si="109"/>
        <v>42</v>
      </c>
      <c r="DF108" s="17">
        <f t="shared" si="109"/>
        <v>34</v>
      </c>
      <c r="DG108" s="17">
        <f t="shared" si="109"/>
        <v>43</v>
      </c>
      <c r="DH108" s="17">
        <f t="shared" si="109"/>
        <v>43</v>
      </c>
      <c r="DI108" s="17">
        <f t="shared" si="109"/>
        <v>43</v>
      </c>
      <c r="DJ108" s="17">
        <f t="shared" si="109"/>
        <v>37</v>
      </c>
      <c r="DK108" s="17">
        <f t="shared" si="109"/>
        <v>39</v>
      </c>
      <c r="DL108" s="17">
        <f t="shared" si="109"/>
        <v>37</v>
      </c>
      <c r="DM108" s="17">
        <f t="shared" si="109"/>
        <v>41</v>
      </c>
      <c r="DN108" s="17">
        <f t="shared" si="109"/>
        <v>42</v>
      </c>
      <c r="DO108" s="17">
        <f t="shared" si="109"/>
        <v>48</v>
      </c>
      <c r="DP108" s="17">
        <f t="shared" si="109"/>
        <v>43</v>
      </c>
      <c r="DQ108" s="17">
        <f t="shared" si="109"/>
        <v>48</v>
      </c>
      <c r="DR108" s="17">
        <f t="shared" si="109"/>
        <v>41</v>
      </c>
      <c r="DS108" s="17">
        <f t="shared" si="109"/>
        <v>45</v>
      </c>
      <c r="DT108" s="17">
        <f t="shared" si="109"/>
        <v>46</v>
      </c>
      <c r="DU108" s="17">
        <f t="shared" si="109"/>
        <v>47</v>
      </c>
      <c r="DV108" s="17">
        <f t="shared" si="109"/>
        <v>46</v>
      </c>
      <c r="DW108" s="17">
        <f t="shared" si="109"/>
        <v>40</v>
      </c>
      <c r="DX108" s="17">
        <f t="shared" si="109"/>
        <v>45</v>
      </c>
      <c r="DY108" s="17">
        <f>COUNTIF(DY6:DY106, $I$125)</f>
        <v>49</v>
      </c>
      <c r="DZ108" s="17">
        <f t="shared" ref="DZ108:EA108" si="110">COUNTIF(DZ6:DZ106, $I$125)</f>
        <v>49</v>
      </c>
      <c r="EA108" s="17">
        <f t="shared" si="110"/>
        <v>49</v>
      </c>
      <c r="EB108" s="17">
        <f t="shared" si="109"/>
        <v>49</v>
      </c>
      <c r="EC108" s="17">
        <f t="shared" si="109"/>
        <v>49</v>
      </c>
      <c r="ED108" s="17"/>
      <c r="EE108" s="3"/>
      <c r="EF108" s="3"/>
      <c r="EG108" s="3"/>
      <c r="EI108" s="17"/>
      <c r="EJ108" s="3"/>
      <c r="EK108" s="3"/>
      <c r="EL108" s="17"/>
      <c r="EM108" s="3"/>
      <c r="EN108" s="3"/>
      <c r="EO108" s="17"/>
      <c r="EP108" s="3"/>
      <c r="EQ108" s="3"/>
      <c r="ER108" s="17"/>
      <c r="ES108" s="3"/>
      <c r="ET108" s="3"/>
      <c r="EU108" s="17"/>
      <c r="EV108" s="3"/>
      <c r="EW108" s="3"/>
      <c r="EX108" s="17"/>
      <c r="EY108" s="3"/>
      <c r="EZ108" s="3"/>
      <c r="FA108" s="17"/>
      <c r="FB108" s="3"/>
      <c r="FC108" s="3"/>
    </row>
    <row r="109" spans="1:159" ht="15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3"/>
      <c r="J109" s="3"/>
      <c r="K109" s="3"/>
      <c r="L109" s="3"/>
      <c r="M109" s="3" t="s">
        <v>346</v>
      </c>
      <c r="N109" s="17">
        <f t="shared" ref="N109" si="111">COUNTIF(N7:N107, $I$126)</f>
        <v>48</v>
      </c>
      <c r="O109" s="17">
        <f>COUNTIF(O7:O107, $I$126)</f>
        <v>47</v>
      </c>
      <c r="P109" s="17">
        <f>COUNTIF(P7:P107, $I$126)</f>
        <v>49</v>
      </c>
      <c r="Q109" s="17">
        <f t="shared" ref="Q109" si="112">COUNTIF(Q7:Q107, $I$126)</f>
        <v>50</v>
      </c>
      <c r="R109" s="17">
        <f t="shared" ref="R109" si="113">COUNTIF(R7:R107, $I$126)</f>
        <v>66</v>
      </c>
      <c r="S109" s="17">
        <f t="shared" ref="S109:T109" si="114">COUNTIF(S7:S107, $I$126)</f>
        <v>61</v>
      </c>
      <c r="T109" s="17">
        <f t="shared" si="114"/>
        <v>80</v>
      </c>
      <c r="U109" s="17">
        <f t="shared" ref="U109" si="115">COUNTIF(U7:U107, $I$126)</f>
        <v>48</v>
      </c>
      <c r="V109" s="17">
        <f t="shared" ref="V109:W109" si="116">COUNTIF(V7:V107, $I$126)</f>
        <v>50</v>
      </c>
      <c r="W109" s="17">
        <f t="shared" si="116"/>
        <v>51</v>
      </c>
      <c r="X109" s="17">
        <f t="shared" ref="X109:CP109" si="117">COUNTIF(X7:X107, $I$126)</f>
        <v>49</v>
      </c>
      <c r="Y109" s="17">
        <f t="shared" si="117"/>
        <v>53</v>
      </c>
      <c r="Z109" s="17">
        <f t="shared" si="117"/>
        <v>49</v>
      </c>
      <c r="AA109" s="17">
        <f t="shared" si="117"/>
        <v>51</v>
      </c>
      <c r="AB109" s="17">
        <f t="shared" si="117"/>
        <v>50</v>
      </c>
      <c r="AC109" s="17">
        <f t="shared" si="117"/>
        <v>53</v>
      </c>
      <c r="AD109" s="17">
        <f t="shared" ref="AD109:AI109" si="118">COUNTIF(AD7:AD107, $I$126)</f>
        <v>58</v>
      </c>
      <c r="AE109" s="17">
        <f t="shared" si="118"/>
        <v>49</v>
      </c>
      <c r="AF109" s="17">
        <f t="shared" si="118"/>
        <v>52</v>
      </c>
      <c r="AG109" s="17">
        <f t="shared" si="118"/>
        <v>54</v>
      </c>
      <c r="AH109" s="17">
        <f t="shared" si="118"/>
        <v>55</v>
      </c>
      <c r="AI109" s="17">
        <f t="shared" si="118"/>
        <v>53</v>
      </c>
      <c r="AJ109" s="17">
        <f t="shared" ref="AJ109" si="119">COUNTIF(AJ7:AJ107, $I$126)</f>
        <v>51</v>
      </c>
      <c r="AK109" s="17">
        <f t="shared" ref="AK109" si="120">COUNTIF(AK7:AK107, $I$126)</f>
        <v>50</v>
      </c>
      <c r="AL109" s="17">
        <f t="shared" si="117"/>
        <v>53</v>
      </c>
      <c r="AM109" s="17">
        <f t="shared" ref="AM109" si="121">COUNTIF(AM7:AM107, $I$126)</f>
        <v>50</v>
      </c>
      <c r="AN109" s="17">
        <f t="shared" ref="AN109" si="122">COUNTIF(AN7:AN107, $I$126)</f>
        <v>52</v>
      </c>
      <c r="AO109" s="17">
        <f>COUNTIF(AO7:AO107, $I$126)</f>
        <v>66</v>
      </c>
      <c r="AP109" s="17">
        <f>COUNTIF(AP7:AP107, $I$126)</f>
        <v>50</v>
      </c>
      <c r="AQ109" s="17">
        <f>COUNTIF(AQ7:AQ107, $I$126)</f>
        <v>66</v>
      </c>
      <c r="AR109" s="17">
        <f>COUNTIF(AR6:AR107, $I$126)</f>
        <v>90</v>
      </c>
      <c r="AS109" s="17">
        <f>COUNTIF(AS7:AS107, $I$126)</f>
        <v>61</v>
      </c>
      <c r="AT109" s="17">
        <f t="shared" si="117"/>
        <v>51</v>
      </c>
      <c r="AU109" s="17">
        <f>COUNTIF(AU7:AU107, $I$126)</f>
        <v>54</v>
      </c>
      <c r="AV109" s="17">
        <f>COUNTIF(AV6:AV107, $I$126)</f>
        <v>96</v>
      </c>
      <c r="AW109" s="17">
        <f>COUNTIF(AW6:AW107, $I$126)</f>
        <v>100</v>
      </c>
      <c r="AX109" s="17">
        <f>COUNTIF(AX7:AX107, $I$126)</f>
        <v>58</v>
      </c>
      <c r="AY109" s="17">
        <f>COUNTIF(AY6:AY107, $I$126)</f>
        <v>78</v>
      </c>
      <c r="AZ109" s="17">
        <f>COUNTIF(AZ6:AZ107, $I$126)</f>
        <v>90</v>
      </c>
      <c r="BA109" s="17">
        <f>COUNTIF(BA6:BA107, $I$126)</f>
        <v>88</v>
      </c>
      <c r="BB109" s="17">
        <f t="shared" ref="BB109" si="123">COUNTIF(BB7:BB107, $I$126)</f>
        <v>50</v>
      </c>
      <c r="BC109" s="17">
        <f t="shared" si="117"/>
        <v>50</v>
      </c>
      <c r="BD109" s="17">
        <f t="shared" ref="BD109" si="124">COUNTIF(BD7:BD107, $I$126)</f>
        <v>55</v>
      </c>
      <c r="BE109" s="17">
        <f t="shared" ref="BE109" si="125">COUNTIF(BE7:BE107, $I$126)</f>
        <v>53</v>
      </c>
      <c r="BF109" s="17">
        <f t="shared" si="117"/>
        <v>51</v>
      </c>
      <c r="BG109" s="17">
        <f t="shared" ref="BG109" si="126">COUNTIF(BG7:BG107, $I$126)</f>
        <v>54</v>
      </c>
      <c r="BH109" s="17">
        <f>COUNTIF(BH6:BH107, $I$126)</f>
        <v>77</v>
      </c>
      <c r="BI109" s="17">
        <f t="shared" si="117"/>
        <v>64</v>
      </c>
      <c r="BJ109" s="17">
        <f t="shared" si="117"/>
        <v>56</v>
      </c>
      <c r="BK109" s="17">
        <f t="shared" ref="BK109:BL109" si="127">COUNTIF(BK7:BK107, $I$126)</f>
        <v>54</v>
      </c>
      <c r="BL109" s="17">
        <f t="shared" si="127"/>
        <v>76</v>
      </c>
      <c r="BM109" s="17">
        <f t="shared" ref="BM109:BN109" si="128">COUNTIF(BM7:BM107, $I$126)</f>
        <v>53</v>
      </c>
      <c r="BN109" s="17">
        <f t="shared" si="128"/>
        <v>54</v>
      </c>
      <c r="BO109" s="17">
        <f t="shared" si="117"/>
        <v>50</v>
      </c>
      <c r="BP109" s="17">
        <f t="shared" si="117"/>
        <v>87</v>
      </c>
      <c r="BQ109" s="17">
        <f t="shared" si="117"/>
        <v>67</v>
      </c>
      <c r="BR109" s="17">
        <f t="shared" si="117"/>
        <v>80</v>
      </c>
      <c r="BS109" s="17">
        <f t="shared" si="117"/>
        <v>51</v>
      </c>
      <c r="BT109" s="17">
        <f>COUNTIF(BT6:BT107, $I$126)</f>
        <v>83</v>
      </c>
      <c r="BU109" s="17">
        <f t="shared" ref="BU109" si="129">COUNTIF(BU7:BU107, $I$126)</f>
        <v>52</v>
      </c>
      <c r="BV109" s="17">
        <f t="shared" ref="BV109" si="130">COUNTIF(BV7:BV107, $I$126)</f>
        <v>64</v>
      </c>
      <c r="BW109" s="17">
        <f t="shared" si="117"/>
        <v>66</v>
      </c>
      <c r="BX109" s="17">
        <f t="shared" si="117"/>
        <v>50</v>
      </c>
      <c r="BY109" s="17">
        <f t="shared" si="117"/>
        <v>53</v>
      </c>
      <c r="BZ109" s="17">
        <f t="shared" si="117"/>
        <v>54</v>
      </c>
      <c r="CA109" s="17">
        <f t="shared" si="117"/>
        <v>57</v>
      </c>
      <c r="CB109" s="17">
        <f t="shared" si="117"/>
        <v>49</v>
      </c>
      <c r="CC109" s="17">
        <f t="shared" si="117"/>
        <v>49</v>
      </c>
      <c r="CD109" s="17">
        <f t="shared" si="117"/>
        <v>53</v>
      </c>
      <c r="CE109" s="17">
        <f t="shared" ref="CE109:CG109" si="131">COUNTIF(CE7:CE107, $I$126)</f>
        <v>51</v>
      </c>
      <c r="CF109" s="17">
        <f t="shared" si="131"/>
        <v>51</v>
      </c>
      <c r="CG109" s="17">
        <f t="shared" si="131"/>
        <v>52</v>
      </c>
      <c r="CH109" s="17">
        <f t="shared" ref="CH109:CJ109" si="132">COUNTIF(CH7:CH107, $I$126)</f>
        <v>51</v>
      </c>
      <c r="CI109" s="17">
        <f t="shared" si="132"/>
        <v>55</v>
      </c>
      <c r="CJ109" s="17">
        <f t="shared" si="132"/>
        <v>67</v>
      </c>
      <c r="CK109" s="17">
        <f t="shared" ref="CK109:CM109" si="133">COUNTIF(CK7:CK107, $I$126)</f>
        <v>52</v>
      </c>
      <c r="CL109" s="17">
        <f t="shared" si="133"/>
        <v>52</v>
      </c>
      <c r="CM109" s="17">
        <f t="shared" si="133"/>
        <v>53</v>
      </c>
      <c r="CN109" s="17">
        <f>COUNTIF(CN7:CN107, $I$126)</f>
        <v>53</v>
      </c>
      <c r="CO109" s="17">
        <f t="shared" ref="CO109" si="134">COUNTIF(CO7:CO107, $I$126)</f>
        <v>52</v>
      </c>
      <c r="CP109" s="17">
        <f t="shared" si="117"/>
        <v>50</v>
      </c>
      <c r="CQ109" s="17">
        <f t="shared" ref="CQ109:EC109" si="135">COUNTIF(CQ7:CQ107, $I$126)</f>
        <v>50</v>
      </c>
      <c r="CR109" s="17">
        <f t="shared" si="135"/>
        <v>52</v>
      </c>
      <c r="CS109" s="17">
        <f t="shared" si="135"/>
        <v>50</v>
      </c>
      <c r="CT109" s="17">
        <f t="shared" si="135"/>
        <v>50</v>
      </c>
      <c r="CU109" s="17">
        <f t="shared" si="135"/>
        <v>50</v>
      </c>
      <c r="CV109" s="17">
        <f t="shared" si="135"/>
        <v>50</v>
      </c>
      <c r="CW109" s="17">
        <f t="shared" si="135"/>
        <v>53</v>
      </c>
      <c r="CX109" s="17">
        <f t="shared" si="135"/>
        <v>51</v>
      </c>
      <c r="CY109" s="17">
        <f t="shared" si="135"/>
        <v>55</v>
      </c>
      <c r="CZ109" s="17">
        <f t="shared" si="135"/>
        <v>59</v>
      </c>
      <c r="DA109" s="17">
        <f t="shared" si="135"/>
        <v>56</v>
      </c>
      <c r="DB109" s="17">
        <f t="shared" si="135"/>
        <v>56</v>
      </c>
      <c r="DC109" s="17">
        <f t="shared" si="135"/>
        <v>53</v>
      </c>
      <c r="DD109" s="17">
        <f t="shared" si="135"/>
        <v>51</v>
      </c>
      <c r="DE109" s="17">
        <f t="shared" si="135"/>
        <v>57</v>
      </c>
      <c r="DF109" s="17">
        <f t="shared" si="135"/>
        <v>65</v>
      </c>
      <c r="DG109" s="17">
        <f t="shared" si="135"/>
        <v>53</v>
      </c>
      <c r="DH109" s="17">
        <f t="shared" si="135"/>
        <v>48</v>
      </c>
      <c r="DI109" s="17">
        <f t="shared" si="135"/>
        <v>51</v>
      </c>
      <c r="DJ109" s="17">
        <f t="shared" si="135"/>
        <v>59</v>
      </c>
      <c r="DK109" s="17">
        <f t="shared" si="135"/>
        <v>56</v>
      </c>
      <c r="DL109" s="17">
        <f t="shared" si="135"/>
        <v>59</v>
      </c>
      <c r="DM109" s="17">
        <f t="shared" si="135"/>
        <v>51</v>
      </c>
      <c r="DN109" s="17">
        <f t="shared" si="135"/>
        <v>49</v>
      </c>
      <c r="DO109" s="17">
        <f t="shared" si="135"/>
        <v>48</v>
      </c>
      <c r="DP109" s="17">
        <f t="shared" si="135"/>
        <v>51</v>
      </c>
      <c r="DQ109" s="17">
        <f t="shared" si="135"/>
        <v>48</v>
      </c>
      <c r="DR109" s="17">
        <f t="shared" si="135"/>
        <v>52</v>
      </c>
      <c r="DS109" s="17">
        <f t="shared" si="135"/>
        <v>51</v>
      </c>
      <c r="DT109" s="17">
        <f t="shared" si="135"/>
        <v>52</v>
      </c>
      <c r="DU109" s="17">
        <f t="shared" si="135"/>
        <v>51</v>
      </c>
      <c r="DV109" s="17">
        <f t="shared" si="135"/>
        <v>53</v>
      </c>
      <c r="DW109" s="17">
        <f t="shared" si="135"/>
        <v>59</v>
      </c>
      <c r="DX109" s="17">
        <f t="shared" si="135"/>
        <v>54</v>
      </c>
      <c r="DY109" s="17">
        <f>COUNTIF(DY7:DY107, $I$126)</f>
        <v>51</v>
      </c>
      <c r="DZ109" s="17">
        <f t="shared" ref="DZ109:EA109" si="136">COUNTIF(DZ7:DZ107, $I$126)</f>
        <v>51</v>
      </c>
      <c r="EA109" s="17">
        <f t="shared" si="136"/>
        <v>51</v>
      </c>
      <c r="EB109" s="17">
        <f t="shared" si="135"/>
        <v>51</v>
      </c>
      <c r="EC109" s="17">
        <f t="shared" si="135"/>
        <v>51</v>
      </c>
      <c r="ED109" s="17"/>
      <c r="EE109" s="3"/>
      <c r="EF109" s="3"/>
      <c r="EG109" s="3"/>
      <c r="EI109" s="17"/>
      <c r="EJ109" s="3"/>
      <c r="EK109" s="3"/>
      <c r="EL109" s="17"/>
      <c r="EM109" s="3"/>
      <c r="EN109" s="3"/>
      <c r="EO109" s="17"/>
      <c r="EP109" s="3"/>
      <c r="EQ109" s="3"/>
      <c r="ER109" s="17"/>
      <c r="ES109" s="3"/>
      <c r="ET109" s="3"/>
      <c r="EU109" s="17"/>
      <c r="EV109" s="3"/>
      <c r="EW109" s="3"/>
      <c r="EX109" s="17"/>
      <c r="EY109" s="3"/>
      <c r="EZ109" s="3"/>
      <c r="FA109" s="17"/>
      <c r="FB109" s="3"/>
      <c r="FC109" s="3"/>
    </row>
    <row r="110" spans="1:159" ht="15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3"/>
      <c r="J110" s="3"/>
      <c r="K110" s="3"/>
      <c r="L110" s="3"/>
      <c r="M110" s="3" t="s">
        <v>347</v>
      </c>
      <c r="N110" s="17">
        <f t="shared" ref="N110" si="137">COUNTIF(N6:N108, $I$127)</f>
        <v>6</v>
      </c>
      <c r="O110" s="17">
        <f>COUNTIF(O6:O108, $I$127)</f>
        <v>10</v>
      </c>
      <c r="P110" s="17">
        <f>COUNTIF(P6:P108, $I$127)</f>
        <v>11</v>
      </c>
      <c r="Q110" s="17">
        <f t="shared" ref="Q110" si="138">COUNTIF(Q6:Q108, $I$127)</f>
        <v>3</v>
      </c>
      <c r="R110" s="17">
        <f t="shared" ref="R110" si="139">COUNTIF(R6:R108, $I$127)</f>
        <v>9</v>
      </c>
      <c r="S110" s="17">
        <f t="shared" ref="S110:T110" si="140">COUNTIF(S6:S108, $I$127)</f>
        <v>10</v>
      </c>
      <c r="T110" s="17">
        <f t="shared" si="140"/>
        <v>8</v>
      </c>
      <c r="U110" s="17">
        <f t="shared" ref="U110" si="141">COUNTIF(U6:U108, $I$127)</f>
        <v>9</v>
      </c>
      <c r="V110" s="17">
        <f t="shared" ref="V110:W110" si="142">COUNTIF(V6:V108, $I$127)</f>
        <v>2</v>
      </c>
      <c r="W110" s="17">
        <f t="shared" si="142"/>
        <v>6</v>
      </c>
      <c r="X110" s="17">
        <f t="shared" ref="X110:CP110" si="143">COUNTIF(X6:X108, $I$127)</f>
        <v>4</v>
      </c>
      <c r="Y110" s="17">
        <f t="shared" si="143"/>
        <v>7</v>
      </c>
      <c r="Z110" s="17">
        <f t="shared" si="143"/>
        <v>6</v>
      </c>
      <c r="AA110" s="17">
        <f t="shared" si="143"/>
        <v>7</v>
      </c>
      <c r="AB110" s="17">
        <f t="shared" si="143"/>
        <v>6</v>
      </c>
      <c r="AC110" s="17">
        <f t="shared" si="143"/>
        <v>3</v>
      </c>
      <c r="AD110" s="17">
        <f t="shared" ref="AD110:AI110" si="144">COUNTIF(AD6:AD108, $I$127)</f>
        <v>5</v>
      </c>
      <c r="AE110" s="17">
        <f t="shared" si="144"/>
        <v>7</v>
      </c>
      <c r="AF110" s="17">
        <f t="shared" si="144"/>
        <v>7</v>
      </c>
      <c r="AG110" s="17">
        <f t="shared" si="144"/>
        <v>5</v>
      </c>
      <c r="AH110" s="17">
        <f t="shared" si="144"/>
        <v>3</v>
      </c>
      <c r="AI110" s="17">
        <f t="shared" si="144"/>
        <v>4</v>
      </c>
      <c r="AJ110" s="17">
        <f t="shared" ref="AJ110" si="145">COUNTIF(AJ6:AJ108, $I$127)</f>
        <v>6</v>
      </c>
      <c r="AK110" s="17">
        <f t="shared" ref="AK110" si="146">COUNTIF(AK6:AK108, $I$127)</f>
        <v>9</v>
      </c>
      <c r="AL110" s="17">
        <f t="shared" si="143"/>
        <v>8</v>
      </c>
      <c r="AM110" s="17">
        <f t="shared" ref="AM110" si="147">COUNTIF(AM6:AM108, $I$127)</f>
        <v>7</v>
      </c>
      <c r="AN110" s="17">
        <f t="shared" ref="AN110" si="148">COUNTIF(AN6:AN108, $I$127)</f>
        <v>9</v>
      </c>
      <c r="AO110" s="17">
        <f>COUNTIF(AO6:AO108, $I$127)</f>
        <v>6</v>
      </c>
      <c r="AP110" s="17">
        <f>COUNTIF(AP6:AP108, $I$127)</f>
        <v>6</v>
      </c>
      <c r="AQ110" s="17">
        <f>COUNTIF(AQ6:AQ108, $I$127)</f>
        <v>8</v>
      </c>
      <c r="AR110" s="17">
        <f>COUNTIF(AR6:AR108, $I$127)</f>
        <v>6</v>
      </c>
      <c r="AS110" s="17">
        <f>COUNTIF(AS6:AS108, $I$127)</f>
        <v>6</v>
      </c>
      <c r="AT110" s="17">
        <f t="shared" si="143"/>
        <v>7</v>
      </c>
      <c r="AU110" s="17">
        <f>COUNTIF(AU6:AU108, $I$127)</f>
        <v>2</v>
      </c>
      <c r="AV110" s="17">
        <f>COUNTIF(AV6:AV108, $I$127)</f>
        <v>2</v>
      </c>
      <c r="AW110" s="17">
        <f>COUNTIF(AW6:AW108, $I$127)</f>
        <v>0</v>
      </c>
      <c r="AX110" s="17">
        <f>COUNTIF(AX6:AX108, $I$127)</f>
        <v>0</v>
      </c>
      <c r="AY110" s="17">
        <f>COUNTIF(AY6:AY108, $I$127)</f>
        <v>1</v>
      </c>
      <c r="AZ110" s="17">
        <f t="shared" si="143"/>
        <v>2</v>
      </c>
      <c r="BA110" s="17">
        <f>COUNTIF(BA6:BA108, $I$127)</f>
        <v>5</v>
      </c>
      <c r="BB110" s="17">
        <f t="shared" ref="BB110" si="149">COUNTIF(BB6:BB108, $I$127)</f>
        <v>1</v>
      </c>
      <c r="BC110" s="17">
        <f t="shared" si="143"/>
        <v>1</v>
      </c>
      <c r="BD110" s="17">
        <f t="shared" ref="BD110" si="150">COUNTIF(BD6:BD108, $I$127)</f>
        <v>4</v>
      </c>
      <c r="BE110" s="17">
        <f>COUNTIF(BE6:BE108, $I$127)</f>
        <v>1</v>
      </c>
      <c r="BF110" s="17">
        <f t="shared" si="143"/>
        <v>2</v>
      </c>
      <c r="BG110" s="17">
        <f t="shared" ref="BG110" si="151">COUNTIF(BG6:BG108, $I$127)</f>
        <v>2</v>
      </c>
      <c r="BH110" s="17">
        <f t="shared" ref="BH110" si="152">COUNTIF(BH6:BH108, $I$127)</f>
        <v>3</v>
      </c>
      <c r="BI110" s="17">
        <f t="shared" si="143"/>
        <v>3</v>
      </c>
      <c r="BJ110" s="17">
        <f t="shared" si="143"/>
        <v>4</v>
      </c>
      <c r="BK110" s="17">
        <f t="shared" ref="BK110:BL110" si="153">COUNTIF(BK6:BK108, $I$127)</f>
        <v>2</v>
      </c>
      <c r="BL110" s="17">
        <f t="shared" si="153"/>
        <v>24</v>
      </c>
      <c r="BM110" s="17">
        <f t="shared" ref="BM110:BN110" si="154">COUNTIF(BM6:BM108, $I$127)</f>
        <v>5</v>
      </c>
      <c r="BN110" s="17">
        <f t="shared" si="154"/>
        <v>1</v>
      </c>
      <c r="BO110" s="17">
        <f t="shared" si="143"/>
        <v>1</v>
      </c>
      <c r="BP110" s="17">
        <f t="shared" si="143"/>
        <v>7</v>
      </c>
      <c r="BQ110" s="17">
        <f t="shared" si="143"/>
        <v>1</v>
      </c>
      <c r="BR110" s="17">
        <f t="shared" si="143"/>
        <v>3</v>
      </c>
      <c r="BS110" s="17">
        <f t="shared" si="143"/>
        <v>1</v>
      </c>
      <c r="BT110" s="17">
        <f t="shared" ref="BT110" si="155">COUNTIF(BT6:BT108, $I$127)</f>
        <v>3</v>
      </c>
      <c r="BU110" s="17">
        <f t="shared" ref="BU110" si="156">COUNTIF(BU6:BU108, $I$127)</f>
        <v>34</v>
      </c>
      <c r="BV110" s="17">
        <f t="shared" ref="BV110" si="157">COUNTIF(BV6:BV108, $I$127)</f>
        <v>14</v>
      </c>
      <c r="BW110" s="17">
        <f t="shared" si="143"/>
        <v>10</v>
      </c>
      <c r="BX110" s="17">
        <f t="shared" si="143"/>
        <v>0</v>
      </c>
      <c r="BY110" s="17">
        <f t="shared" si="143"/>
        <v>2</v>
      </c>
      <c r="BZ110" s="17">
        <f t="shared" si="143"/>
        <v>2</v>
      </c>
      <c r="CA110" s="17">
        <f t="shared" si="143"/>
        <v>2</v>
      </c>
      <c r="CB110" s="17">
        <f t="shared" si="143"/>
        <v>5</v>
      </c>
      <c r="CC110" s="17">
        <f t="shared" si="143"/>
        <v>5</v>
      </c>
      <c r="CD110" s="17">
        <f t="shared" si="143"/>
        <v>5</v>
      </c>
      <c r="CE110" s="17">
        <f t="shared" ref="CE110:CG110" si="158">COUNTIF(CE6:CE108, $I$127)</f>
        <v>5</v>
      </c>
      <c r="CF110" s="17">
        <f t="shared" si="158"/>
        <v>1</v>
      </c>
      <c r="CG110" s="17">
        <f t="shared" si="158"/>
        <v>2</v>
      </c>
      <c r="CH110" s="17">
        <f t="shared" ref="CH110:CJ110" si="159">COUNTIF(CH6:CH108, $I$127)</f>
        <v>3</v>
      </c>
      <c r="CI110" s="17">
        <f t="shared" si="159"/>
        <v>3</v>
      </c>
      <c r="CJ110" s="17">
        <f t="shared" si="159"/>
        <v>4</v>
      </c>
      <c r="CK110" s="17">
        <f t="shared" ref="CK110:CM110" si="160">COUNTIF(CK6:CK108, $I$127)</f>
        <v>3</v>
      </c>
      <c r="CL110" s="17">
        <f t="shared" si="160"/>
        <v>6</v>
      </c>
      <c r="CM110" s="17">
        <f t="shared" si="160"/>
        <v>3</v>
      </c>
      <c r="CN110" s="17">
        <f>COUNTIF(CN6:CN108, $I$127)</f>
        <v>3</v>
      </c>
      <c r="CO110" s="17">
        <f t="shared" ref="CO110" si="161">COUNTIF(CO6:CO108, $I$127)</f>
        <v>3</v>
      </c>
      <c r="CP110" s="17">
        <f t="shared" si="143"/>
        <v>5</v>
      </c>
      <c r="CQ110" s="17">
        <f t="shared" ref="CQ110:EC110" si="162">COUNTIF(CQ6:CQ108, $I$127)</f>
        <v>3</v>
      </c>
      <c r="CR110" s="17">
        <f t="shared" si="162"/>
        <v>2</v>
      </c>
      <c r="CS110" s="17">
        <f t="shared" si="162"/>
        <v>8</v>
      </c>
      <c r="CT110" s="17">
        <f t="shared" si="162"/>
        <v>1</v>
      </c>
      <c r="CU110" s="17">
        <f t="shared" si="162"/>
        <v>1</v>
      </c>
      <c r="CV110" s="17">
        <f t="shared" si="162"/>
        <v>1</v>
      </c>
      <c r="CW110" s="17">
        <f t="shared" si="162"/>
        <v>1</v>
      </c>
      <c r="CX110" s="17">
        <f t="shared" si="162"/>
        <v>1</v>
      </c>
      <c r="CY110" s="17">
        <f t="shared" si="162"/>
        <v>6</v>
      </c>
      <c r="CZ110" s="17">
        <f t="shared" si="162"/>
        <v>10</v>
      </c>
      <c r="DA110" s="17">
        <f t="shared" si="162"/>
        <v>4</v>
      </c>
      <c r="DB110" s="17">
        <f t="shared" si="162"/>
        <v>3</v>
      </c>
      <c r="DC110" s="17">
        <f t="shared" si="162"/>
        <v>4</v>
      </c>
      <c r="DD110" s="17">
        <f t="shared" si="162"/>
        <v>1</v>
      </c>
      <c r="DE110" s="17">
        <f t="shared" si="162"/>
        <v>1</v>
      </c>
      <c r="DF110" s="17">
        <f t="shared" si="162"/>
        <v>1</v>
      </c>
      <c r="DG110" s="17">
        <f t="shared" si="162"/>
        <v>4</v>
      </c>
      <c r="DH110" s="17">
        <f t="shared" si="162"/>
        <v>9</v>
      </c>
      <c r="DI110" s="17">
        <f t="shared" si="162"/>
        <v>6</v>
      </c>
      <c r="DJ110" s="17">
        <f t="shared" si="162"/>
        <v>4</v>
      </c>
      <c r="DK110" s="17">
        <f t="shared" si="162"/>
        <v>5</v>
      </c>
      <c r="DL110" s="17">
        <f t="shared" si="162"/>
        <v>4</v>
      </c>
      <c r="DM110" s="17">
        <f t="shared" si="162"/>
        <v>8</v>
      </c>
      <c r="DN110" s="17">
        <f t="shared" si="162"/>
        <v>9</v>
      </c>
      <c r="DO110" s="17">
        <f t="shared" si="162"/>
        <v>4</v>
      </c>
      <c r="DP110" s="17">
        <f t="shared" si="162"/>
        <v>6</v>
      </c>
      <c r="DQ110" s="17">
        <f t="shared" si="162"/>
        <v>4</v>
      </c>
      <c r="DR110" s="17">
        <f t="shared" si="162"/>
        <v>7</v>
      </c>
      <c r="DS110" s="17">
        <f t="shared" si="162"/>
        <v>4</v>
      </c>
      <c r="DT110" s="17">
        <f t="shared" si="162"/>
        <v>2</v>
      </c>
      <c r="DU110" s="17">
        <f t="shared" si="162"/>
        <v>2</v>
      </c>
      <c r="DV110" s="17">
        <f t="shared" si="162"/>
        <v>1</v>
      </c>
      <c r="DW110" s="17">
        <f t="shared" si="162"/>
        <v>1</v>
      </c>
      <c r="DX110" s="17">
        <f t="shared" si="162"/>
        <v>1</v>
      </c>
      <c r="DY110" s="17">
        <f>COUNTIF(DY6:DY108, $I$127)</f>
        <v>0</v>
      </c>
      <c r="DZ110" s="17">
        <f t="shared" ref="DZ110:EA110" si="163">COUNTIF(DZ6:DZ108, $I$127)</f>
        <v>0</v>
      </c>
      <c r="EA110" s="17">
        <f t="shared" si="163"/>
        <v>0</v>
      </c>
      <c r="EB110" s="17">
        <f t="shared" si="162"/>
        <v>0</v>
      </c>
      <c r="EC110" s="17">
        <f t="shared" si="162"/>
        <v>0</v>
      </c>
      <c r="ED110" s="17"/>
      <c r="EE110" s="3"/>
      <c r="EF110" s="3"/>
      <c r="EG110" s="3"/>
      <c r="EI110" s="17"/>
      <c r="EJ110" s="3"/>
      <c r="EK110" s="3"/>
      <c r="EL110" s="17"/>
      <c r="EM110" s="3"/>
      <c r="EN110" s="3"/>
      <c r="EO110" s="17"/>
      <c r="EP110" s="3"/>
      <c r="EQ110" s="3"/>
      <c r="ER110" s="17"/>
      <c r="ES110" s="3"/>
      <c r="ET110" s="3"/>
      <c r="EU110" s="17"/>
      <c r="EV110" s="3"/>
      <c r="EW110" s="3"/>
      <c r="EX110" s="17"/>
      <c r="EY110" s="3"/>
      <c r="EZ110" s="3"/>
      <c r="FA110" s="17"/>
      <c r="FB110" s="3"/>
      <c r="FC110" s="3"/>
    </row>
    <row r="111" spans="1:159" ht="15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</row>
    <row r="112" spans="1:159" ht="15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</row>
    <row r="113" spans="1:159" ht="15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</row>
    <row r="114" spans="1:159" ht="15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</row>
    <row r="115" spans="1:159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</row>
    <row r="116" spans="1:159" ht="15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</row>
    <row r="117" spans="1:159" ht="15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</row>
    <row r="118" spans="1:159" ht="15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</row>
    <row r="119" spans="1:159" ht="15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</row>
    <row r="120" spans="1:159" ht="15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</row>
    <row r="121" spans="1:159" ht="15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</row>
    <row r="122" spans="1:159" ht="15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</row>
    <row r="123" spans="1:159" ht="15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</row>
    <row r="124" spans="1:159" ht="15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3" t="s">
        <v>348</v>
      </c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</row>
    <row r="125" spans="1:159" ht="15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3" t="s">
        <v>110</v>
      </c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</row>
    <row r="126" spans="1:159" ht="15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3" t="s">
        <v>117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</row>
    <row r="127" spans="1:159" ht="15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3" t="s">
        <v>111</v>
      </c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</row>
    <row r="128" spans="1:159" ht="15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</row>
    <row r="129" spans="1:159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3" t="s">
        <v>349</v>
      </c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</row>
    <row r="130" spans="1:159" ht="15.75" customHeight="1" x14ac:dyDescent="0.2">
      <c r="A130" s="12" t="s">
        <v>350</v>
      </c>
      <c r="B130" s="12"/>
      <c r="C130" s="12"/>
      <c r="D130" s="12"/>
      <c r="E130" s="12"/>
      <c r="F130" s="12"/>
      <c r="G130" s="12"/>
      <c r="H130" s="12"/>
      <c r="I130" s="3">
        <v>1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</row>
    <row r="131" spans="1:159" ht="15.75" customHeight="1" x14ac:dyDescent="0.2">
      <c r="A131" s="12" t="s">
        <v>351</v>
      </c>
      <c r="B131" s="12"/>
      <c r="C131" s="12"/>
      <c r="D131" s="12"/>
      <c r="E131" s="12"/>
      <c r="F131" s="12"/>
      <c r="G131" s="12"/>
      <c r="H131" s="12"/>
      <c r="I131" s="3">
        <v>5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</row>
    <row r="132" spans="1:159" ht="15.75" customHeight="1" x14ac:dyDescent="0.2">
      <c r="A132" s="12" t="s">
        <v>352</v>
      </c>
      <c r="B132" s="12"/>
      <c r="C132" s="12"/>
      <c r="D132" s="12"/>
      <c r="E132" s="12"/>
      <c r="F132" s="12"/>
      <c r="G132" s="12"/>
      <c r="H132" s="12"/>
      <c r="I132" s="3">
        <v>20</v>
      </c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</row>
    <row r="133" spans="1:159" ht="15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</row>
    <row r="134" spans="1:159" ht="15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</row>
    <row r="135" spans="1:159" ht="15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</row>
    <row r="136" spans="1:159" ht="15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</row>
    <row r="137" spans="1:159" ht="15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</row>
    <row r="138" spans="1:159" ht="15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</row>
    <row r="139" spans="1:159" ht="15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</row>
    <row r="140" spans="1:159" ht="15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</row>
    <row r="141" spans="1:159" ht="15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</row>
    <row r="142" spans="1:159" ht="15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</row>
    <row r="143" spans="1:159" ht="15.75" customHeight="1" x14ac:dyDescent="0.2">
      <c r="A143" s="18"/>
      <c r="B143" s="18"/>
      <c r="C143" s="18"/>
      <c r="D143" s="18"/>
      <c r="E143" s="18"/>
      <c r="F143" s="18"/>
      <c r="G143" s="18"/>
      <c r="H143" s="18"/>
      <c r="L143" s="3"/>
      <c r="M143" s="3"/>
      <c r="V143" s="3"/>
      <c r="W143" s="3"/>
    </row>
    <row r="144" spans="1:159" ht="15.75" customHeight="1" x14ac:dyDescent="0.2">
      <c r="A144" s="18"/>
      <c r="B144" s="18"/>
      <c r="C144" s="18"/>
      <c r="D144" s="18"/>
      <c r="E144" s="18"/>
      <c r="F144" s="18"/>
      <c r="G144" s="18"/>
      <c r="H144" s="18"/>
      <c r="L144" s="3"/>
      <c r="M144" s="3"/>
      <c r="V144" s="3"/>
      <c r="W144" s="3"/>
    </row>
    <row r="145" spans="1:23" ht="15.75" customHeight="1" x14ac:dyDescent="0.2">
      <c r="A145" s="18"/>
      <c r="B145" s="18"/>
      <c r="C145" s="18"/>
      <c r="D145" s="18"/>
      <c r="E145" s="18"/>
      <c r="F145" s="18"/>
      <c r="G145" s="18"/>
      <c r="H145" s="18"/>
      <c r="L145" s="3"/>
      <c r="M145" s="3"/>
      <c r="V145" s="3"/>
      <c r="W145" s="3"/>
    </row>
    <row r="146" spans="1:23" ht="15.75" customHeight="1" x14ac:dyDescent="0.2">
      <c r="A146" s="18"/>
      <c r="B146" s="18"/>
      <c r="C146" s="18"/>
      <c r="D146" s="18"/>
      <c r="E146" s="18"/>
      <c r="F146" s="18"/>
      <c r="G146" s="18"/>
      <c r="H146" s="18"/>
      <c r="L146" s="3"/>
      <c r="M146" s="3"/>
      <c r="V146" s="3"/>
      <c r="W146" s="3"/>
    </row>
    <row r="147" spans="1:23" ht="15.75" customHeight="1" x14ac:dyDescent="0.2">
      <c r="A147" s="18"/>
      <c r="B147" s="18"/>
      <c r="C147" s="18"/>
      <c r="D147" s="18"/>
      <c r="E147" s="18"/>
      <c r="F147" s="18"/>
      <c r="G147" s="18"/>
      <c r="H147" s="18"/>
      <c r="L147" s="3"/>
      <c r="M147" s="3"/>
      <c r="V147" s="3"/>
      <c r="W147" s="3"/>
    </row>
    <row r="148" spans="1:23" ht="15.75" customHeight="1" x14ac:dyDescent="0.2">
      <c r="A148" s="18"/>
      <c r="B148" s="18"/>
      <c r="C148" s="18"/>
      <c r="D148" s="18"/>
      <c r="E148" s="18"/>
      <c r="F148" s="18"/>
      <c r="G148" s="18"/>
      <c r="H148" s="18"/>
      <c r="L148" s="3"/>
      <c r="M148" s="3"/>
      <c r="V148" s="3"/>
      <c r="W148" s="3"/>
    </row>
    <row r="149" spans="1:23" ht="15.75" customHeight="1" x14ac:dyDescent="0.2">
      <c r="A149" s="18"/>
      <c r="B149" s="18"/>
      <c r="C149" s="18"/>
      <c r="D149" s="18"/>
      <c r="E149" s="18"/>
      <c r="F149" s="18"/>
      <c r="G149" s="18"/>
      <c r="H149" s="18"/>
      <c r="L149" s="3"/>
      <c r="M149" s="3"/>
      <c r="V149" s="3"/>
      <c r="W149" s="3"/>
    </row>
    <row r="150" spans="1:23" ht="15.75" customHeight="1" x14ac:dyDescent="0.2">
      <c r="A150" s="18"/>
      <c r="B150" s="18"/>
      <c r="C150" s="18"/>
      <c r="D150" s="18"/>
      <c r="E150" s="18"/>
      <c r="F150" s="18"/>
      <c r="G150" s="18"/>
      <c r="H150" s="18"/>
      <c r="L150" s="3"/>
      <c r="M150" s="3"/>
      <c r="V150" s="3"/>
      <c r="W150" s="3"/>
    </row>
    <row r="151" spans="1:23" ht="15.75" customHeight="1" x14ac:dyDescent="0.2">
      <c r="A151" s="18"/>
      <c r="B151" s="18"/>
      <c r="C151" s="18"/>
      <c r="D151" s="18"/>
      <c r="E151" s="18"/>
      <c r="F151" s="18"/>
      <c r="G151" s="18"/>
      <c r="H151" s="18"/>
      <c r="L151" s="3"/>
      <c r="M151" s="3"/>
      <c r="V151" s="3"/>
      <c r="W151" s="3"/>
    </row>
    <row r="152" spans="1:23" ht="15.75" customHeight="1" x14ac:dyDescent="0.2">
      <c r="A152" s="18"/>
      <c r="B152" s="18"/>
      <c r="C152" s="18"/>
      <c r="D152" s="18"/>
      <c r="E152" s="18"/>
      <c r="F152" s="18"/>
      <c r="G152" s="18"/>
      <c r="H152" s="18"/>
      <c r="L152" s="3"/>
      <c r="M152" s="3"/>
      <c r="V152" s="3"/>
      <c r="W152" s="3"/>
    </row>
    <row r="153" spans="1:23" ht="15.75" customHeight="1" x14ac:dyDescent="0.2">
      <c r="A153" s="18"/>
      <c r="B153" s="18"/>
      <c r="C153" s="18"/>
      <c r="D153" s="18"/>
      <c r="E153" s="18"/>
      <c r="F153" s="18"/>
      <c r="G153" s="18"/>
      <c r="H153" s="18"/>
      <c r="L153" s="3"/>
      <c r="M153" s="3"/>
      <c r="V153" s="3"/>
      <c r="W153" s="3"/>
    </row>
    <row r="154" spans="1:23" ht="15.75" customHeight="1" x14ac:dyDescent="0.2">
      <c r="A154" s="18"/>
      <c r="B154" s="18"/>
      <c r="C154" s="18"/>
      <c r="D154" s="18"/>
      <c r="E154" s="18"/>
      <c r="F154" s="18"/>
      <c r="G154" s="18"/>
      <c r="H154" s="18"/>
      <c r="L154" s="3"/>
      <c r="M154" s="3"/>
      <c r="V154" s="3"/>
      <c r="W154" s="3"/>
    </row>
    <row r="155" spans="1:23" ht="15.75" customHeight="1" x14ac:dyDescent="0.2">
      <c r="A155" s="18"/>
      <c r="B155" s="18"/>
      <c r="C155" s="18"/>
      <c r="D155" s="18"/>
      <c r="E155" s="18"/>
      <c r="F155" s="18"/>
      <c r="G155" s="18"/>
      <c r="H155" s="18"/>
      <c r="L155" s="3"/>
      <c r="M155" s="3"/>
      <c r="V155" s="3"/>
      <c r="W155" s="3"/>
    </row>
    <row r="156" spans="1:23" ht="15.75" customHeight="1" x14ac:dyDescent="0.2">
      <c r="A156" s="18"/>
      <c r="B156" s="18"/>
      <c r="C156" s="18"/>
      <c r="D156" s="18"/>
      <c r="E156" s="18"/>
      <c r="F156" s="18"/>
      <c r="G156" s="18"/>
      <c r="H156" s="18"/>
      <c r="L156" s="3"/>
      <c r="M156" s="3"/>
      <c r="V156" s="3"/>
      <c r="W156" s="3"/>
    </row>
    <row r="157" spans="1:23" ht="15.75" customHeight="1" x14ac:dyDescent="0.2">
      <c r="A157" s="18"/>
      <c r="B157" s="18"/>
      <c r="C157" s="18"/>
      <c r="D157" s="18"/>
      <c r="E157" s="18"/>
      <c r="F157" s="18"/>
      <c r="G157" s="18"/>
      <c r="H157" s="18"/>
      <c r="L157" s="3"/>
      <c r="M157" s="3"/>
      <c r="V157" s="3"/>
      <c r="W157" s="3"/>
    </row>
    <row r="158" spans="1:23" ht="15.75" customHeight="1" x14ac:dyDescent="0.2">
      <c r="A158" s="18"/>
      <c r="B158" s="18"/>
      <c r="C158" s="18"/>
      <c r="D158" s="18"/>
      <c r="E158" s="18"/>
      <c r="F158" s="18"/>
      <c r="G158" s="18"/>
      <c r="H158" s="18"/>
      <c r="L158" s="3"/>
      <c r="M158" s="3"/>
      <c r="V158" s="3"/>
      <c r="W158" s="3"/>
    </row>
    <row r="159" spans="1:23" ht="15.75" customHeight="1" x14ac:dyDescent="0.2">
      <c r="A159" s="18"/>
      <c r="B159" s="18"/>
      <c r="C159" s="18"/>
      <c r="D159" s="18"/>
      <c r="E159" s="18"/>
      <c r="F159" s="18"/>
      <c r="G159" s="18"/>
      <c r="H159" s="18"/>
      <c r="L159" s="3"/>
      <c r="M159" s="3"/>
      <c r="V159" s="3"/>
      <c r="W159" s="3"/>
    </row>
    <row r="160" spans="1:23" ht="15.75" customHeight="1" x14ac:dyDescent="0.2">
      <c r="A160" s="18"/>
      <c r="B160" s="18"/>
      <c r="C160" s="18"/>
      <c r="D160" s="18"/>
      <c r="E160" s="18"/>
      <c r="F160" s="18"/>
      <c r="G160" s="18"/>
      <c r="H160" s="18"/>
      <c r="L160" s="3"/>
      <c r="M160" s="3"/>
      <c r="V160" s="3"/>
      <c r="W160" s="3"/>
    </row>
    <row r="161" spans="1:23" ht="15.75" customHeight="1" x14ac:dyDescent="0.2">
      <c r="A161" s="18"/>
      <c r="B161" s="18"/>
      <c r="C161" s="18"/>
      <c r="D161" s="18"/>
      <c r="E161" s="18"/>
      <c r="F161" s="18"/>
      <c r="G161" s="18"/>
      <c r="H161" s="18"/>
      <c r="L161" s="3"/>
      <c r="M161" s="3"/>
      <c r="V161" s="3"/>
      <c r="W161" s="3"/>
    </row>
    <row r="162" spans="1:23" ht="15.75" customHeight="1" x14ac:dyDescent="0.2">
      <c r="A162" s="18"/>
      <c r="B162" s="18"/>
      <c r="C162" s="18"/>
      <c r="D162" s="18"/>
      <c r="E162" s="18"/>
      <c r="F162" s="18"/>
      <c r="G162" s="18"/>
      <c r="H162" s="18"/>
      <c r="L162" s="3"/>
      <c r="M162" s="3"/>
      <c r="V162" s="3"/>
      <c r="W162" s="3"/>
    </row>
    <row r="163" spans="1:23" ht="15.75" customHeight="1" x14ac:dyDescent="0.2">
      <c r="A163" s="18"/>
      <c r="B163" s="18"/>
      <c r="C163" s="18"/>
      <c r="D163" s="18"/>
      <c r="E163" s="18"/>
      <c r="F163" s="18"/>
      <c r="G163" s="18"/>
      <c r="H163" s="18"/>
      <c r="L163" s="3"/>
      <c r="M163" s="3"/>
      <c r="V163" s="3"/>
      <c r="W163" s="3"/>
    </row>
    <row r="164" spans="1:23" ht="15.75" customHeight="1" x14ac:dyDescent="0.2">
      <c r="A164" s="18"/>
      <c r="B164" s="18"/>
      <c r="C164" s="18"/>
      <c r="D164" s="18"/>
      <c r="E164" s="18"/>
      <c r="F164" s="18"/>
      <c r="G164" s="18"/>
      <c r="H164" s="18"/>
      <c r="L164" s="3"/>
      <c r="M164" s="3"/>
      <c r="V164" s="3"/>
      <c r="W164" s="3"/>
    </row>
    <row r="165" spans="1:23" ht="15.75" customHeight="1" x14ac:dyDescent="0.2">
      <c r="A165" s="18"/>
      <c r="B165" s="18"/>
      <c r="C165" s="18"/>
      <c r="D165" s="18"/>
      <c r="E165" s="18"/>
      <c r="F165" s="18"/>
      <c r="G165" s="18"/>
      <c r="H165" s="18"/>
      <c r="L165" s="3"/>
      <c r="M165" s="3"/>
      <c r="V165" s="3"/>
      <c r="W165" s="3"/>
    </row>
    <row r="166" spans="1:23" ht="15.75" customHeight="1" x14ac:dyDescent="0.2">
      <c r="A166" s="18"/>
      <c r="B166" s="18"/>
      <c r="C166" s="18"/>
      <c r="D166" s="18"/>
      <c r="E166" s="18"/>
      <c r="F166" s="18"/>
      <c r="G166" s="18"/>
      <c r="H166" s="18"/>
      <c r="L166" s="3"/>
      <c r="M166" s="3"/>
      <c r="V166" s="3"/>
      <c r="W166" s="3"/>
    </row>
    <row r="167" spans="1:23" ht="15.75" customHeight="1" x14ac:dyDescent="0.2">
      <c r="A167" s="18"/>
      <c r="B167" s="18"/>
      <c r="C167" s="18"/>
      <c r="D167" s="18"/>
      <c r="E167" s="18"/>
      <c r="F167" s="18"/>
      <c r="G167" s="18"/>
      <c r="H167" s="18"/>
      <c r="L167" s="3"/>
      <c r="M167" s="3"/>
      <c r="V167" s="3"/>
      <c r="W167" s="3"/>
    </row>
    <row r="168" spans="1:23" ht="15.75" customHeight="1" x14ac:dyDescent="0.2">
      <c r="A168" s="18"/>
      <c r="B168" s="18"/>
      <c r="C168" s="18"/>
      <c r="D168" s="18"/>
      <c r="E168" s="18"/>
      <c r="F168" s="18"/>
      <c r="G168" s="18"/>
      <c r="H168" s="18"/>
      <c r="L168" s="3"/>
      <c r="M168" s="3"/>
      <c r="V168" s="3"/>
      <c r="W168" s="3"/>
    </row>
    <row r="169" spans="1:23" ht="15.75" customHeight="1" x14ac:dyDescent="0.2">
      <c r="A169" s="18"/>
      <c r="B169" s="18"/>
      <c r="C169" s="18"/>
      <c r="D169" s="18"/>
      <c r="E169" s="18"/>
      <c r="F169" s="18"/>
      <c r="G169" s="18"/>
      <c r="H169" s="18"/>
      <c r="L169" s="3"/>
      <c r="M169" s="3"/>
      <c r="V169" s="3"/>
      <c r="W169" s="3"/>
    </row>
    <row r="170" spans="1:23" ht="15.75" customHeight="1" x14ac:dyDescent="0.2">
      <c r="A170" s="18"/>
      <c r="B170" s="18"/>
      <c r="C170" s="18"/>
      <c r="D170" s="18"/>
      <c r="E170" s="18"/>
      <c r="F170" s="18"/>
      <c r="G170" s="18"/>
      <c r="H170" s="18"/>
      <c r="L170" s="3"/>
      <c r="M170" s="3"/>
      <c r="V170" s="3"/>
      <c r="W170" s="3"/>
    </row>
    <row r="171" spans="1:23" ht="15.75" customHeight="1" x14ac:dyDescent="0.2">
      <c r="A171" s="18"/>
      <c r="B171" s="18"/>
      <c r="C171" s="18"/>
      <c r="D171" s="18"/>
      <c r="E171" s="18"/>
      <c r="F171" s="18"/>
      <c r="G171" s="18"/>
      <c r="H171" s="18"/>
      <c r="L171" s="3"/>
      <c r="M171" s="3"/>
      <c r="V171" s="3"/>
      <c r="W171" s="3"/>
    </row>
    <row r="172" spans="1:23" ht="15.75" customHeight="1" x14ac:dyDescent="0.2">
      <c r="A172" s="18"/>
      <c r="B172" s="18"/>
      <c r="C172" s="18"/>
      <c r="D172" s="18"/>
      <c r="E172" s="18"/>
      <c r="F172" s="18"/>
      <c r="G172" s="18"/>
      <c r="H172" s="18"/>
      <c r="L172" s="3"/>
      <c r="M172" s="3"/>
      <c r="V172" s="3"/>
      <c r="W172" s="3"/>
    </row>
    <row r="173" spans="1:23" ht="15.75" customHeight="1" x14ac:dyDescent="0.2">
      <c r="A173" s="18"/>
      <c r="B173" s="18"/>
      <c r="C173" s="18"/>
      <c r="D173" s="18"/>
      <c r="E173" s="18"/>
      <c r="F173" s="18"/>
      <c r="G173" s="18"/>
      <c r="H173" s="18"/>
      <c r="L173" s="3"/>
      <c r="M173" s="3"/>
      <c r="V173" s="3"/>
      <c r="W173" s="3"/>
    </row>
    <row r="174" spans="1:23" ht="15.75" customHeight="1" x14ac:dyDescent="0.2">
      <c r="A174" s="18"/>
      <c r="B174" s="18"/>
      <c r="C174" s="18"/>
      <c r="D174" s="18"/>
      <c r="E174" s="18"/>
      <c r="F174" s="18"/>
      <c r="G174" s="18"/>
      <c r="H174" s="18"/>
      <c r="L174" s="3"/>
      <c r="M174" s="3"/>
      <c r="V174" s="3"/>
      <c r="W174" s="3"/>
    </row>
    <row r="175" spans="1:23" ht="15.75" customHeight="1" x14ac:dyDescent="0.2">
      <c r="A175" s="18"/>
      <c r="B175" s="18"/>
      <c r="C175" s="18"/>
      <c r="D175" s="18"/>
      <c r="E175" s="18"/>
      <c r="F175" s="18"/>
      <c r="G175" s="18"/>
      <c r="H175" s="18"/>
      <c r="L175" s="3"/>
      <c r="M175" s="3"/>
      <c r="V175" s="3"/>
      <c r="W175" s="3"/>
    </row>
    <row r="176" spans="1:23" ht="15.75" customHeight="1" x14ac:dyDescent="0.2">
      <c r="A176" s="18"/>
      <c r="B176" s="18"/>
      <c r="C176" s="18"/>
      <c r="D176" s="18"/>
      <c r="E176" s="18"/>
      <c r="F176" s="18"/>
      <c r="G176" s="18"/>
      <c r="H176" s="18"/>
      <c r="L176" s="3"/>
      <c r="M176" s="3"/>
      <c r="V176" s="3"/>
      <c r="W176" s="3"/>
    </row>
    <row r="177" spans="1:23" ht="15.75" customHeight="1" x14ac:dyDescent="0.2">
      <c r="A177" s="18"/>
      <c r="B177" s="18"/>
      <c r="C177" s="18"/>
      <c r="D177" s="18"/>
      <c r="E177" s="18"/>
      <c r="F177" s="18"/>
      <c r="G177" s="18"/>
      <c r="H177" s="18"/>
      <c r="L177" s="3"/>
      <c r="M177" s="3"/>
      <c r="V177" s="3"/>
      <c r="W177" s="3"/>
    </row>
    <row r="178" spans="1:23" ht="15.75" customHeight="1" x14ac:dyDescent="0.2">
      <c r="A178" s="18"/>
      <c r="B178" s="18"/>
      <c r="C178" s="18"/>
      <c r="D178" s="18"/>
      <c r="E178" s="18"/>
      <c r="F178" s="18"/>
      <c r="G178" s="18"/>
      <c r="H178" s="18"/>
      <c r="L178" s="3"/>
      <c r="M178" s="3"/>
      <c r="V178" s="3"/>
      <c r="W178" s="3"/>
    </row>
    <row r="179" spans="1:23" ht="15.75" customHeight="1" x14ac:dyDescent="0.2">
      <c r="A179" s="18"/>
      <c r="B179" s="18"/>
      <c r="C179" s="18"/>
      <c r="D179" s="18"/>
      <c r="E179" s="18"/>
      <c r="F179" s="18"/>
      <c r="G179" s="18"/>
      <c r="H179" s="18"/>
      <c r="L179" s="3"/>
      <c r="M179" s="3"/>
      <c r="V179" s="3"/>
      <c r="W179" s="3"/>
    </row>
    <row r="180" spans="1:23" ht="15.75" customHeight="1" x14ac:dyDescent="0.2">
      <c r="A180" s="18"/>
      <c r="B180" s="18"/>
      <c r="C180" s="18"/>
      <c r="D180" s="18"/>
      <c r="E180" s="18"/>
      <c r="F180" s="18"/>
      <c r="G180" s="18"/>
      <c r="H180" s="18"/>
      <c r="L180" s="3"/>
      <c r="M180" s="3"/>
      <c r="V180" s="3"/>
      <c r="W180" s="3"/>
    </row>
    <row r="181" spans="1:23" ht="15.75" customHeight="1" x14ac:dyDescent="0.2">
      <c r="A181" s="18"/>
      <c r="B181" s="18"/>
      <c r="C181" s="18"/>
      <c r="D181" s="18"/>
      <c r="E181" s="18"/>
      <c r="F181" s="18"/>
      <c r="G181" s="18"/>
      <c r="H181" s="18"/>
      <c r="L181" s="3"/>
      <c r="M181" s="3"/>
      <c r="V181" s="3"/>
      <c r="W181" s="3"/>
    </row>
    <row r="182" spans="1:23" ht="15.75" customHeight="1" x14ac:dyDescent="0.2">
      <c r="A182" s="18"/>
      <c r="B182" s="18"/>
      <c r="C182" s="18"/>
      <c r="D182" s="18"/>
      <c r="E182" s="18"/>
      <c r="F182" s="18"/>
      <c r="G182" s="18"/>
      <c r="H182" s="18"/>
      <c r="L182" s="3"/>
      <c r="M182" s="3"/>
      <c r="V182" s="3"/>
      <c r="W182" s="3"/>
    </row>
    <row r="183" spans="1:23" ht="15.75" customHeight="1" x14ac:dyDescent="0.2">
      <c r="A183" s="18"/>
      <c r="B183" s="18"/>
      <c r="C183" s="18"/>
      <c r="D183" s="18"/>
      <c r="E183" s="18"/>
      <c r="F183" s="18"/>
      <c r="G183" s="18"/>
      <c r="H183" s="18"/>
      <c r="L183" s="3"/>
      <c r="M183" s="3"/>
      <c r="V183" s="3"/>
      <c r="W183" s="3"/>
    </row>
    <row r="184" spans="1:23" ht="15.75" customHeight="1" x14ac:dyDescent="0.2">
      <c r="A184" s="18"/>
      <c r="B184" s="18"/>
      <c r="C184" s="18"/>
      <c r="D184" s="18"/>
      <c r="E184" s="18"/>
      <c r="F184" s="18"/>
      <c r="G184" s="18"/>
      <c r="H184" s="18"/>
      <c r="L184" s="3"/>
      <c r="M184" s="3"/>
      <c r="V184" s="3"/>
      <c r="W184" s="3"/>
    </row>
    <row r="185" spans="1:23" ht="15.75" customHeight="1" x14ac:dyDescent="0.2">
      <c r="A185" s="18"/>
      <c r="B185" s="18"/>
      <c r="C185" s="18"/>
      <c r="D185" s="18"/>
      <c r="E185" s="18"/>
      <c r="F185" s="18"/>
      <c r="G185" s="18"/>
      <c r="H185" s="18"/>
      <c r="L185" s="3"/>
      <c r="M185" s="3"/>
      <c r="V185" s="3"/>
      <c r="W185" s="3"/>
    </row>
    <row r="186" spans="1:23" ht="15.75" customHeight="1" x14ac:dyDescent="0.2">
      <c r="A186" s="18"/>
      <c r="B186" s="18"/>
      <c r="C186" s="18"/>
      <c r="D186" s="18"/>
      <c r="E186" s="18"/>
      <c r="F186" s="18"/>
      <c r="G186" s="18"/>
      <c r="H186" s="18"/>
      <c r="L186" s="3"/>
      <c r="M186" s="3"/>
      <c r="V186" s="3"/>
      <c r="W186" s="3"/>
    </row>
    <row r="187" spans="1:23" ht="15.75" customHeight="1" x14ac:dyDescent="0.2">
      <c r="A187" s="18"/>
      <c r="B187" s="18"/>
      <c r="C187" s="18"/>
      <c r="D187" s="18"/>
      <c r="E187" s="18"/>
      <c r="F187" s="18"/>
      <c r="G187" s="18"/>
      <c r="H187" s="18"/>
      <c r="L187" s="3"/>
      <c r="M187" s="3"/>
      <c r="V187" s="3"/>
      <c r="W187" s="3"/>
    </row>
    <row r="188" spans="1:23" ht="15.75" customHeight="1" x14ac:dyDescent="0.2">
      <c r="A188" s="18"/>
      <c r="B188" s="18"/>
      <c r="C188" s="18"/>
      <c r="D188" s="18"/>
      <c r="E188" s="18"/>
      <c r="F188" s="18"/>
      <c r="G188" s="18"/>
      <c r="H188" s="18"/>
      <c r="L188" s="3"/>
      <c r="M188" s="3"/>
      <c r="V188" s="3"/>
      <c r="W188" s="3"/>
    </row>
    <row r="189" spans="1:23" ht="15.75" customHeight="1" x14ac:dyDescent="0.2">
      <c r="A189" s="18"/>
      <c r="B189" s="18"/>
      <c r="C189" s="18"/>
      <c r="D189" s="18"/>
      <c r="E189" s="18"/>
      <c r="F189" s="18"/>
      <c r="G189" s="18"/>
      <c r="H189" s="18"/>
      <c r="L189" s="3"/>
      <c r="M189" s="3"/>
      <c r="V189" s="3"/>
      <c r="W189" s="3"/>
    </row>
    <row r="190" spans="1:23" ht="15.75" customHeight="1" x14ac:dyDescent="0.2">
      <c r="A190" s="18"/>
      <c r="B190" s="18"/>
      <c r="C190" s="18"/>
      <c r="D190" s="18"/>
      <c r="E190" s="18"/>
      <c r="F190" s="18"/>
      <c r="G190" s="18"/>
      <c r="H190" s="18"/>
      <c r="L190" s="3"/>
      <c r="M190" s="3"/>
      <c r="V190" s="3"/>
      <c r="W190" s="3"/>
    </row>
    <row r="191" spans="1:23" ht="15.75" customHeight="1" x14ac:dyDescent="0.2">
      <c r="A191" s="18"/>
      <c r="B191" s="18"/>
      <c r="C191" s="18"/>
      <c r="D191" s="18"/>
      <c r="E191" s="18"/>
      <c r="F191" s="18"/>
      <c r="G191" s="18"/>
      <c r="H191" s="18"/>
      <c r="L191" s="3"/>
      <c r="M191" s="3"/>
      <c r="V191" s="3"/>
      <c r="W191" s="3"/>
    </row>
    <row r="192" spans="1:23" ht="15.75" customHeight="1" x14ac:dyDescent="0.2">
      <c r="A192" s="18"/>
      <c r="B192" s="18"/>
      <c r="C192" s="18"/>
      <c r="D192" s="18"/>
      <c r="E192" s="18"/>
      <c r="F192" s="18"/>
      <c r="G192" s="18"/>
      <c r="H192" s="18"/>
      <c r="L192" s="3"/>
      <c r="M192" s="3"/>
      <c r="V192" s="3"/>
      <c r="W192" s="3"/>
    </row>
    <row r="193" spans="1:23" ht="15.75" customHeight="1" x14ac:dyDescent="0.2">
      <c r="A193" s="18"/>
      <c r="B193" s="18"/>
      <c r="C193" s="18"/>
      <c r="D193" s="18"/>
      <c r="E193" s="18"/>
      <c r="F193" s="18"/>
      <c r="G193" s="18"/>
      <c r="H193" s="18"/>
      <c r="L193" s="3"/>
      <c r="M193" s="3"/>
      <c r="V193" s="3"/>
      <c r="W193" s="3"/>
    </row>
    <row r="194" spans="1:23" ht="15.75" customHeight="1" x14ac:dyDescent="0.2">
      <c r="A194" s="18"/>
      <c r="B194" s="18"/>
      <c r="C194" s="18"/>
      <c r="D194" s="18"/>
      <c r="E194" s="18"/>
      <c r="F194" s="18"/>
      <c r="G194" s="18"/>
      <c r="H194" s="18"/>
      <c r="L194" s="3"/>
      <c r="M194" s="3"/>
      <c r="V194" s="3"/>
      <c r="W194" s="3"/>
    </row>
    <row r="195" spans="1:23" ht="15.75" customHeight="1" x14ac:dyDescent="0.2">
      <c r="A195" s="18"/>
      <c r="B195" s="18"/>
      <c r="C195" s="18"/>
      <c r="D195" s="18"/>
      <c r="E195" s="18"/>
      <c r="F195" s="18"/>
      <c r="G195" s="18"/>
      <c r="H195" s="18"/>
      <c r="L195" s="3"/>
      <c r="M195" s="3"/>
      <c r="V195" s="3"/>
      <c r="W195" s="3"/>
    </row>
    <row r="196" spans="1:23" ht="15.75" customHeight="1" x14ac:dyDescent="0.2">
      <c r="A196" s="18"/>
      <c r="B196" s="18"/>
      <c r="C196" s="18"/>
      <c r="D196" s="18"/>
      <c r="E196" s="18"/>
      <c r="F196" s="18"/>
      <c r="G196" s="18"/>
      <c r="H196" s="18"/>
      <c r="L196" s="3"/>
      <c r="M196" s="3"/>
      <c r="V196" s="3"/>
      <c r="W196" s="3"/>
    </row>
    <row r="197" spans="1:23" ht="15.75" customHeight="1" x14ac:dyDescent="0.2">
      <c r="A197" s="18"/>
      <c r="B197" s="18"/>
      <c r="C197" s="18"/>
      <c r="D197" s="18"/>
      <c r="E197" s="18"/>
      <c r="F197" s="18"/>
      <c r="G197" s="18"/>
      <c r="H197" s="18"/>
      <c r="L197" s="3"/>
      <c r="M197" s="3"/>
      <c r="V197" s="3"/>
      <c r="W197" s="3"/>
    </row>
    <row r="198" spans="1:23" ht="15.75" customHeight="1" x14ac:dyDescent="0.2">
      <c r="A198" s="18"/>
      <c r="B198" s="18"/>
      <c r="C198" s="18"/>
      <c r="D198" s="18"/>
      <c r="E198" s="18"/>
      <c r="F198" s="18"/>
      <c r="G198" s="18"/>
      <c r="H198" s="18"/>
      <c r="L198" s="3"/>
      <c r="M198" s="3"/>
      <c r="V198" s="3"/>
      <c r="W198" s="3"/>
    </row>
    <row r="199" spans="1:23" ht="15.75" customHeight="1" x14ac:dyDescent="0.2">
      <c r="A199" s="18"/>
      <c r="B199" s="18"/>
      <c r="C199" s="18"/>
      <c r="D199" s="18"/>
      <c r="E199" s="18"/>
      <c r="F199" s="18"/>
      <c r="G199" s="18"/>
      <c r="H199" s="18"/>
      <c r="L199" s="3"/>
      <c r="M199" s="3"/>
      <c r="V199" s="3"/>
      <c r="W199" s="3"/>
    </row>
    <row r="200" spans="1:23" ht="15.75" customHeight="1" x14ac:dyDescent="0.2">
      <c r="A200" s="18"/>
      <c r="B200" s="18"/>
      <c r="C200" s="18"/>
      <c r="D200" s="18"/>
      <c r="E200" s="18"/>
      <c r="F200" s="18"/>
      <c r="G200" s="18"/>
      <c r="H200" s="18"/>
      <c r="L200" s="3"/>
      <c r="M200" s="3"/>
      <c r="V200" s="3"/>
      <c r="W200" s="3"/>
    </row>
    <row r="201" spans="1:23" ht="15.75" customHeight="1" x14ac:dyDescent="0.2">
      <c r="A201" s="18"/>
      <c r="B201" s="18"/>
      <c r="C201" s="18"/>
      <c r="D201" s="18"/>
      <c r="E201" s="18"/>
      <c r="F201" s="18"/>
      <c r="G201" s="18"/>
      <c r="H201" s="18"/>
      <c r="L201" s="3"/>
      <c r="M201" s="3"/>
      <c r="V201" s="3"/>
      <c r="W201" s="3"/>
    </row>
    <row r="202" spans="1:23" ht="15.75" customHeight="1" x14ac:dyDescent="0.2">
      <c r="A202" s="18"/>
      <c r="B202" s="18"/>
      <c r="C202" s="18"/>
      <c r="D202" s="18"/>
      <c r="E202" s="18"/>
      <c r="F202" s="18"/>
      <c r="G202" s="18"/>
      <c r="H202" s="18"/>
      <c r="L202" s="3"/>
      <c r="M202" s="3"/>
      <c r="V202" s="3"/>
      <c r="W202" s="3"/>
    </row>
    <row r="203" spans="1:23" ht="15.75" customHeight="1" x14ac:dyDescent="0.2">
      <c r="A203" s="18"/>
      <c r="B203" s="18"/>
      <c r="C203" s="18"/>
      <c r="D203" s="18"/>
      <c r="E203" s="18"/>
      <c r="F203" s="18"/>
      <c r="G203" s="18"/>
      <c r="H203" s="18"/>
      <c r="L203" s="3"/>
      <c r="M203" s="3"/>
      <c r="V203" s="3"/>
      <c r="W203" s="3"/>
    </row>
    <row r="204" spans="1:23" ht="15.75" customHeight="1" x14ac:dyDescent="0.2">
      <c r="A204" s="18"/>
      <c r="B204" s="18"/>
      <c r="C204" s="18"/>
      <c r="D204" s="18"/>
      <c r="E204" s="18"/>
      <c r="F204" s="18"/>
      <c r="G204" s="18"/>
      <c r="H204" s="18"/>
      <c r="L204" s="3"/>
      <c r="M204" s="3"/>
      <c r="V204" s="3"/>
      <c r="W204" s="3"/>
    </row>
    <row r="205" spans="1:23" ht="15.75" customHeight="1" x14ac:dyDescent="0.2">
      <c r="A205" s="18"/>
      <c r="B205" s="18"/>
      <c r="C205" s="18"/>
      <c r="D205" s="18"/>
      <c r="E205" s="18"/>
      <c r="F205" s="18"/>
      <c r="G205" s="18"/>
      <c r="H205" s="18"/>
      <c r="L205" s="3"/>
      <c r="M205" s="3"/>
      <c r="V205" s="3"/>
      <c r="W205" s="3"/>
    </row>
    <row r="206" spans="1:23" ht="15.75" customHeight="1" x14ac:dyDescent="0.2">
      <c r="A206" s="18"/>
      <c r="B206" s="18"/>
      <c r="C206" s="18"/>
      <c r="D206" s="18"/>
      <c r="E206" s="18"/>
      <c r="F206" s="18"/>
      <c r="G206" s="18"/>
      <c r="H206" s="18"/>
      <c r="L206" s="3"/>
      <c r="M206" s="3"/>
      <c r="V206" s="3"/>
      <c r="W206" s="3"/>
    </row>
    <row r="207" spans="1:23" ht="15.75" customHeight="1" x14ac:dyDescent="0.2">
      <c r="A207" s="18"/>
      <c r="B207" s="18"/>
      <c r="C207" s="18"/>
      <c r="D207" s="18"/>
      <c r="E207" s="18"/>
      <c r="F207" s="18"/>
      <c r="G207" s="18"/>
      <c r="H207" s="18"/>
      <c r="L207" s="3"/>
      <c r="M207" s="3"/>
      <c r="V207" s="3"/>
      <c r="W207" s="3"/>
    </row>
    <row r="208" spans="1:23" ht="15.75" customHeight="1" x14ac:dyDescent="0.2">
      <c r="A208" s="18"/>
      <c r="B208" s="18"/>
      <c r="C208" s="18"/>
      <c r="D208" s="18"/>
      <c r="E208" s="18"/>
      <c r="F208" s="18"/>
      <c r="G208" s="18"/>
      <c r="H208" s="18"/>
      <c r="L208" s="3"/>
      <c r="M208" s="3"/>
      <c r="V208" s="3"/>
      <c r="W208" s="3"/>
    </row>
    <row r="209" spans="1:23" ht="15.75" customHeight="1" x14ac:dyDescent="0.2">
      <c r="A209" s="18"/>
      <c r="B209" s="18"/>
      <c r="C209" s="18"/>
      <c r="D209" s="18"/>
      <c r="E209" s="18"/>
      <c r="F209" s="18"/>
      <c r="G209" s="18"/>
      <c r="H209" s="18"/>
      <c r="L209" s="3"/>
      <c r="M209" s="3"/>
      <c r="V209" s="3"/>
      <c r="W209" s="3"/>
    </row>
    <row r="210" spans="1:23" ht="15.75" customHeight="1" x14ac:dyDescent="0.2">
      <c r="A210" s="18"/>
      <c r="B210" s="18"/>
      <c r="C210" s="18"/>
      <c r="D210" s="18"/>
      <c r="E210" s="18"/>
      <c r="F210" s="18"/>
      <c r="G210" s="18"/>
      <c r="H210" s="18"/>
      <c r="L210" s="3"/>
      <c r="M210" s="3"/>
      <c r="V210" s="3"/>
      <c r="W210" s="3"/>
    </row>
    <row r="211" spans="1:23" ht="15.75" customHeight="1" x14ac:dyDescent="0.2">
      <c r="A211" s="18"/>
      <c r="B211" s="18"/>
      <c r="C211" s="18"/>
      <c r="D211" s="18"/>
      <c r="E211" s="18"/>
      <c r="F211" s="18"/>
      <c r="G211" s="18"/>
      <c r="H211" s="18"/>
      <c r="L211" s="3"/>
      <c r="M211" s="3"/>
      <c r="V211" s="3"/>
      <c r="W211" s="3"/>
    </row>
    <row r="212" spans="1:23" ht="15.75" customHeight="1" x14ac:dyDescent="0.2">
      <c r="A212" s="18"/>
      <c r="B212" s="18"/>
      <c r="C212" s="18"/>
      <c r="D212" s="18"/>
      <c r="E212" s="18"/>
      <c r="F212" s="18"/>
      <c r="G212" s="18"/>
      <c r="H212" s="18"/>
      <c r="L212" s="3"/>
      <c r="M212" s="3"/>
      <c r="V212" s="3"/>
      <c r="W212" s="3"/>
    </row>
    <row r="213" spans="1:23" ht="15.75" customHeight="1" x14ac:dyDescent="0.2">
      <c r="A213" s="18"/>
      <c r="B213" s="18"/>
      <c r="C213" s="18"/>
      <c r="D213" s="18"/>
      <c r="E213" s="18"/>
      <c r="F213" s="18"/>
      <c r="G213" s="18"/>
      <c r="H213" s="18"/>
      <c r="L213" s="3"/>
      <c r="M213" s="3"/>
      <c r="V213" s="3"/>
      <c r="W213" s="3"/>
    </row>
    <row r="214" spans="1:23" ht="15.75" customHeight="1" x14ac:dyDescent="0.2">
      <c r="A214" s="18"/>
      <c r="B214" s="18"/>
      <c r="C214" s="18"/>
      <c r="D214" s="18"/>
      <c r="E214" s="18"/>
      <c r="F214" s="18"/>
      <c r="G214" s="18"/>
      <c r="H214" s="18"/>
      <c r="L214" s="3"/>
      <c r="M214" s="3"/>
      <c r="V214" s="3"/>
      <c r="W214" s="3"/>
    </row>
    <row r="215" spans="1:23" ht="15.75" customHeight="1" x14ac:dyDescent="0.2">
      <c r="A215" s="18"/>
      <c r="B215" s="18"/>
      <c r="C215" s="18"/>
      <c r="D215" s="18"/>
      <c r="E215" s="18"/>
      <c r="F215" s="18"/>
      <c r="G215" s="18"/>
      <c r="H215" s="18"/>
      <c r="L215" s="3"/>
      <c r="M215" s="3"/>
      <c r="V215" s="3"/>
      <c r="W215" s="3"/>
    </row>
    <row r="216" spans="1:23" ht="15.75" customHeight="1" x14ac:dyDescent="0.2">
      <c r="A216" s="18"/>
      <c r="B216" s="18"/>
      <c r="C216" s="18"/>
      <c r="D216" s="18"/>
      <c r="E216" s="18"/>
      <c r="F216" s="18"/>
      <c r="G216" s="18"/>
      <c r="H216" s="18"/>
      <c r="L216" s="3"/>
      <c r="M216" s="3"/>
      <c r="V216" s="3"/>
      <c r="W216" s="3"/>
    </row>
    <row r="217" spans="1:23" ht="15.75" customHeight="1" x14ac:dyDescent="0.2">
      <c r="A217" s="18"/>
      <c r="B217" s="18"/>
      <c r="C217" s="18"/>
      <c r="D217" s="18"/>
      <c r="E217" s="18"/>
      <c r="F217" s="18"/>
      <c r="G217" s="18"/>
      <c r="H217" s="18"/>
      <c r="L217" s="3"/>
      <c r="M217" s="3"/>
      <c r="V217" s="3"/>
      <c r="W217" s="3"/>
    </row>
    <row r="218" spans="1:23" ht="15.75" customHeight="1" x14ac:dyDescent="0.2">
      <c r="A218" s="18"/>
      <c r="B218" s="18"/>
      <c r="C218" s="18"/>
      <c r="D218" s="18"/>
      <c r="E218" s="18"/>
      <c r="F218" s="18"/>
      <c r="G218" s="18"/>
      <c r="H218" s="18"/>
      <c r="L218" s="3"/>
      <c r="M218" s="3"/>
      <c r="V218" s="3"/>
      <c r="W218" s="3"/>
    </row>
    <row r="219" spans="1:23" ht="15.75" customHeight="1" x14ac:dyDescent="0.2">
      <c r="A219" s="18"/>
      <c r="B219" s="18"/>
      <c r="C219" s="18"/>
      <c r="D219" s="18"/>
      <c r="E219" s="18"/>
      <c r="F219" s="18"/>
      <c r="G219" s="18"/>
      <c r="H219" s="18"/>
      <c r="L219" s="3"/>
      <c r="M219" s="3"/>
      <c r="V219" s="3"/>
      <c r="W219" s="3"/>
    </row>
    <row r="220" spans="1:23" ht="15.75" customHeight="1" x14ac:dyDescent="0.2">
      <c r="A220" s="18"/>
      <c r="B220" s="18"/>
      <c r="C220" s="18"/>
      <c r="D220" s="18"/>
      <c r="E220" s="18"/>
      <c r="F220" s="18"/>
      <c r="G220" s="18"/>
      <c r="H220" s="18"/>
      <c r="L220" s="3"/>
      <c r="M220" s="3"/>
      <c r="V220" s="3"/>
      <c r="W220" s="3"/>
    </row>
    <row r="221" spans="1:23" ht="15.75" customHeight="1" x14ac:dyDescent="0.2">
      <c r="A221" s="18"/>
      <c r="B221" s="18"/>
      <c r="C221" s="18"/>
      <c r="D221" s="18"/>
      <c r="E221" s="18"/>
      <c r="F221" s="18"/>
      <c r="G221" s="18"/>
      <c r="H221" s="18"/>
      <c r="L221" s="3"/>
      <c r="M221" s="3"/>
      <c r="V221" s="3"/>
      <c r="W221" s="3"/>
    </row>
    <row r="222" spans="1:23" ht="15.75" customHeight="1" x14ac:dyDescent="0.2">
      <c r="A222" s="18"/>
      <c r="B222" s="18"/>
      <c r="C222" s="18"/>
      <c r="D222" s="18"/>
      <c r="E222" s="18"/>
      <c r="F222" s="18"/>
      <c r="G222" s="18"/>
      <c r="H222" s="18"/>
      <c r="L222" s="3"/>
      <c r="M222" s="3"/>
      <c r="V222" s="3"/>
      <c r="W222" s="3"/>
    </row>
    <row r="223" spans="1:23" ht="15.75" customHeight="1" x14ac:dyDescent="0.2">
      <c r="A223" s="18"/>
      <c r="B223" s="18"/>
      <c r="C223" s="18"/>
      <c r="D223" s="18"/>
      <c r="E223" s="18"/>
      <c r="F223" s="18"/>
      <c r="G223" s="18"/>
      <c r="H223" s="18"/>
      <c r="L223" s="3"/>
      <c r="M223" s="3"/>
      <c r="V223" s="3"/>
      <c r="W223" s="3"/>
    </row>
    <row r="224" spans="1:23" ht="15.75" customHeight="1" x14ac:dyDescent="0.2">
      <c r="A224" s="18"/>
      <c r="B224" s="18"/>
      <c r="C224" s="18"/>
      <c r="D224" s="18"/>
      <c r="E224" s="18"/>
      <c r="F224" s="18"/>
      <c r="G224" s="18"/>
      <c r="H224" s="18"/>
      <c r="L224" s="3"/>
      <c r="M224" s="3"/>
      <c r="V224" s="3"/>
      <c r="W224" s="3"/>
    </row>
    <row r="225" spans="1:23" ht="15.75" customHeight="1" x14ac:dyDescent="0.2">
      <c r="A225" s="18"/>
      <c r="B225" s="18"/>
      <c r="C225" s="18"/>
      <c r="D225" s="18"/>
      <c r="E225" s="18"/>
      <c r="F225" s="18"/>
      <c r="G225" s="18"/>
      <c r="H225" s="18"/>
      <c r="L225" s="3"/>
      <c r="M225" s="3"/>
      <c r="V225" s="3"/>
      <c r="W225" s="3"/>
    </row>
    <row r="226" spans="1:23" ht="15.75" customHeight="1" x14ac:dyDescent="0.2">
      <c r="A226" s="18"/>
      <c r="B226" s="18"/>
      <c r="C226" s="18"/>
      <c r="D226" s="18"/>
      <c r="E226" s="18"/>
      <c r="F226" s="18"/>
      <c r="G226" s="18"/>
      <c r="H226" s="18"/>
      <c r="L226" s="3"/>
      <c r="M226" s="3"/>
      <c r="V226" s="3"/>
      <c r="W226" s="3"/>
    </row>
    <row r="227" spans="1:23" ht="15.75" customHeight="1" x14ac:dyDescent="0.2">
      <c r="A227" s="18"/>
      <c r="B227" s="18"/>
      <c r="C227" s="18"/>
      <c r="D227" s="18"/>
      <c r="E227" s="18"/>
      <c r="F227" s="18"/>
      <c r="G227" s="18"/>
      <c r="H227" s="18"/>
      <c r="L227" s="3"/>
      <c r="M227" s="3"/>
      <c r="V227" s="3"/>
      <c r="W227" s="3"/>
    </row>
    <row r="228" spans="1:23" ht="15.75" customHeight="1" x14ac:dyDescent="0.2">
      <c r="A228" s="18"/>
      <c r="B228" s="18"/>
      <c r="C228" s="18"/>
      <c r="D228" s="18"/>
      <c r="E228" s="18"/>
      <c r="F228" s="18"/>
      <c r="G228" s="18"/>
      <c r="H228" s="18"/>
      <c r="L228" s="3"/>
      <c r="M228" s="3"/>
      <c r="V228" s="3"/>
      <c r="W228" s="3"/>
    </row>
    <row r="229" spans="1:23" ht="15.75" customHeight="1" x14ac:dyDescent="0.2">
      <c r="A229" s="18"/>
      <c r="B229" s="18"/>
      <c r="C229" s="18"/>
      <c r="D229" s="18"/>
      <c r="E229" s="18"/>
      <c r="F229" s="18"/>
      <c r="G229" s="18"/>
      <c r="H229" s="18"/>
      <c r="L229" s="3"/>
      <c r="M229" s="3"/>
      <c r="V229" s="3"/>
      <c r="W229" s="3"/>
    </row>
    <row r="230" spans="1:23" ht="15.75" customHeight="1" x14ac:dyDescent="0.2">
      <c r="A230" s="18"/>
      <c r="B230" s="18"/>
      <c r="C230" s="18"/>
      <c r="D230" s="18"/>
      <c r="E230" s="18"/>
      <c r="F230" s="18"/>
      <c r="G230" s="18"/>
      <c r="H230" s="18"/>
      <c r="L230" s="3"/>
      <c r="M230" s="3"/>
      <c r="V230" s="3"/>
      <c r="W230" s="3"/>
    </row>
    <row r="231" spans="1:23" ht="15.75" customHeight="1" x14ac:dyDescent="0.2">
      <c r="A231" s="18"/>
      <c r="B231" s="18"/>
      <c r="C231" s="18"/>
      <c r="D231" s="18"/>
      <c r="E231" s="18"/>
      <c r="F231" s="18"/>
      <c r="G231" s="18"/>
      <c r="H231" s="18"/>
      <c r="L231" s="3"/>
      <c r="M231" s="3"/>
      <c r="V231" s="3"/>
      <c r="W231" s="3"/>
    </row>
    <row r="232" spans="1:23" ht="15.75" customHeight="1" x14ac:dyDescent="0.2">
      <c r="A232" s="18"/>
      <c r="B232" s="18"/>
      <c r="C232" s="18"/>
      <c r="D232" s="18"/>
      <c r="E232" s="18"/>
      <c r="F232" s="18"/>
      <c r="G232" s="18"/>
      <c r="H232" s="18"/>
      <c r="L232" s="3"/>
      <c r="M232" s="3"/>
      <c r="V232" s="3"/>
      <c r="W232" s="3"/>
    </row>
    <row r="233" spans="1:23" ht="15.75" customHeight="1" x14ac:dyDescent="0.2">
      <c r="A233" s="18"/>
      <c r="B233" s="18"/>
      <c r="C233" s="18"/>
      <c r="D233" s="18"/>
      <c r="E233" s="18"/>
      <c r="F233" s="18"/>
      <c r="G233" s="18"/>
      <c r="H233" s="18"/>
      <c r="L233" s="3"/>
      <c r="M233" s="3"/>
      <c r="V233" s="3"/>
      <c r="W233" s="3"/>
    </row>
    <row r="234" spans="1:23" ht="15.75" customHeight="1" x14ac:dyDescent="0.2">
      <c r="A234" s="18"/>
      <c r="B234" s="18"/>
      <c r="C234" s="18"/>
      <c r="D234" s="18"/>
      <c r="E234" s="18"/>
      <c r="F234" s="18"/>
      <c r="G234" s="18"/>
      <c r="H234" s="18"/>
      <c r="L234" s="3"/>
      <c r="M234" s="3"/>
      <c r="V234" s="3"/>
      <c r="W234" s="3"/>
    </row>
    <row r="235" spans="1:23" ht="15.75" customHeight="1" x14ac:dyDescent="0.2">
      <c r="A235" s="18"/>
      <c r="B235" s="18"/>
      <c r="C235" s="18"/>
      <c r="D235" s="18"/>
      <c r="E235" s="18"/>
      <c r="F235" s="18"/>
      <c r="G235" s="18"/>
      <c r="H235" s="18"/>
      <c r="L235" s="3"/>
      <c r="M235" s="3"/>
      <c r="V235" s="3"/>
      <c r="W235" s="3"/>
    </row>
    <row r="236" spans="1:23" ht="15.75" customHeight="1" x14ac:dyDescent="0.2">
      <c r="A236" s="18"/>
      <c r="B236" s="18"/>
      <c r="C236" s="18"/>
      <c r="D236" s="18"/>
      <c r="E236" s="18"/>
      <c r="F236" s="18"/>
      <c r="G236" s="18"/>
      <c r="H236" s="18"/>
      <c r="L236" s="3"/>
      <c r="M236" s="3"/>
      <c r="V236" s="3"/>
      <c r="W236" s="3"/>
    </row>
    <row r="237" spans="1:23" ht="15.75" customHeight="1" x14ac:dyDescent="0.2">
      <c r="A237" s="18"/>
      <c r="B237" s="18"/>
      <c r="C237" s="18"/>
      <c r="D237" s="18"/>
      <c r="E237" s="18"/>
      <c r="F237" s="18"/>
      <c r="G237" s="18"/>
      <c r="H237" s="18"/>
      <c r="L237" s="3"/>
      <c r="M237" s="3"/>
      <c r="V237" s="3"/>
      <c r="W237" s="3"/>
    </row>
    <row r="238" spans="1:23" ht="15.75" customHeight="1" x14ac:dyDescent="0.2">
      <c r="A238" s="18"/>
      <c r="B238" s="18"/>
      <c r="C238" s="18"/>
      <c r="D238" s="18"/>
      <c r="E238" s="18"/>
      <c r="F238" s="18"/>
      <c r="G238" s="18"/>
      <c r="H238" s="18"/>
      <c r="L238" s="3"/>
      <c r="M238" s="3"/>
      <c r="V238" s="3"/>
      <c r="W238" s="3"/>
    </row>
    <row r="239" spans="1:23" ht="15.75" customHeight="1" x14ac:dyDescent="0.2">
      <c r="A239" s="18"/>
      <c r="B239" s="18"/>
      <c r="C239" s="18"/>
      <c r="D239" s="18"/>
      <c r="E239" s="18"/>
      <c r="F239" s="18"/>
      <c r="G239" s="18"/>
      <c r="H239" s="18"/>
      <c r="L239" s="3"/>
      <c r="M239" s="3"/>
      <c r="V239" s="3"/>
      <c r="W239" s="3"/>
    </row>
    <row r="240" spans="1:23" ht="15.75" customHeight="1" x14ac:dyDescent="0.2">
      <c r="A240" s="18"/>
      <c r="B240" s="18"/>
      <c r="C240" s="18"/>
      <c r="D240" s="18"/>
      <c r="E240" s="18"/>
      <c r="F240" s="18"/>
      <c r="G240" s="18"/>
      <c r="H240" s="18"/>
      <c r="L240" s="3"/>
      <c r="M240" s="3"/>
      <c r="V240" s="3"/>
      <c r="W240" s="3"/>
    </row>
    <row r="241" spans="1:23" ht="15.75" customHeight="1" x14ac:dyDescent="0.2">
      <c r="A241" s="18"/>
      <c r="B241" s="18"/>
      <c r="C241" s="18"/>
      <c r="D241" s="18"/>
      <c r="E241" s="18"/>
      <c r="F241" s="18"/>
      <c r="G241" s="18"/>
      <c r="H241" s="18"/>
      <c r="L241" s="3"/>
      <c r="M241" s="3"/>
      <c r="V241" s="3"/>
      <c r="W241" s="3"/>
    </row>
    <row r="242" spans="1:23" ht="15.75" customHeight="1" x14ac:dyDescent="0.2">
      <c r="A242" s="18"/>
      <c r="B242" s="18"/>
      <c r="C242" s="18"/>
      <c r="D242" s="18"/>
      <c r="E242" s="18"/>
      <c r="F242" s="18"/>
      <c r="G242" s="18"/>
      <c r="H242" s="18"/>
      <c r="L242" s="3"/>
      <c r="M242" s="3"/>
      <c r="V242" s="3"/>
      <c r="W242" s="3"/>
    </row>
    <row r="243" spans="1:23" ht="15.75" customHeight="1" x14ac:dyDescent="0.2">
      <c r="A243" s="18"/>
      <c r="B243" s="18"/>
      <c r="C243" s="18"/>
      <c r="D243" s="18"/>
      <c r="E243" s="18"/>
      <c r="F243" s="18"/>
      <c r="G243" s="18"/>
      <c r="H243" s="18"/>
      <c r="L243" s="3"/>
      <c r="M243" s="3"/>
      <c r="V243" s="3"/>
      <c r="W243" s="3"/>
    </row>
    <row r="244" spans="1:23" ht="15.75" customHeight="1" x14ac:dyDescent="0.2">
      <c r="A244" s="18"/>
      <c r="B244" s="18"/>
      <c r="C244" s="18"/>
      <c r="D244" s="18"/>
      <c r="E244" s="18"/>
      <c r="F244" s="18"/>
      <c r="G244" s="18"/>
      <c r="H244" s="18"/>
      <c r="L244" s="3"/>
      <c r="M244" s="3"/>
      <c r="V244" s="3"/>
      <c r="W244" s="3"/>
    </row>
    <row r="245" spans="1:23" ht="15.75" customHeight="1" x14ac:dyDescent="0.2">
      <c r="A245" s="18"/>
      <c r="B245" s="18"/>
      <c r="C245" s="18"/>
      <c r="D245" s="18"/>
      <c r="E245" s="18"/>
      <c r="F245" s="18"/>
      <c r="G245" s="18"/>
      <c r="H245" s="18"/>
      <c r="L245" s="3"/>
      <c r="M245" s="3"/>
      <c r="V245" s="3"/>
      <c r="W245" s="3"/>
    </row>
    <row r="246" spans="1:23" ht="15.75" customHeight="1" x14ac:dyDescent="0.2">
      <c r="A246" s="18"/>
      <c r="B246" s="18"/>
      <c r="C246" s="18"/>
      <c r="D246" s="18"/>
      <c r="E246" s="18"/>
      <c r="F246" s="18"/>
      <c r="G246" s="18"/>
      <c r="H246" s="18"/>
      <c r="L246" s="3"/>
      <c r="M246" s="3"/>
      <c r="V246" s="3"/>
      <c r="W246" s="3"/>
    </row>
    <row r="247" spans="1:23" ht="15.75" customHeight="1" x14ac:dyDescent="0.2">
      <c r="A247" s="18"/>
      <c r="B247" s="18"/>
      <c r="C247" s="18"/>
      <c r="D247" s="18"/>
      <c r="E247" s="18"/>
      <c r="F247" s="18"/>
      <c r="G247" s="18"/>
      <c r="H247" s="18"/>
      <c r="L247" s="3"/>
      <c r="M247" s="3"/>
      <c r="V247" s="3"/>
      <c r="W247" s="3"/>
    </row>
    <row r="248" spans="1:23" ht="15.75" customHeight="1" x14ac:dyDescent="0.2">
      <c r="A248" s="18"/>
      <c r="B248" s="18"/>
      <c r="C248" s="18"/>
      <c r="D248" s="18"/>
      <c r="E248" s="18"/>
      <c r="F248" s="18"/>
      <c r="G248" s="18"/>
      <c r="H248" s="18"/>
      <c r="L248" s="3"/>
      <c r="M248" s="3"/>
      <c r="V248" s="3"/>
      <c r="W248" s="3"/>
    </row>
    <row r="249" spans="1:23" ht="15.75" customHeight="1" x14ac:dyDescent="0.2">
      <c r="A249" s="18"/>
      <c r="B249" s="18"/>
      <c r="C249" s="18"/>
      <c r="D249" s="18"/>
      <c r="E249" s="18"/>
      <c r="F249" s="18"/>
      <c r="G249" s="18"/>
      <c r="H249" s="18"/>
      <c r="L249" s="3"/>
      <c r="M249" s="3"/>
      <c r="V249" s="3"/>
      <c r="W249" s="3"/>
    </row>
    <row r="250" spans="1:23" ht="15.75" customHeight="1" x14ac:dyDescent="0.2">
      <c r="A250" s="18"/>
      <c r="B250" s="18"/>
      <c r="C250" s="18"/>
      <c r="D250" s="18"/>
      <c r="E250" s="18"/>
      <c r="F250" s="18"/>
      <c r="G250" s="18"/>
      <c r="H250" s="18"/>
      <c r="L250" s="3"/>
      <c r="M250" s="3"/>
      <c r="V250" s="3"/>
      <c r="W250" s="3"/>
    </row>
    <row r="251" spans="1:23" ht="15.75" customHeight="1" x14ac:dyDescent="0.2">
      <c r="A251" s="18"/>
      <c r="B251" s="18"/>
      <c r="C251" s="18"/>
      <c r="D251" s="18"/>
      <c r="E251" s="18"/>
      <c r="F251" s="18"/>
      <c r="G251" s="18"/>
      <c r="H251" s="18"/>
      <c r="L251" s="3"/>
      <c r="M251" s="3"/>
      <c r="V251" s="3"/>
      <c r="W251" s="3"/>
    </row>
    <row r="252" spans="1:23" ht="15.75" customHeight="1" x14ac:dyDescent="0.2">
      <c r="A252" s="18"/>
      <c r="B252" s="18"/>
      <c r="C252" s="18"/>
      <c r="D252" s="18"/>
      <c r="E252" s="18"/>
      <c r="F252" s="18"/>
      <c r="G252" s="18"/>
      <c r="H252" s="18"/>
      <c r="L252" s="3"/>
      <c r="M252" s="3"/>
      <c r="V252" s="3"/>
      <c r="W252" s="3"/>
    </row>
    <row r="253" spans="1:23" ht="15.75" customHeight="1" x14ac:dyDescent="0.2">
      <c r="A253" s="18"/>
      <c r="B253" s="18"/>
      <c r="C253" s="18"/>
      <c r="D253" s="18"/>
      <c r="E253" s="18"/>
      <c r="F253" s="18"/>
      <c r="G253" s="18"/>
      <c r="H253" s="18"/>
      <c r="L253" s="3"/>
      <c r="M253" s="3"/>
      <c r="V253" s="3"/>
      <c r="W253" s="3"/>
    </row>
    <row r="254" spans="1:23" ht="15.75" customHeight="1" x14ac:dyDescent="0.2">
      <c r="A254" s="18"/>
      <c r="B254" s="18"/>
      <c r="C254" s="18"/>
      <c r="D254" s="18"/>
      <c r="E254" s="18"/>
      <c r="F254" s="18"/>
      <c r="G254" s="18"/>
      <c r="H254" s="18"/>
      <c r="L254" s="3"/>
      <c r="M254" s="3"/>
      <c r="V254" s="3"/>
      <c r="W254" s="3"/>
    </row>
    <row r="255" spans="1:23" ht="15.75" customHeight="1" x14ac:dyDescent="0.2">
      <c r="A255" s="18"/>
      <c r="B255" s="18"/>
      <c r="C255" s="18"/>
      <c r="D255" s="18"/>
      <c r="E255" s="18"/>
      <c r="F255" s="18"/>
      <c r="G255" s="18"/>
      <c r="H255" s="18"/>
      <c r="L255" s="3"/>
      <c r="M255" s="3"/>
      <c r="V255" s="3"/>
      <c r="W255" s="3"/>
    </row>
    <row r="256" spans="1:23" ht="15.75" customHeight="1" x14ac:dyDescent="0.2">
      <c r="A256" s="18"/>
      <c r="B256" s="18"/>
      <c r="C256" s="18"/>
      <c r="D256" s="18"/>
      <c r="E256" s="18"/>
      <c r="F256" s="18"/>
      <c r="G256" s="18"/>
      <c r="H256" s="18"/>
      <c r="L256" s="3"/>
      <c r="M256" s="3"/>
      <c r="V256" s="3"/>
      <c r="W256" s="3"/>
    </row>
    <row r="257" spans="1:23" ht="15.75" customHeight="1" x14ac:dyDescent="0.2">
      <c r="A257" s="18"/>
      <c r="B257" s="18"/>
      <c r="C257" s="18"/>
      <c r="D257" s="18"/>
      <c r="E257" s="18"/>
      <c r="F257" s="18"/>
      <c r="G257" s="18"/>
      <c r="H257" s="18"/>
      <c r="L257" s="3"/>
      <c r="M257" s="3"/>
      <c r="V257" s="3"/>
      <c r="W257" s="3"/>
    </row>
    <row r="258" spans="1:23" ht="15.75" customHeight="1" x14ac:dyDescent="0.2">
      <c r="A258" s="18"/>
      <c r="B258" s="18"/>
      <c r="C258" s="18"/>
      <c r="D258" s="18"/>
      <c r="E258" s="18"/>
      <c r="F258" s="18"/>
      <c r="G258" s="18"/>
      <c r="H258" s="18"/>
      <c r="L258" s="3"/>
      <c r="M258" s="3"/>
      <c r="V258" s="3"/>
      <c r="W258" s="3"/>
    </row>
    <row r="259" spans="1:23" ht="15.75" customHeight="1" x14ac:dyDescent="0.2">
      <c r="A259" s="18"/>
      <c r="B259" s="18"/>
      <c r="C259" s="18"/>
      <c r="D259" s="18"/>
      <c r="E259" s="18"/>
      <c r="F259" s="18"/>
      <c r="G259" s="18"/>
      <c r="H259" s="18"/>
      <c r="L259" s="3"/>
      <c r="M259" s="3"/>
      <c r="V259" s="3"/>
      <c r="W259" s="3"/>
    </row>
    <row r="260" spans="1:23" ht="15.75" customHeight="1" x14ac:dyDescent="0.2">
      <c r="A260" s="18"/>
      <c r="B260" s="18"/>
      <c r="C260" s="18"/>
      <c r="D260" s="18"/>
      <c r="E260" s="18"/>
      <c r="F260" s="18"/>
      <c r="G260" s="18"/>
      <c r="H260" s="18"/>
      <c r="L260" s="3"/>
      <c r="M260" s="3"/>
      <c r="V260" s="3"/>
      <c r="W260" s="3"/>
    </row>
    <row r="261" spans="1:23" ht="15.75" customHeight="1" x14ac:dyDescent="0.2">
      <c r="A261" s="18"/>
      <c r="B261" s="18"/>
      <c r="C261" s="18"/>
      <c r="D261" s="18"/>
      <c r="E261" s="18"/>
      <c r="F261" s="18"/>
      <c r="G261" s="18"/>
      <c r="H261" s="18"/>
      <c r="L261" s="3"/>
      <c r="M261" s="3"/>
      <c r="V261" s="3"/>
      <c r="W261" s="3"/>
    </row>
    <row r="262" spans="1:23" ht="15.75" customHeight="1" x14ac:dyDescent="0.2">
      <c r="A262" s="18"/>
      <c r="B262" s="18"/>
      <c r="C262" s="18"/>
      <c r="D262" s="18"/>
      <c r="E262" s="18"/>
      <c r="F262" s="18"/>
      <c r="G262" s="18"/>
      <c r="H262" s="18"/>
      <c r="L262" s="3"/>
      <c r="M262" s="3"/>
      <c r="V262" s="3"/>
      <c r="W262" s="3"/>
    </row>
    <row r="263" spans="1:23" ht="15.75" customHeight="1" x14ac:dyDescent="0.2">
      <c r="A263" s="18"/>
      <c r="B263" s="18"/>
      <c r="C263" s="18"/>
      <c r="D263" s="18"/>
      <c r="E263" s="18"/>
      <c r="F263" s="18"/>
      <c r="G263" s="18"/>
      <c r="H263" s="18"/>
      <c r="L263" s="3"/>
      <c r="M263" s="3"/>
      <c r="V263" s="3"/>
      <c r="W263" s="3"/>
    </row>
    <row r="264" spans="1:23" ht="15.75" customHeight="1" x14ac:dyDescent="0.2">
      <c r="A264" s="18"/>
      <c r="B264" s="18"/>
      <c r="C264" s="18"/>
      <c r="D264" s="18"/>
      <c r="E264" s="18"/>
      <c r="F264" s="18"/>
      <c r="G264" s="18"/>
      <c r="H264" s="18"/>
      <c r="L264" s="3"/>
      <c r="M264" s="3"/>
      <c r="V264" s="3"/>
      <c r="W264" s="3"/>
    </row>
    <row r="265" spans="1:23" ht="15.75" customHeight="1" x14ac:dyDescent="0.2">
      <c r="A265" s="18"/>
      <c r="B265" s="18"/>
      <c r="C265" s="18"/>
      <c r="D265" s="18"/>
      <c r="E265" s="18"/>
      <c r="F265" s="18"/>
      <c r="G265" s="18"/>
      <c r="H265" s="18"/>
      <c r="L265" s="3"/>
      <c r="M265" s="3"/>
      <c r="V265" s="3"/>
      <c r="W265" s="3"/>
    </row>
    <row r="266" spans="1:23" ht="15.75" customHeight="1" x14ac:dyDescent="0.2">
      <c r="A266" s="18"/>
      <c r="B266" s="18"/>
      <c r="C266" s="18"/>
      <c r="D266" s="18"/>
      <c r="E266" s="18"/>
      <c r="F266" s="18"/>
      <c r="G266" s="18"/>
      <c r="H266" s="18"/>
      <c r="L266" s="3"/>
      <c r="M266" s="3"/>
      <c r="V266" s="3"/>
      <c r="W266" s="3"/>
    </row>
    <row r="267" spans="1:23" ht="15.75" customHeight="1" x14ac:dyDescent="0.2">
      <c r="A267" s="18"/>
      <c r="B267" s="18"/>
      <c r="C267" s="18"/>
      <c r="D267" s="18"/>
      <c r="E267" s="18"/>
      <c r="F267" s="18"/>
      <c r="G267" s="18"/>
      <c r="H267" s="18"/>
      <c r="L267" s="3"/>
      <c r="M267" s="3"/>
      <c r="V267" s="3"/>
      <c r="W267" s="3"/>
    </row>
    <row r="268" spans="1:23" ht="15.75" customHeight="1" x14ac:dyDescent="0.2">
      <c r="A268" s="18"/>
      <c r="B268" s="18"/>
      <c r="C268" s="18"/>
      <c r="D268" s="18"/>
      <c r="E268" s="18"/>
      <c r="F268" s="18"/>
      <c r="G268" s="18"/>
      <c r="H268" s="18"/>
      <c r="L268" s="3"/>
      <c r="M268" s="3"/>
      <c r="V268" s="3"/>
      <c r="W268" s="3"/>
    </row>
    <row r="269" spans="1:23" ht="15.75" customHeight="1" x14ac:dyDescent="0.2">
      <c r="A269" s="18"/>
      <c r="B269" s="18"/>
      <c r="C269" s="18"/>
      <c r="D269" s="18"/>
      <c r="E269" s="18"/>
      <c r="F269" s="18"/>
      <c r="G269" s="18"/>
      <c r="H269" s="18"/>
      <c r="L269" s="3"/>
      <c r="M269" s="3"/>
      <c r="V269" s="3"/>
      <c r="W269" s="3"/>
    </row>
    <row r="270" spans="1:23" ht="15.75" customHeight="1" x14ac:dyDescent="0.2">
      <c r="A270" s="18"/>
      <c r="B270" s="18"/>
      <c r="C270" s="18"/>
      <c r="D270" s="18"/>
      <c r="E270" s="18"/>
      <c r="F270" s="18"/>
      <c r="G270" s="18"/>
      <c r="H270" s="18"/>
      <c r="L270" s="3"/>
      <c r="M270" s="3"/>
      <c r="V270" s="3"/>
      <c r="W270" s="3"/>
    </row>
    <row r="271" spans="1:23" ht="15.75" customHeight="1" x14ac:dyDescent="0.2">
      <c r="A271" s="18"/>
      <c r="B271" s="18"/>
      <c r="C271" s="18"/>
      <c r="D271" s="18"/>
      <c r="E271" s="18"/>
      <c r="F271" s="18"/>
      <c r="G271" s="18"/>
      <c r="H271" s="18"/>
      <c r="L271" s="3"/>
      <c r="M271" s="3"/>
      <c r="V271" s="3"/>
      <c r="W271" s="3"/>
    </row>
    <row r="272" spans="1:23" ht="15.75" customHeight="1" x14ac:dyDescent="0.2">
      <c r="A272" s="18"/>
      <c r="B272" s="18"/>
      <c r="C272" s="18"/>
      <c r="D272" s="18"/>
      <c r="E272" s="18"/>
      <c r="F272" s="18"/>
      <c r="G272" s="18"/>
      <c r="H272" s="18"/>
      <c r="L272" s="3"/>
      <c r="M272" s="3"/>
      <c r="V272" s="3"/>
      <c r="W272" s="3"/>
    </row>
    <row r="273" spans="1:23" ht="15.75" customHeight="1" x14ac:dyDescent="0.2">
      <c r="A273" s="18"/>
      <c r="B273" s="18"/>
      <c r="C273" s="18"/>
      <c r="D273" s="18"/>
      <c r="E273" s="18"/>
      <c r="F273" s="18"/>
      <c r="G273" s="18"/>
      <c r="H273" s="18"/>
      <c r="L273" s="3"/>
      <c r="M273" s="3"/>
      <c r="V273" s="3"/>
      <c r="W273" s="3"/>
    </row>
    <row r="274" spans="1:23" ht="15.75" customHeight="1" x14ac:dyDescent="0.2">
      <c r="A274" s="18"/>
      <c r="B274" s="18"/>
      <c r="C274" s="18"/>
      <c r="D274" s="18"/>
      <c r="E274" s="18"/>
      <c r="F274" s="18"/>
      <c r="G274" s="18"/>
      <c r="H274" s="18"/>
      <c r="L274" s="3"/>
      <c r="M274" s="3"/>
      <c r="V274" s="3"/>
      <c r="W274" s="3"/>
    </row>
    <row r="275" spans="1:23" ht="15.75" customHeight="1" x14ac:dyDescent="0.2">
      <c r="A275" s="18"/>
      <c r="B275" s="18"/>
      <c r="C275" s="18"/>
      <c r="D275" s="18"/>
      <c r="E275" s="18"/>
      <c r="F275" s="18"/>
      <c r="G275" s="18"/>
      <c r="H275" s="18"/>
      <c r="L275" s="3"/>
      <c r="M275" s="3"/>
      <c r="V275" s="3"/>
      <c r="W275" s="3"/>
    </row>
    <row r="276" spans="1:23" ht="15.75" customHeight="1" x14ac:dyDescent="0.2">
      <c r="A276" s="18"/>
      <c r="B276" s="18"/>
      <c r="C276" s="18"/>
      <c r="D276" s="18"/>
      <c r="E276" s="18"/>
      <c r="F276" s="18"/>
      <c r="G276" s="18"/>
      <c r="H276" s="18"/>
      <c r="L276" s="3"/>
      <c r="M276" s="3"/>
      <c r="V276" s="3"/>
      <c r="W276" s="3"/>
    </row>
    <row r="277" spans="1:23" ht="15.75" customHeight="1" x14ac:dyDescent="0.2">
      <c r="A277" s="18"/>
      <c r="B277" s="18"/>
      <c r="C277" s="18"/>
      <c r="D277" s="18"/>
      <c r="E277" s="18"/>
      <c r="F277" s="18"/>
      <c r="G277" s="18"/>
      <c r="H277" s="18"/>
      <c r="L277" s="3"/>
      <c r="M277" s="3"/>
      <c r="V277" s="3"/>
      <c r="W277" s="3"/>
    </row>
    <row r="278" spans="1:23" ht="15.75" customHeight="1" x14ac:dyDescent="0.2">
      <c r="A278" s="18"/>
      <c r="B278" s="18"/>
      <c r="C278" s="18"/>
      <c r="D278" s="18"/>
      <c r="E278" s="18"/>
      <c r="F278" s="18"/>
      <c r="G278" s="18"/>
      <c r="H278" s="18"/>
      <c r="L278" s="3"/>
      <c r="M278" s="3"/>
      <c r="V278" s="3"/>
      <c r="W278" s="3"/>
    </row>
    <row r="279" spans="1:23" ht="15.75" customHeight="1" x14ac:dyDescent="0.2">
      <c r="A279" s="18"/>
      <c r="B279" s="18"/>
      <c r="C279" s="18"/>
      <c r="D279" s="18"/>
      <c r="E279" s="18"/>
      <c r="F279" s="18"/>
      <c r="G279" s="18"/>
      <c r="H279" s="18"/>
      <c r="L279" s="3"/>
      <c r="M279" s="3"/>
      <c r="V279" s="3"/>
      <c r="W279" s="3"/>
    </row>
    <row r="280" spans="1:23" ht="15.75" customHeight="1" x14ac:dyDescent="0.2">
      <c r="A280" s="18"/>
      <c r="B280" s="18"/>
      <c r="C280" s="18"/>
      <c r="D280" s="18"/>
      <c r="E280" s="18"/>
      <c r="F280" s="18"/>
      <c r="G280" s="18"/>
      <c r="H280" s="18"/>
      <c r="L280" s="3"/>
      <c r="M280" s="3"/>
      <c r="V280" s="3"/>
      <c r="W280" s="3"/>
    </row>
    <row r="281" spans="1:23" ht="15.75" customHeight="1" x14ac:dyDescent="0.2">
      <c r="A281" s="18"/>
      <c r="B281" s="18"/>
      <c r="C281" s="18"/>
      <c r="D281" s="18"/>
      <c r="E281" s="18"/>
      <c r="F281" s="18"/>
      <c r="G281" s="18"/>
      <c r="H281" s="18"/>
      <c r="L281" s="3"/>
      <c r="M281" s="3"/>
      <c r="V281" s="3"/>
      <c r="W281" s="3"/>
    </row>
    <row r="282" spans="1:23" ht="15.75" customHeight="1" x14ac:dyDescent="0.2">
      <c r="A282" s="18"/>
      <c r="B282" s="18"/>
      <c r="C282" s="18"/>
      <c r="D282" s="18"/>
      <c r="E282" s="18"/>
      <c r="F282" s="18"/>
      <c r="G282" s="18"/>
      <c r="H282" s="18"/>
      <c r="L282" s="3"/>
      <c r="M282" s="3"/>
      <c r="V282" s="3"/>
      <c r="W282" s="3"/>
    </row>
    <row r="283" spans="1:23" ht="15.75" customHeight="1" x14ac:dyDescent="0.2">
      <c r="A283" s="18"/>
      <c r="B283" s="18"/>
      <c r="C283" s="18"/>
      <c r="D283" s="18"/>
      <c r="E283" s="18"/>
      <c r="F283" s="18"/>
      <c r="G283" s="18"/>
      <c r="H283" s="18"/>
      <c r="L283" s="3"/>
      <c r="M283" s="3"/>
      <c r="V283" s="3"/>
      <c r="W283" s="3"/>
    </row>
    <row r="284" spans="1:23" ht="15.75" customHeight="1" x14ac:dyDescent="0.2">
      <c r="A284" s="18"/>
      <c r="B284" s="18"/>
      <c r="C284" s="18"/>
      <c r="D284" s="18"/>
      <c r="E284" s="18"/>
      <c r="F284" s="18"/>
      <c r="G284" s="18"/>
      <c r="H284" s="18"/>
      <c r="L284" s="3"/>
      <c r="M284" s="3"/>
      <c r="V284" s="3"/>
      <c r="W284" s="3"/>
    </row>
    <row r="285" spans="1:23" ht="15.75" customHeight="1" x14ac:dyDescent="0.2">
      <c r="A285" s="18"/>
      <c r="B285" s="18"/>
      <c r="C285" s="18"/>
      <c r="D285" s="18"/>
      <c r="E285" s="18"/>
      <c r="F285" s="18"/>
      <c r="G285" s="18"/>
      <c r="H285" s="18"/>
      <c r="L285" s="3"/>
      <c r="M285" s="3"/>
      <c r="V285" s="3"/>
      <c r="W285" s="3"/>
    </row>
    <row r="286" spans="1:23" ht="15.75" customHeight="1" x14ac:dyDescent="0.2">
      <c r="A286" s="18"/>
      <c r="B286" s="18"/>
      <c r="C286" s="18"/>
      <c r="D286" s="18"/>
      <c r="E286" s="18"/>
      <c r="F286" s="18"/>
      <c r="G286" s="18"/>
      <c r="H286" s="18"/>
      <c r="L286" s="3"/>
      <c r="M286" s="3"/>
      <c r="V286" s="3"/>
      <c r="W286" s="3"/>
    </row>
    <row r="287" spans="1:23" ht="15.75" customHeight="1" x14ac:dyDescent="0.2">
      <c r="A287" s="18"/>
      <c r="B287" s="18"/>
      <c r="C287" s="18"/>
      <c r="D287" s="18"/>
      <c r="E287" s="18"/>
      <c r="F287" s="18"/>
      <c r="G287" s="18"/>
      <c r="H287" s="18"/>
      <c r="L287" s="3"/>
      <c r="M287" s="3"/>
      <c r="V287" s="3"/>
      <c r="W287" s="3"/>
    </row>
    <row r="288" spans="1:23" ht="15.75" customHeight="1" x14ac:dyDescent="0.2">
      <c r="A288" s="18"/>
      <c r="B288" s="18"/>
      <c r="C288" s="18"/>
      <c r="D288" s="18"/>
      <c r="E288" s="18"/>
      <c r="F288" s="18"/>
      <c r="G288" s="18"/>
      <c r="H288" s="18"/>
      <c r="L288" s="3"/>
      <c r="M288" s="3"/>
      <c r="V288" s="3"/>
      <c r="W288" s="3"/>
    </row>
    <row r="289" spans="1:23" ht="15.75" customHeight="1" x14ac:dyDescent="0.2">
      <c r="A289" s="18"/>
      <c r="B289" s="18"/>
      <c r="C289" s="18"/>
      <c r="D289" s="18"/>
      <c r="E289" s="18"/>
      <c r="F289" s="18"/>
      <c r="G289" s="18"/>
      <c r="H289" s="18"/>
      <c r="L289" s="3"/>
      <c r="M289" s="3"/>
      <c r="V289" s="3"/>
      <c r="W289" s="3"/>
    </row>
    <row r="290" spans="1:23" ht="15.75" customHeight="1" x14ac:dyDescent="0.2">
      <c r="A290" s="18"/>
      <c r="B290" s="18"/>
      <c r="C290" s="18"/>
      <c r="D290" s="18"/>
      <c r="E290" s="18"/>
      <c r="F290" s="18"/>
      <c r="G290" s="18"/>
      <c r="H290" s="18"/>
      <c r="L290" s="3"/>
      <c r="M290" s="3"/>
      <c r="V290" s="3"/>
      <c r="W290" s="3"/>
    </row>
    <row r="291" spans="1:23" ht="15.75" customHeight="1" x14ac:dyDescent="0.2">
      <c r="A291" s="18"/>
      <c r="B291" s="18"/>
      <c r="C291" s="18"/>
      <c r="D291" s="18"/>
      <c r="E291" s="18"/>
      <c r="F291" s="18"/>
      <c r="G291" s="18"/>
      <c r="H291" s="18"/>
      <c r="L291" s="3"/>
      <c r="M291" s="3"/>
      <c r="V291" s="3"/>
      <c r="W291" s="3"/>
    </row>
    <row r="292" spans="1:23" ht="15.75" customHeight="1" x14ac:dyDescent="0.2">
      <c r="A292" s="18"/>
      <c r="B292" s="18"/>
      <c r="C292" s="18"/>
      <c r="D292" s="18"/>
      <c r="E292" s="18"/>
      <c r="F292" s="18"/>
      <c r="G292" s="18"/>
      <c r="H292" s="18"/>
      <c r="L292" s="3"/>
      <c r="M292" s="3"/>
      <c r="V292" s="3"/>
      <c r="W292" s="3"/>
    </row>
    <row r="293" spans="1:23" ht="15.75" customHeight="1" x14ac:dyDescent="0.2">
      <c r="A293" s="18"/>
      <c r="B293" s="18"/>
      <c r="C293" s="18"/>
      <c r="D293" s="18"/>
      <c r="E293" s="18"/>
      <c r="F293" s="18"/>
      <c r="G293" s="18"/>
      <c r="H293" s="18"/>
      <c r="L293" s="3"/>
      <c r="M293" s="3"/>
      <c r="V293" s="3"/>
      <c r="W293" s="3"/>
    </row>
    <row r="294" spans="1:23" ht="15.75" customHeight="1" x14ac:dyDescent="0.2">
      <c r="A294" s="18"/>
      <c r="B294" s="18"/>
      <c r="C294" s="18"/>
      <c r="D294" s="18"/>
      <c r="E294" s="18"/>
      <c r="F294" s="18"/>
      <c r="G294" s="18"/>
      <c r="H294" s="18"/>
      <c r="L294" s="3"/>
      <c r="M294" s="3"/>
      <c r="V294" s="3"/>
      <c r="W294" s="3"/>
    </row>
    <row r="295" spans="1:23" ht="15.75" customHeight="1" x14ac:dyDescent="0.2">
      <c r="A295" s="18"/>
      <c r="B295" s="18"/>
      <c r="C295" s="18"/>
      <c r="D295" s="18"/>
      <c r="E295" s="18"/>
      <c r="F295" s="18"/>
      <c r="G295" s="18"/>
      <c r="H295" s="18"/>
      <c r="L295" s="3"/>
      <c r="M295" s="3"/>
      <c r="V295" s="3"/>
      <c r="W295" s="3"/>
    </row>
    <row r="296" spans="1:23" ht="15.75" customHeight="1" x14ac:dyDescent="0.2">
      <c r="A296" s="18"/>
      <c r="B296" s="18"/>
      <c r="C296" s="18"/>
      <c r="D296" s="18"/>
      <c r="E296" s="18"/>
      <c r="F296" s="18"/>
      <c r="G296" s="18"/>
      <c r="H296" s="18"/>
      <c r="L296" s="3"/>
      <c r="M296" s="3"/>
      <c r="V296" s="3"/>
      <c r="W296" s="3"/>
    </row>
    <row r="297" spans="1:23" ht="15.75" customHeight="1" x14ac:dyDescent="0.2">
      <c r="A297" s="18"/>
      <c r="B297" s="18"/>
      <c r="C297" s="18"/>
      <c r="D297" s="18"/>
      <c r="E297" s="18"/>
      <c r="F297" s="18"/>
      <c r="G297" s="18"/>
      <c r="H297" s="18"/>
      <c r="L297" s="3"/>
      <c r="M297" s="3"/>
      <c r="V297" s="3"/>
      <c r="W297" s="3"/>
    </row>
    <row r="298" spans="1:23" ht="15.75" customHeight="1" x14ac:dyDescent="0.2">
      <c r="A298" s="18"/>
      <c r="B298" s="18"/>
      <c r="C298" s="18"/>
      <c r="D298" s="18"/>
      <c r="E298" s="18"/>
      <c r="F298" s="18"/>
      <c r="G298" s="18"/>
      <c r="H298" s="18"/>
      <c r="L298" s="3"/>
      <c r="M298" s="3"/>
      <c r="V298" s="3"/>
      <c r="W298" s="3"/>
    </row>
    <row r="299" spans="1:23" ht="15.75" customHeight="1" x14ac:dyDescent="0.2">
      <c r="A299" s="18"/>
      <c r="B299" s="18"/>
      <c r="C299" s="18"/>
      <c r="D299" s="18"/>
      <c r="E299" s="18"/>
      <c r="F299" s="18"/>
      <c r="G299" s="18"/>
      <c r="H299" s="18"/>
      <c r="L299" s="3"/>
      <c r="M299" s="3"/>
      <c r="V299" s="3"/>
      <c r="W299" s="3"/>
    </row>
    <row r="300" spans="1:23" ht="15.75" customHeight="1" x14ac:dyDescent="0.2">
      <c r="A300" s="18"/>
      <c r="B300" s="18"/>
      <c r="C300" s="18"/>
      <c r="D300" s="18"/>
      <c r="E300" s="18"/>
      <c r="F300" s="18"/>
      <c r="G300" s="18"/>
      <c r="H300" s="18"/>
      <c r="L300" s="3"/>
      <c r="M300" s="3"/>
      <c r="V300" s="3"/>
      <c r="W300" s="3"/>
    </row>
    <row r="301" spans="1:23" ht="15.75" customHeight="1" x14ac:dyDescent="0.2">
      <c r="A301" s="18"/>
      <c r="B301" s="18"/>
      <c r="C301" s="18"/>
      <c r="D301" s="18"/>
      <c r="E301" s="18"/>
      <c r="F301" s="18"/>
      <c r="G301" s="18"/>
      <c r="H301" s="18"/>
      <c r="L301" s="3"/>
      <c r="M301" s="3"/>
      <c r="V301" s="3"/>
      <c r="W301" s="3"/>
    </row>
    <row r="302" spans="1:23" ht="15.75" customHeight="1" x14ac:dyDescent="0.2">
      <c r="A302" s="18"/>
      <c r="B302" s="18"/>
      <c r="C302" s="18"/>
      <c r="D302" s="18"/>
      <c r="E302" s="18"/>
      <c r="F302" s="18"/>
      <c r="G302" s="18"/>
      <c r="H302" s="18"/>
      <c r="L302" s="3"/>
      <c r="M302" s="3"/>
      <c r="V302" s="3"/>
      <c r="W302" s="3"/>
    </row>
    <row r="303" spans="1:23" ht="15.75" customHeight="1" x14ac:dyDescent="0.2">
      <c r="A303" s="18"/>
      <c r="B303" s="18"/>
      <c r="C303" s="18"/>
      <c r="D303" s="18"/>
      <c r="E303" s="18"/>
      <c r="F303" s="18"/>
      <c r="G303" s="18"/>
      <c r="H303" s="18"/>
      <c r="L303" s="3"/>
      <c r="M303" s="3"/>
      <c r="V303" s="3"/>
      <c r="W303" s="3"/>
    </row>
    <row r="304" spans="1:23" ht="15.75" customHeight="1" x14ac:dyDescent="0.2">
      <c r="A304" s="18"/>
      <c r="B304" s="18"/>
      <c r="C304" s="18"/>
      <c r="D304" s="18"/>
      <c r="E304" s="18"/>
      <c r="F304" s="18"/>
      <c r="G304" s="18"/>
      <c r="H304" s="18"/>
      <c r="L304" s="3"/>
      <c r="M304" s="3"/>
      <c r="V304" s="3"/>
      <c r="W304" s="3"/>
    </row>
    <row r="305" spans="1:23" ht="15.75" customHeight="1" x14ac:dyDescent="0.2">
      <c r="A305" s="18"/>
      <c r="B305" s="18"/>
      <c r="C305" s="18"/>
      <c r="D305" s="18"/>
      <c r="E305" s="18"/>
      <c r="F305" s="18"/>
      <c r="G305" s="18"/>
      <c r="H305" s="18"/>
      <c r="L305" s="3"/>
      <c r="M305" s="3"/>
      <c r="V305" s="3"/>
      <c r="W305" s="3"/>
    </row>
    <row r="306" spans="1:23" ht="15.75" customHeight="1" x14ac:dyDescent="0.2">
      <c r="A306" s="18"/>
      <c r="B306" s="18"/>
      <c r="C306" s="18"/>
      <c r="D306" s="18"/>
      <c r="E306" s="18"/>
      <c r="F306" s="18"/>
      <c r="G306" s="18"/>
      <c r="H306" s="18"/>
      <c r="L306" s="3"/>
      <c r="M306" s="3"/>
      <c r="V306" s="3"/>
      <c r="W306" s="3"/>
    </row>
    <row r="307" spans="1:23" ht="15.75" customHeight="1" x14ac:dyDescent="0.2">
      <c r="A307" s="18"/>
      <c r="B307" s="18"/>
      <c r="C307" s="18"/>
      <c r="D307" s="18"/>
      <c r="E307" s="18"/>
      <c r="F307" s="18"/>
      <c r="G307" s="18"/>
      <c r="H307" s="18"/>
      <c r="L307" s="3"/>
      <c r="M307" s="3"/>
      <c r="V307" s="3"/>
      <c r="W307" s="3"/>
    </row>
    <row r="308" spans="1:23" ht="15.75" customHeight="1" x14ac:dyDescent="0.2">
      <c r="A308" s="18"/>
      <c r="B308" s="18"/>
      <c r="C308" s="18"/>
      <c r="D308" s="18"/>
      <c r="E308" s="18"/>
      <c r="F308" s="18"/>
      <c r="G308" s="18"/>
      <c r="H308" s="18"/>
      <c r="L308" s="3"/>
      <c r="M308" s="3"/>
      <c r="V308" s="3"/>
      <c r="W308" s="3"/>
    </row>
    <row r="309" spans="1:23" ht="15.75" customHeight="1" x14ac:dyDescent="0.2">
      <c r="A309" s="18"/>
      <c r="B309" s="18"/>
      <c r="C309" s="18"/>
      <c r="D309" s="18"/>
      <c r="E309" s="18"/>
      <c r="F309" s="18"/>
      <c r="G309" s="18"/>
      <c r="H309" s="18"/>
      <c r="L309" s="3"/>
      <c r="M309" s="3"/>
      <c r="V309" s="3"/>
      <c r="W309" s="3"/>
    </row>
    <row r="310" spans="1:23" ht="15.75" customHeight="1" x14ac:dyDescent="0.2">
      <c r="A310" s="18"/>
      <c r="B310" s="18"/>
      <c r="C310" s="18"/>
      <c r="D310" s="18"/>
      <c r="E310" s="18"/>
      <c r="F310" s="18"/>
      <c r="G310" s="18"/>
      <c r="H310" s="18"/>
      <c r="L310" s="3"/>
      <c r="M310" s="3"/>
      <c r="V310" s="3"/>
      <c r="W310" s="3"/>
    </row>
    <row r="311" spans="1:23" ht="15.75" customHeight="1" x14ac:dyDescent="0.2">
      <c r="A311" s="18"/>
      <c r="B311" s="18"/>
      <c r="C311" s="18"/>
      <c r="D311" s="18"/>
      <c r="E311" s="18"/>
      <c r="F311" s="18"/>
      <c r="G311" s="18"/>
      <c r="H311" s="18"/>
      <c r="L311" s="3"/>
      <c r="M311" s="3"/>
      <c r="V311" s="3"/>
      <c r="W311" s="3"/>
    </row>
    <row r="312" spans="1:23" ht="15.75" customHeight="1" x14ac:dyDescent="0.2">
      <c r="A312" s="18"/>
      <c r="B312" s="18"/>
      <c r="C312" s="18"/>
      <c r="D312" s="18"/>
      <c r="E312" s="18"/>
      <c r="F312" s="18"/>
      <c r="G312" s="18"/>
      <c r="H312" s="18"/>
      <c r="L312" s="3"/>
      <c r="M312" s="3"/>
      <c r="V312" s="3"/>
      <c r="W312" s="3"/>
    </row>
    <row r="313" spans="1:23" ht="15.75" customHeight="1" x14ac:dyDescent="0.2">
      <c r="A313" s="18"/>
      <c r="B313" s="18"/>
      <c r="C313" s="18"/>
      <c r="D313" s="18"/>
      <c r="E313" s="18"/>
      <c r="F313" s="18"/>
      <c r="G313" s="18"/>
      <c r="H313" s="18"/>
      <c r="L313" s="3"/>
      <c r="M313" s="3"/>
      <c r="V313" s="3"/>
      <c r="W313" s="3"/>
    </row>
    <row r="314" spans="1:23" ht="15.75" customHeight="1" x14ac:dyDescent="0.2">
      <c r="A314" s="18"/>
      <c r="B314" s="18"/>
      <c r="C314" s="18"/>
      <c r="D314" s="18"/>
      <c r="E314" s="18"/>
      <c r="F314" s="18"/>
      <c r="G314" s="18"/>
      <c r="H314" s="18"/>
      <c r="L314" s="3"/>
      <c r="M314" s="3"/>
      <c r="V314" s="3"/>
      <c r="W314" s="3"/>
    </row>
    <row r="315" spans="1:23" ht="15.75" customHeight="1" x14ac:dyDescent="0.2">
      <c r="A315" s="18"/>
      <c r="B315" s="18"/>
      <c r="C315" s="18"/>
      <c r="D315" s="18"/>
      <c r="E315" s="18"/>
      <c r="F315" s="18"/>
      <c r="G315" s="18"/>
      <c r="H315" s="18"/>
      <c r="L315" s="3"/>
      <c r="M315" s="3"/>
      <c r="V315" s="3"/>
      <c r="W315" s="3"/>
    </row>
    <row r="316" spans="1:23" ht="15.75" customHeight="1" x14ac:dyDescent="0.2">
      <c r="A316" s="18"/>
      <c r="B316" s="18"/>
      <c r="C316" s="18"/>
      <c r="D316" s="18"/>
      <c r="E316" s="18"/>
      <c r="F316" s="18"/>
      <c r="G316" s="18"/>
      <c r="H316" s="18"/>
      <c r="L316" s="3"/>
      <c r="M316" s="3"/>
      <c r="V316" s="3"/>
      <c r="W316" s="3"/>
    </row>
    <row r="317" spans="1:23" ht="15.75" customHeight="1" x14ac:dyDescent="0.2">
      <c r="A317" s="18"/>
      <c r="B317" s="18"/>
      <c r="C317" s="18"/>
      <c r="D317" s="18"/>
      <c r="E317" s="18"/>
      <c r="F317" s="18"/>
      <c r="G317" s="18"/>
      <c r="H317" s="18"/>
      <c r="L317" s="3"/>
      <c r="M317" s="3"/>
      <c r="V317" s="3"/>
      <c r="W317" s="3"/>
    </row>
    <row r="318" spans="1:23" ht="15.75" customHeight="1" x14ac:dyDescent="0.2">
      <c r="A318" s="18"/>
      <c r="B318" s="18"/>
      <c r="C318" s="18"/>
      <c r="D318" s="18"/>
      <c r="E318" s="18"/>
      <c r="F318" s="18"/>
      <c r="G318" s="18"/>
      <c r="H318" s="18"/>
      <c r="L318" s="3"/>
      <c r="M318" s="3"/>
      <c r="V318" s="3"/>
      <c r="W318" s="3"/>
    </row>
    <row r="319" spans="1:23" ht="15.75" customHeight="1" x14ac:dyDescent="0.2">
      <c r="A319" s="18"/>
      <c r="B319" s="18"/>
      <c r="C319" s="18"/>
      <c r="D319" s="18"/>
      <c r="E319" s="18"/>
      <c r="F319" s="18"/>
      <c r="G319" s="18"/>
      <c r="H319" s="18"/>
      <c r="L319" s="3"/>
      <c r="M319" s="3"/>
      <c r="V319" s="3"/>
      <c r="W319" s="3"/>
    </row>
    <row r="320" spans="1:23" ht="15.75" customHeight="1" x14ac:dyDescent="0.2">
      <c r="A320" s="18"/>
      <c r="B320" s="18"/>
      <c r="C320" s="18"/>
      <c r="D320" s="18"/>
      <c r="E320" s="18"/>
      <c r="F320" s="18"/>
      <c r="G320" s="18"/>
      <c r="H320" s="18"/>
      <c r="L320" s="3"/>
      <c r="M320" s="3"/>
      <c r="V320" s="3"/>
      <c r="W320" s="3"/>
    </row>
    <row r="321" spans="1:23" ht="15.75" customHeight="1" x14ac:dyDescent="0.2">
      <c r="A321" s="18"/>
      <c r="B321" s="18"/>
      <c r="C321" s="18"/>
      <c r="D321" s="18"/>
      <c r="E321" s="18"/>
      <c r="F321" s="18"/>
      <c r="G321" s="18"/>
      <c r="H321" s="18"/>
      <c r="L321" s="3"/>
      <c r="M321" s="3"/>
      <c r="V321" s="3"/>
      <c r="W321" s="3"/>
    </row>
    <row r="322" spans="1:23" ht="15.75" customHeight="1" x14ac:dyDescent="0.2">
      <c r="A322" s="18"/>
      <c r="B322" s="18"/>
      <c r="C322" s="18"/>
      <c r="D322" s="18"/>
      <c r="E322" s="18"/>
      <c r="F322" s="18"/>
      <c r="G322" s="18"/>
      <c r="H322" s="18"/>
      <c r="L322" s="3"/>
      <c r="M322" s="3"/>
      <c r="V322" s="3"/>
      <c r="W322" s="3"/>
    </row>
    <row r="323" spans="1:23" ht="15.75" customHeight="1" x14ac:dyDescent="0.2">
      <c r="A323" s="18"/>
      <c r="B323" s="18"/>
      <c r="C323" s="18"/>
      <c r="D323" s="18"/>
      <c r="E323" s="18"/>
      <c r="F323" s="18"/>
      <c r="G323" s="18"/>
      <c r="H323" s="18"/>
      <c r="L323" s="3"/>
      <c r="M323" s="3"/>
      <c r="V323" s="3"/>
      <c r="W323" s="3"/>
    </row>
    <row r="324" spans="1:23" ht="15.75" customHeight="1" x14ac:dyDescent="0.2">
      <c r="A324" s="18"/>
      <c r="B324" s="18"/>
      <c r="C324" s="18"/>
      <c r="D324" s="18"/>
      <c r="E324" s="18"/>
      <c r="F324" s="18"/>
      <c r="G324" s="18"/>
      <c r="H324" s="18"/>
      <c r="L324" s="3"/>
      <c r="M324" s="3"/>
      <c r="V324" s="3"/>
      <c r="W324" s="3"/>
    </row>
    <row r="325" spans="1:23" ht="15.75" customHeight="1" x14ac:dyDescent="0.2">
      <c r="A325" s="18"/>
      <c r="B325" s="18"/>
      <c r="C325" s="18"/>
      <c r="D325" s="18"/>
      <c r="E325" s="18"/>
      <c r="F325" s="18"/>
      <c r="G325" s="18"/>
      <c r="H325" s="18"/>
      <c r="L325" s="3"/>
      <c r="M325" s="3"/>
      <c r="V325" s="3"/>
      <c r="W325" s="3"/>
    </row>
    <row r="326" spans="1:23" ht="15.75" customHeight="1" x14ac:dyDescent="0.2">
      <c r="A326" s="18"/>
      <c r="B326" s="18"/>
      <c r="C326" s="18"/>
      <c r="D326" s="18"/>
      <c r="E326" s="18"/>
      <c r="F326" s="18"/>
      <c r="G326" s="18"/>
      <c r="H326" s="18"/>
      <c r="L326" s="3"/>
      <c r="M326" s="3"/>
      <c r="V326" s="3"/>
      <c r="W326" s="3"/>
    </row>
    <row r="327" spans="1:23" ht="15.75" customHeight="1" x14ac:dyDescent="0.2">
      <c r="A327" s="18"/>
      <c r="B327" s="18"/>
      <c r="C327" s="18"/>
      <c r="D327" s="18"/>
      <c r="E327" s="18"/>
      <c r="F327" s="18"/>
      <c r="G327" s="18"/>
      <c r="H327" s="18"/>
      <c r="L327" s="3"/>
      <c r="M327" s="3"/>
      <c r="V327" s="3"/>
      <c r="W327" s="3"/>
    </row>
    <row r="328" spans="1:23" ht="15.75" customHeight="1" x14ac:dyDescent="0.2">
      <c r="A328" s="18"/>
      <c r="B328" s="18"/>
      <c r="C328" s="18"/>
      <c r="D328" s="18"/>
      <c r="E328" s="18"/>
      <c r="F328" s="18"/>
      <c r="G328" s="18"/>
      <c r="H328" s="18"/>
      <c r="L328" s="3"/>
      <c r="M328" s="3"/>
      <c r="V328" s="3"/>
      <c r="W328" s="3"/>
    </row>
    <row r="329" spans="1:23" ht="15.75" customHeight="1" x14ac:dyDescent="0.2">
      <c r="A329" s="18"/>
      <c r="B329" s="18"/>
      <c r="C329" s="18"/>
      <c r="D329" s="18"/>
      <c r="E329" s="18"/>
      <c r="F329" s="18"/>
      <c r="G329" s="18"/>
      <c r="H329" s="18"/>
      <c r="L329" s="3"/>
      <c r="M329" s="3"/>
      <c r="V329" s="3"/>
      <c r="W329" s="3"/>
    </row>
    <row r="330" spans="1:23" ht="15.75" customHeight="1" x14ac:dyDescent="0.2">
      <c r="A330" s="18"/>
      <c r="B330" s="18"/>
      <c r="C330" s="18"/>
      <c r="D330" s="18"/>
      <c r="E330" s="18"/>
      <c r="F330" s="18"/>
      <c r="G330" s="18"/>
      <c r="H330" s="18"/>
      <c r="L330" s="3"/>
      <c r="M330" s="3"/>
      <c r="V330" s="3"/>
      <c r="W330" s="3"/>
    </row>
    <row r="331" spans="1:23" ht="15.75" customHeight="1" x14ac:dyDescent="0.2">
      <c r="A331" s="18"/>
      <c r="B331" s="18"/>
      <c r="C331" s="18"/>
      <c r="D331" s="18"/>
      <c r="E331" s="18"/>
      <c r="F331" s="18"/>
      <c r="G331" s="18"/>
      <c r="H331" s="18"/>
      <c r="L331" s="3"/>
      <c r="M331" s="3"/>
      <c r="V331" s="3"/>
      <c r="W331" s="3"/>
    </row>
    <row r="332" spans="1:23" ht="15.75" customHeight="1" x14ac:dyDescent="0.2">
      <c r="A332" s="18"/>
      <c r="B332" s="18"/>
      <c r="C332" s="18"/>
      <c r="D332" s="18"/>
      <c r="E332" s="18"/>
      <c r="F332" s="18"/>
      <c r="G332" s="18"/>
      <c r="H332" s="18"/>
      <c r="L332" s="3"/>
      <c r="M332" s="3"/>
      <c r="V332" s="3"/>
      <c r="W332" s="3"/>
    </row>
    <row r="333" spans="1:23" ht="15.75" customHeight="1" x14ac:dyDescent="0.2">
      <c r="A333" s="18"/>
      <c r="B333" s="18"/>
      <c r="C333" s="18"/>
      <c r="D333" s="18"/>
      <c r="E333" s="18"/>
      <c r="F333" s="18"/>
      <c r="G333" s="18"/>
      <c r="H333" s="18"/>
      <c r="L333" s="3"/>
      <c r="M333" s="3"/>
      <c r="V333" s="3"/>
      <c r="W333" s="3"/>
    </row>
    <row r="334" spans="1:23" ht="15.75" customHeight="1" x14ac:dyDescent="0.2">
      <c r="A334" s="18"/>
      <c r="B334" s="18"/>
      <c r="C334" s="18"/>
      <c r="D334" s="18"/>
      <c r="E334" s="18"/>
      <c r="F334" s="18"/>
      <c r="G334" s="18"/>
      <c r="H334" s="18"/>
      <c r="L334" s="3"/>
      <c r="M334" s="3"/>
      <c r="V334" s="3"/>
      <c r="W334" s="3"/>
    </row>
    <row r="335" spans="1:23" ht="15.75" customHeight="1" x14ac:dyDescent="0.2">
      <c r="A335" s="18"/>
      <c r="B335" s="18"/>
      <c r="C335" s="18"/>
      <c r="D335" s="18"/>
      <c r="E335" s="18"/>
      <c r="F335" s="18"/>
      <c r="G335" s="18"/>
      <c r="H335" s="18"/>
      <c r="L335" s="3"/>
      <c r="M335" s="3"/>
      <c r="V335" s="3"/>
      <c r="W335" s="3"/>
    </row>
    <row r="336" spans="1:23" ht="15.75" customHeight="1" x14ac:dyDescent="0.2">
      <c r="A336" s="18"/>
      <c r="B336" s="18"/>
      <c r="C336" s="18"/>
      <c r="D336" s="18"/>
      <c r="E336" s="18"/>
      <c r="F336" s="18"/>
      <c r="G336" s="18"/>
      <c r="H336" s="18"/>
      <c r="L336" s="3"/>
      <c r="M336" s="3"/>
      <c r="V336" s="3"/>
      <c r="W336" s="3"/>
    </row>
    <row r="337" spans="1:23" ht="15.75" customHeight="1" x14ac:dyDescent="0.2">
      <c r="A337" s="18"/>
      <c r="B337" s="18"/>
      <c r="C337" s="18"/>
      <c r="D337" s="18"/>
      <c r="E337" s="18"/>
      <c r="F337" s="18"/>
      <c r="G337" s="18"/>
      <c r="H337" s="18"/>
      <c r="L337" s="3"/>
      <c r="M337" s="3"/>
      <c r="V337" s="3"/>
      <c r="W337" s="3"/>
    </row>
    <row r="338" spans="1:23" ht="15.75" customHeight="1" x14ac:dyDescent="0.2">
      <c r="A338" s="18"/>
      <c r="B338" s="18"/>
      <c r="C338" s="18"/>
      <c r="D338" s="18"/>
      <c r="E338" s="18"/>
      <c r="F338" s="18"/>
      <c r="G338" s="18"/>
      <c r="H338" s="18"/>
      <c r="L338" s="3"/>
      <c r="M338" s="3"/>
      <c r="V338" s="3"/>
      <c r="W338" s="3"/>
    </row>
    <row r="339" spans="1:23" ht="15.75" customHeight="1" x14ac:dyDescent="0.2">
      <c r="A339" s="18"/>
      <c r="B339" s="18"/>
      <c r="C339" s="18"/>
      <c r="D339" s="18"/>
      <c r="E339" s="18"/>
      <c r="F339" s="18"/>
      <c r="G339" s="18"/>
      <c r="H339" s="18"/>
      <c r="L339" s="3"/>
      <c r="M339" s="3"/>
      <c r="V339" s="3"/>
      <c r="W339" s="3"/>
    </row>
    <row r="340" spans="1:23" ht="15.75" customHeight="1" x14ac:dyDescent="0.2">
      <c r="A340" s="18"/>
      <c r="B340" s="18"/>
      <c r="C340" s="18"/>
      <c r="D340" s="18"/>
      <c r="E340" s="18"/>
      <c r="F340" s="18"/>
      <c r="G340" s="18"/>
      <c r="H340" s="18"/>
      <c r="L340" s="3"/>
      <c r="M340" s="3"/>
      <c r="V340" s="3"/>
      <c r="W340" s="3"/>
    </row>
    <row r="341" spans="1:23" ht="15.75" customHeight="1" x14ac:dyDescent="0.2">
      <c r="A341" s="18"/>
      <c r="B341" s="18"/>
      <c r="C341" s="18"/>
      <c r="D341" s="18"/>
      <c r="E341" s="18"/>
      <c r="F341" s="18"/>
      <c r="G341" s="18"/>
      <c r="H341" s="18"/>
      <c r="L341" s="3"/>
      <c r="M341" s="3"/>
      <c r="V341" s="3"/>
      <c r="W341" s="3"/>
    </row>
    <row r="342" spans="1:23" ht="15.75" customHeight="1" x14ac:dyDescent="0.2">
      <c r="A342" s="18"/>
      <c r="B342" s="18"/>
      <c r="C342" s="18"/>
      <c r="D342" s="18"/>
      <c r="E342" s="18"/>
      <c r="F342" s="18"/>
      <c r="G342" s="18"/>
      <c r="H342" s="18"/>
      <c r="L342" s="3"/>
      <c r="M342" s="3"/>
      <c r="V342" s="3"/>
      <c r="W342" s="3"/>
    </row>
    <row r="343" spans="1:23" ht="15.75" customHeight="1" x14ac:dyDescent="0.2">
      <c r="A343" s="18"/>
      <c r="B343" s="18"/>
      <c r="C343" s="18"/>
      <c r="D343" s="18"/>
      <c r="E343" s="18"/>
      <c r="F343" s="18"/>
      <c r="G343" s="18"/>
      <c r="H343" s="18"/>
      <c r="L343" s="3"/>
      <c r="M343" s="3"/>
      <c r="V343" s="3"/>
      <c r="W343" s="3"/>
    </row>
    <row r="344" spans="1:23" ht="15.75" customHeight="1" x14ac:dyDescent="0.2">
      <c r="A344" s="18"/>
      <c r="B344" s="18"/>
      <c r="C344" s="18"/>
      <c r="D344" s="18"/>
      <c r="E344" s="18"/>
      <c r="F344" s="18"/>
      <c r="G344" s="18"/>
      <c r="H344" s="18"/>
      <c r="L344" s="3"/>
      <c r="M344" s="3"/>
      <c r="V344" s="3"/>
      <c r="W344" s="3"/>
    </row>
    <row r="345" spans="1:23" ht="15.75" customHeight="1" x14ac:dyDescent="0.2">
      <c r="A345" s="18"/>
      <c r="B345" s="18"/>
      <c r="C345" s="18"/>
      <c r="D345" s="18"/>
      <c r="E345" s="18"/>
      <c r="F345" s="18"/>
      <c r="G345" s="18"/>
      <c r="H345" s="18"/>
      <c r="L345" s="3"/>
      <c r="M345" s="3"/>
      <c r="V345" s="3"/>
      <c r="W345" s="3"/>
    </row>
    <row r="346" spans="1:23" ht="15.75" customHeight="1" x14ac:dyDescent="0.2">
      <c r="A346" s="18"/>
      <c r="B346" s="18"/>
      <c r="C346" s="18"/>
      <c r="D346" s="18"/>
      <c r="E346" s="18"/>
      <c r="F346" s="18"/>
      <c r="G346" s="18"/>
      <c r="H346" s="18"/>
      <c r="L346" s="3"/>
      <c r="M346" s="3"/>
      <c r="V346" s="3"/>
      <c r="W346" s="3"/>
    </row>
    <row r="347" spans="1:23" ht="15.75" customHeight="1" x14ac:dyDescent="0.2">
      <c r="A347" s="18"/>
      <c r="B347" s="18"/>
      <c r="C347" s="18"/>
      <c r="D347" s="18"/>
      <c r="E347" s="18"/>
      <c r="F347" s="18"/>
      <c r="G347" s="18"/>
      <c r="H347" s="18"/>
      <c r="L347" s="3"/>
      <c r="M347" s="3"/>
      <c r="V347" s="3"/>
      <c r="W347" s="3"/>
    </row>
    <row r="348" spans="1:23" ht="15.75" customHeight="1" x14ac:dyDescent="0.2">
      <c r="A348" s="18"/>
      <c r="B348" s="18"/>
      <c r="C348" s="18"/>
      <c r="D348" s="18"/>
      <c r="E348" s="18"/>
      <c r="F348" s="18"/>
      <c r="G348" s="18"/>
      <c r="H348" s="18"/>
      <c r="L348" s="3"/>
      <c r="M348" s="3"/>
      <c r="V348" s="3"/>
      <c r="W348" s="3"/>
    </row>
    <row r="349" spans="1:23" ht="15.75" customHeight="1" x14ac:dyDescent="0.2">
      <c r="A349" s="18"/>
      <c r="B349" s="18"/>
      <c r="C349" s="18"/>
      <c r="D349" s="18"/>
      <c r="E349" s="18"/>
      <c r="F349" s="18"/>
      <c r="G349" s="18"/>
      <c r="H349" s="18"/>
      <c r="L349" s="3"/>
      <c r="M349" s="3"/>
      <c r="V349" s="3"/>
      <c r="W349" s="3"/>
    </row>
    <row r="350" spans="1:23" ht="15.75" customHeight="1" x14ac:dyDescent="0.2">
      <c r="A350" s="18"/>
      <c r="B350" s="18"/>
      <c r="C350" s="18"/>
      <c r="D350" s="18"/>
      <c r="E350" s="18"/>
      <c r="F350" s="18"/>
      <c r="G350" s="18"/>
      <c r="H350" s="18"/>
      <c r="L350" s="3"/>
      <c r="M350" s="3"/>
      <c r="V350" s="3"/>
      <c r="W350" s="3"/>
    </row>
    <row r="351" spans="1:23" ht="15.75" customHeight="1" x14ac:dyDescent="0.2">
      <c r="A351" s="18"/>
      <c r="B351" s="18"/>
      <c r="C351" s="18"/>
      <c r="D351" s="18"/>
      <c r="E351" s="18"/>
      <c r="F351" s="18"/>
      <c r="G351" s="18"/>
      <c r="H351" s="18"/>
      <c r="L351" s="3"/>
      <c r="M351" s="3"/>
      <c r="V351" s="3"/>
      <c r="W351" s="3"/>
    </row>
    <row r="352" spans="1:23" ht="15.75" customHeight="1" x14ac:dyDescent="0.2">
      <c r="A352" s="18"/>
      <c r="B352" s="18"/>
      <c r="C352" s="18"/>
      <c r="D352" s="18"/>
      <c r="E352" s="18"/>
      <c r="F352" s="18"/>
      <c r="G352" s="18"/>
      <c r="H352" s="18"/>
      <c r="L352" s="3"/>
      <c r="M352" s="3"/>
      <c r="V352" s="3"/>
      <c r="W352" s="3"/>
    </row>
    <row r="353" spans="1:23" ht="15.75" customHeight="1" x14ac:dyDescent="0.2">
      <c r="A353" s="18"/>
      <c r="B353" s="18"/>
      <c r="C353" s="18"/>
      <c r="D353" s="18"/>
      <c r="E353" s="18"/>
      <c r="F353" s="18"/>
      <c r="G353" s="18"/>
      <c r="H353" s="18"/>
      <c r="L353" s="3"/>
      <c r="M353" s="3"/>
      <c r="V353" s="3"/>
      <c r="W353" s="3"/>
    </row>
    <row r="354" spans="1:23" ht="15.75" customHeight="1" x14ac:dyDescent="0.2">
      <c r="A354" s="18"/>
      <c r="B354" s="18"/>
      <c r="C354" s="18"/>
      <c r="D354" s="18"/>
      <c r="E354" s="18"/>
      <c r="F354" s="18"/>
      <c r="G354" s="18"/>
      <c r="H354" s="18"/>
      <c r="L354" s="3"/>
      <c r="M354" s="3"/>
      <c r="V354" s="3"/>
      <c r="W354" s="3"/>
    </row>
    <row r="355" spans="1:23" ht="15.75" customHeight="1" x14ac:dyDescent="0.2">
      <c r="A355" s="18"/>
      <c r="B355" s="18"/>
      <c r="C355" s="18"/>
      <c r="D355" s="18"/>
      <c r="E355" s="18"/>
      <c r="F355" s="18"/>
      <c r="G355" s="18"/>
      <c r="H355" s="18"/>
      <c r="L355" s="3"/>
      <c r="M355" s="3"/>
      <c r="V355" s="3"/>
      <c r="W355" s="3"/>
    </row>
    <row r="356" spans="1:23" ht="15.75" customHeight="1" x14ac:dyDescent="0.2">
      <c r="A356" s="18"/>
      <c r="B356" s="18"/>
      <c r="C356" s="18"/>
      <c r="D356" s="18"/>
      <c r="E356" s="18"/>
      <c r="F356" s="18"/>
      <c r="G356" s="18"/>
      <c r="H356" s="18"/>
      <c r="L356" s="3"/>
      <c r="M356" s="3"/>
      <c r="V356" s="3"/>
      <c r="W356" s="3"/>
    </row>
    <row r="357" spans="1:23" ht="15.75" customHeight="1" x14ac:dyDescent="0.2">
      <c r="A357" s="18"/>
      <c r="B357" s="18"/>
      <c r="C357" s="18"/>
      <c r="D357" s="18"/>
      <c r="E357" s="18"/>
      <c r="F357" s="18"/>
      <c r="G357" s="18"/>
      <c r="H357" s="18"/>
      <c r="L357" s="3"/>
      <c r="M357" s="3"/>
      <c r="V357" s="3"/>
      <c r="W357" s="3"/>
    </row>
    <row r="358" spans="1:23" ht="15.75" customHeight="1" x14ac:dyDescent="0.2">
      <c r="A358" s="18"/>
      <c r="B358" s="18"/>
      <c r="C358" s="18"/>
      <c r="D358" s="18"/>
      <c r="E358" s="18"/>
      <c r="F358" s="18"/>
      <c r="G358" s="18"/>
      <c r="H358" s="18"/>
      <c r="L358" s="3"/>
      <c r="M358" s="3"/>
      <c r="V358" s="3"/>
      <c r="W358" s="3"/>
    </row>
    <row r="359" spans="1:23" ht="15.75" customHeight="1" x14ac:dyDescent="0.2">
      <c r="A359" s="18"/>
      <c r="B359" s="18"/>
      <c r="C359" s="18"/>
      <c r="D359" s="18"/>
      <c r="E359" s="18"/>
      <c r="F359" s="18"/>
      <c r="G359" s="18"/>
      <c r="H359" s="18"/>
      <c r="L359" s="3"/>
      <c r="M359" s="3"/>
      <c r="V359" s="3"/>
      <c r="W359" s="3"/>
    </row>
    <row r="360" spans="1:23" ht="15.75" customHeight="1" x14ac:dyDescent="0.2">
      <c r="A360" s="18"/>
      <c r="B360" s="18"/>
      <c r="C360" s="18"/>
      <c r="D360" s="18"/>
      <c r="E360" s="18"/>
      <c r="F360" s="18"/>
      <c r="G360" s="18"/>
      <c r="H360" s="18"/>
      <c r="L360" s="3"/>
      <c r="M360" s="3"/>
      <c r="V360" s="3"/>
      <c r="W360" s="3"/>
    </row>
    <row r="361" spans="1:23" ht="15.75" customHeight="1" x14ac:dyDescent="0.2">
      <c r="A361" s="18"/>
      <c r="B361" s="18"/>
      <c r="C361" s="18"/>
      <c r="D361" s="18"/>
      <c r="E361" s="18"/>
      <c r="F361" s="18"/>
      <c r="G361" s="18"/>
      <c r="H361" s="18"/>
      <c r="L361" s="3"/>
      <c r="M361" s="3"/>
      <c r="V361" s="3"/>
      <c r="W361" s="3"/>
    </row>
    <row r="362" spans="1:23" ht="15.75" customHeight="1" x14ac:dyDescent="0.2">
      <c r="A362" s="18"/>
      <c r="B362" s="18"/>
      <c r="C362" s="18"/>
      <c r="D362" s="18"/>
      <c r="E362" s="18"/>
      <c r="F362" s="18"/>
      <c r="G362" s="18"/>
      <c r="H362" s="18"/>
      <c r="L362" s="3"/>
      <c r="M362" s="3"/>
      <c r="V362" s="3"/>
      <c r="W362" s="3"/>
    </row>
    <row r="363" spans="1:23" ht="15.75" customHeight="1" x14ac:dyDescent="0.2">
      <c r="A363" s="18"/>
      <c r="B363" s="18"/>
      <c r="C363" s="18"/>
      <c r="D363" s="18"/>
      <c r="E363" s="18"/>
      <c r="F363" s="18"/>
      <c r="G363" s="18"/>
      <c r="H363" s="18"/>
      <c r="L363" s="3"/>
      <c r="M363" s="3"/>
      <c r="V363" s="3"/>
      <c r="W363" s="3"/>
    </row>
    <row r="364" spans="1:23" ht="15.75" customHeight="1" x14ac:dyDescent="0.2">
      <c r="A364" s="18"/>
      <c r="B364" s="18"/>
      <c r="C364" s="18"/>
      <c r="D364" s="18"/>
      <c r="E364" s="18"/>
      <c r="F364" s="18"/>
      <c r="G364" s="18"/>
      <c r="H364" s="18"/>
      <c r="L364" s="3"/>
      <c r="M364" s="3"/>
      <c r="V364" s="3"/>
      <c r="W364" s="3"/>
    </row>
    <row r="365" spans="1:23" ht="15.75" customHeight="1" x14ac:dyDescent="0.2">
      <c r="A365" s="18"/>
      <c r="B365" s="18"/>
      <c r="C365" s="18"/>
      <c r="D365" s="18"/>
      <c r="E365" s="18"/>
      <c r="F365" s="18"/>
      <c r="G365" s="18"/>
      <c r="H365" s="18"/>
      <c r="L365" s="3"/>
      <c r="M365" s="3"/>
      <c r="V365" s="3"/>
      <c r="W365" s="3"/>
    </row>
    <row r="366" spans="1:23" ht="15.75" customHeight="1" x14ac:dyDescent="0.2">
      <c r="A366" s="18"/>
      <c r="B366" s="18"/>
      <c r="C366" s="18"/>
      <c r="D366" s="18"/>
      <c r="E366" s="18"/>
      <c r="F366" s="18"/>
      <c r="G366" s="18"/>
      <c r="H366" s="18"/>
      <c r="L366" s="3"/>
      <c r="M366" s="3"/>
      <c r="V366" s="3"/>
      <c r="W366" s="3"/>
    </row>
    <row r="367" spans="1:23" ht="15.75" customHeight="1" x14ac:dyDescent="0.2">
      <c r="A367" s="18"/>
      <c r="B367" s="18"/>
      <c r="C367" s="18"/>
      <c r="D367" s="18"/>
      <c r="E367" s="18"/>
      <c r="F367" s="18"/>
      <c r="G367" s="18"/>
      <c r="H367" s="18"/>
      <c r="L367" s="3"/>
      <c r="M367" s="3"/>
      <c r="V367" s="3"/>
      <c r="W367" s="3"/>
    </row>
    <row r="368" spans="1:23" ht="15.75" customHeight="1" x14ac:dyDescent="0.2">
      <c r="A368" s="18"/>
      <c r="B368" s="18"/>
      <c r="C368" s="18"/>
      <c r="D368" s="18"/>
      <c r="E368" s="18"/>
      <c r="F368" s="18"/>
      <c r="G368" s="18"/>
      <c r="H368" s="18"/>
      <c r="L368" s="3"/>
      <c r="M368" s="3"/>
      <c r="V368" s="3"/>
      <c r="W368" s="3"/>
    </row>
    <row r="369" spans="1:23" ht="15.75" customHeight="1" x14ac:dyDescent="0.2">
      <c r="A369" s="18"/>
      <c r="B369" s="18"/>
      <c r="C369" s="18"/>
      <c r="D369" s="18"/>
      <c r="E369" s="18"/>
      <c r="F369" s="18"/>
      <c r="G369" s="18"/>
      <c r="H369" s="18"/>
      <c r="L369" s="3"/>
      <c r="M369" s="3"/>
      <c r="V369" s="3"/>
      <c r="W369" s="3"/>
    </row>
    <row r="370" spans="1:23" ht="15.75" customHeight="1" x14ac:dyDescent="0.2">
      <c r="A370" s="18"/>
      <c r="B370" s="18"/>
      <c r="C370" s="18"/>
      <c r="D370" s="18"/>
      <c r="E370" s="18"/>
      <c r="F370" s="18"/>
      <c r="G370" s="18"/>
      <c r="H370" s="18"/>
      <c r="L370" s="3"/>
      <c r="M370" s="3"/>
      <c r="V370" s="3"/>
      <c r="W370" s="3"/>
    </row>
    <row r="371" spans="1:23" ht="15.75" customHeight="1" x14ac:dyDescent="0.2">
      <c r="A371" s="18"/>
      <c r="B371" s="18"/>
      <c r="C371" s="18"/>
      <c r="D371" s="18"/>
      <c r="E371" s="18"/>
      <c r="F371" s="18"/>
      <c r="G371" s="18"/>
      <c r="H371" s="18"/>
      <c r="L371" s="3"/>
      <c r="M371" s="3"/>
      <c r="V371" s="3"/>
      <c r="W371" s="3"/>
    </row>
    <row r="372" spans="1:23" ht="15.75" customHeight="1" x14ac:dyDescent="0.2">
      <c r="A372" s="18"/>
      <c r="B372" s="18"/>
      <c r="C372" s="18"/>
      <c r="D372" s="18"/>
      <c r="E372" s="18"/>
      <c r="F372" s="18"/>
      <c r="G372" s="18"/>
      <c r="H372" s="18"/>
      <c r="L372" s="3"/>
      <c r="M372" s="3"/>
      <c r="V372" s="3"/>
      <c r="W372" s="3"/>
    </row>
    <row r="373" spans="1:23" ht="15.75" customHeight="1" x14ac:dyDescent="0.2">
      <c r="A373" s="18"/>
      <c r="B373" s="18"/>
      <c r="C373" s="18"/>
      <c r="D373" s="18"/>
      <c r="E373" s="18"/>
      <c r="F373" s="18"/>
      <c r="G373" s="18"/>
      <c r="H373" s="18"/>
      <c r="L373" s="3"/>
      <c r="M373" s="3"/>
      <c r="V373" s="3"/>
      <c r="W373" s="3"/>
    </row>
    <row r="374" spans="1:23" ht="15.75" customHeight="1" x14ac:dyDescent="0.2">
      <c r="A374" s="18"/>
      <c r="B374" s="18"/>
      <c r="C374" s="18"/>
      <c r="D374" s="18"/>
      <c r="E374" s="18"/>
      <c r="F374" s="18"/>
      <c r="G374" s="18"/>
      <c r="H374" s="18"/>
      <c r="L374" s="3"/>
      <c r="M374" s="3"/>
      <c r="V374" s="3"/>
      <c r="W374" s="3"/>
    </row>
    <row r="375" spans="1:23" ht="15.75" customHeight="1" x14ac:dyDescent="0.2">
      <c r="A375" s="18"/>
      <c r="B375" s="18"/>
      <c r="C375" s="18"/>
      <c r="D375" s="18"/>
      <c r="E375" s="18"/>
      <c r="F375" s="18"/>
      <c r="G375" s="18"/>
      <c r="H375" s="18"/>
      <c r="L375" s="3"/>
      <c r="M375" s="3"/>
      <c r="V375" s="3"/>
      <c r="W375" s="3"/>
    </row>
    <row r="376" spans="1:23" ht="15.75" customHeight="1" x14ac:dyDescent="0.2">
      <c r="A376" s="18"/>
      <c r="B376" s="18"/>
      <c r="C376" s="18"/>
      <c r="D376" s="18"/>
      <c r="E376" s="18"/>
      <c r="F376" s="18"/>
      <c r="G376" s="18"/>
      <c r="H376" s="18"/>
      <c r="L376" s="3"/>
      <c r="M376" s="3"/>
      <c r="V376" s="3"/>
      <c r="W376" s="3"/>
    </row>
    <row r="377" spans="1:23" ht="15.75" customHeight="1" x14ac:dyDescent="0.2">
      <c r="A377" s="18"/>
      <c r="B377" s="18"/>
      <c r="C377" s="18"/>
      <c r="D377" s="18"/>
      <c r="E377" s="18"/>
      <c r="F377" s="18"/>
      <c r="G377" s="18"/>
      <c r="H377" s="18"/>
      <c r="L377" s="3"/>
      <c r="M377" s="3"/>
      <c r="V377" s="3"/>
      <c r="W377" s="3"/>
    </row>
    <row r="378" spans="1:23" ht="15.75" customHeight="1" x14ac:dyDescent="0.2">
      <c r="A378" s="18"/>
      <c r="B378" s="18"/>
      <c r="C378" s="18"/>
      <c r="D378" s="18"/>
      <c r="E378" s="18"/>
      <c r="F378" s="18"/>
      <c r="G378" s="18"/>
      <c r="H378" s="18"/>
      <c r="L378" s="3"/>
      <c r="M378" s="3"/>
      <c r="V378" s="3"/>
      <c r="W378" s="3"/>
    </row>
    <row r="379" spans="1:23" ht="15.75" customHeight="1" x14ac:dyDescent="0.2">
      <c r="A379" s="18"/>
      <c r="B379" s="18"/>
      <c r="C379" s="18"/>
      <c r="D379" s="18"/>
      <c r="E379" s="18"/>
      <c r="F379" s="18"/>
      <c r="G379" s="18"/>
      <c r="H379" s="18"/>
      <c r="L379" s="3"/>
      <c r="M379" s="3"/>
      <c r="V379" s="3"/>
      <c r="W379" s="3"/>
    </row>
    <row r="380" spans="1:23" ht="15.75" customHeight="1" x14ac:dyDescent="0.2">
      <c r="A380" s="18"/>
      <c r="B380" s="18"/>
      <c r="C380" s="18"/>
      <c r="D380" s="18"/>
      <c r="E380" s="18"/>
      <c r="F380" s="18"/>
      <c r="G380" s="18"/>
      <c r="H380" s="18"/>
      <c r="L380" s="3"/>
      <c r="M380" s="3"/>
      <c r="V380" s="3"/>
      <c r="W380" s="3"/>
    </row>
    <row r="381" spans="1:23" ht="15.75" customHeight="1" x14ac:dyDescent="0.2">
      <c r="A381" s="18"/>
      <c r="B381" s="18"/>
      <c r="C381" s="18"/>
      <c r="D381" s="18"/>
      <c r="E381" s="18"/>
      <c r="F381" s="18"/>
      <c r="G381" s="18"/>
      <c r="H381" s="18"/>
      <c r="L381" s="3"/>
      <c r="M381" s="3"/>
      <c r="V381" s="3"/>
      <c r="W381" s="3"/>
    </row>
    <row r="382" spans="1:23" ht="15.75" customHeight="1" x14ac:dyDescent="0.2">
      <c r="A382" s="18"/>
      <c r="B382" s="18"/>
      <c r="C382" s="18"/>
      <c r="D382" s="18"/>
      <c r="E382" s="18"/>
      <c r="F382" s="18"/>
      <c r="G382" s="18"/>
      <c r="H382" s="18"/>
      <c r="L382" s="3"/>
      <c r="M382" s="3"/>
      <c r="V382" s="3"/>
      <c r="W382" s="3"/>
    </row>
    <row r="383" spans="1:23" ht="15.75" customHeight="1" x14ac:dyDescent="0.2">
      <c r="A383" s="18"/>
      <c r="B383" s="18"/>
      <c r="C383" s="18"/>
      <c r="D383" s="18"/>
      <c r="E383" s="18"/>
      <c r="F383" s="18"/>
      <c r="G383" s="18"/>
      <c r="H383" s="18"/>
      <c r="L383" s="3"/>
      <c r="M383" s="3"/>
      <c r="V383" s="3"/>
      <c r="W383" s="3"/>
    </row>
    <row r="384" spans="1:23" ht="15.75" customHeight="1" x14ac:dyDescent="0.2">
      <c r="A384" s="18"/>
      <c r="B384" s="18"/>
      <c r="C384" s="18"/>
      <c r="D384" s="18"/>
      <c r="E384" s="18"/>
      <c r="F384" s="18"/>
      <c r="G384" s="18"/>
      <c r="H384" s="18"/>
      <c r="L384" s="3"/>
      <c r="M384" s="3"/>
      <c r="V384" s="3"/>
      <c r="W384" s="3"/>
    </row>
    <row r="385" spans="1:23" ht="15.75" customHeight="1" x14ac:dyDescent="0.2">
      <c r="A385" s="18"/>
      <c r="B385" s="18"/>
      <c r="C385" s="18"/>
      <c r="D385" s="18"/>
      <c r="E385" s="18"/>
      <c r="F385" s="18"/>
      <c r="G385" s="18"/>
      <c r="H385" s="18"/>
      <c r="L385" s="3"/>
      <c r="M385" s="3"/>
      <c r="V385" s="3"/>
      <c r="W385" s="3"/>
    </row>
    <row r="386" spans="1:23" ht="15.75" customHeight="1" x14ac:dyDescent="0.2">
      <c r="A386" s="18"/>
      <c r="B386" s="18"/>
      <c r="C386" s="18"/>
      <c r="D386" s="18"/>
      <c r="E386" s="18"/>
      <c r="F386" s="18"/>
      <c r="G386" s="18"/>
      <c r="H386" s="18"/>
      <c r="L386" s="3"/>
      <c r="M386" s="3"/>
      <c r="V386" s="3"/>
      <c r="W386" s="3"/>
    </row>
    <row r="387" spans="1:23" ht="15.75" customHeight="1" x14ac:dyDescent="0.2">
      <c r="A387" s="18"/>
      <c r="B387" s="18"/>
      <c r="C387" s="18"/>
      <c r="D387" s="18"/>
      <c r="E387" s="18"/>
      <c r="F387" s="18"/>
      <c r="G387" s="18"/>
      <c r="H387" s="18"/>
      <c r="L387" s="3"/>
      <c r="M387" s="3"/>
      <c r="V387" s="3"/>
      <c r="W387" s="3"/>
    </row>
    <row r="388" spans="1:23" ht="15.75" customHeight="1" x14ac:dyDescent="0.2">
      <c r="A388" s="18"/>
      <c r="B388" s="18"/>
      <c r="C388" s="18"/>
      <c r="D388" s="18"/>
      <c r="E388" s="18"/>
      <c r="F388" s="18"/>
      <c r="G388" s="18"/>
      <c r="H388" s="18"/>
      <c r="L388" s="3"/>
      <c r="M388" s="3"/>
      <c r="V388" s="3"/>
      <c r="W388" s="3"/>
    </row>
    <row r="389" spans="1:23" ht="15.75" customHeight="1" x14ac:dyDescent="0.2">
      <c r="A389" s="18"/>
      <c r="B389" s="18"/>
      <c r="C389" s="18"/>
      <c r="D389" s="18"/>
      <c r="E389" s="18"/>
      <c r="F389" s="18"/>
      <c r="G389" s="18"/>
      <c r="H389" s="18"/>
      <c r="L389" s="3"/>
      <c r="M389" s="3"/>
      <c r="V389" s="3"/>
      <c r="W389" s="3"/>
    </row>
    <row r="390" spans="1:23" ht="15.75" customHeight="1" x14ac:dyDescent="0.2">
      <c r="A390" s="18"/>
      <c r="B390" s="18"/>
      <c r="C390" s="18"/>
      <c r="D390" s="18"/>
      <c r="E390" s="18"/>
      <c r="F390" s="18"/>
      <c r="G390" s="18"/>
      <c r="H390" s="18"/>
      <c r="L390" s="3"/>
      <c r="M390" s="3"/>
      <c r="V390" s="3"/>
      <c r="W390" s="3"/>
    </row>
    <row r="391" spans="1:23" ht="15.75" customHeight="1" x14ac:dyDescent="0.2">
      <c r="A391" s="18"/>
      <c r="B391" s="18"/>
      <c r="C391" s="18"/>
      <c r="D391" s="18"/>
      <c r="E391" s="18"/>
      <c r="F391" s="18"/>
      <c r="G391" s="18"/>
      <c r="H391" s="18"/>
      <c r="L391" s="3"/>
      <c r="M391" s="3"/>
      <c r="V391" s="3"/>
      <c r="W391" s="3"/>
    </row>
    <row r="392" spans="1:23" ht="15.75" customHeight="1" x14ac:dyDescent="0.2">
      <c r="A392" s="18"/>
      <c r="B392" s="18"/>
      <c r="C392" s="18"/>
      <c r="D392" s="18"/>
      <c r="E392" s="18"/>
      <c r="F392" s="18"/>
      <c r="G392" s="18"/>
      <c r="H392" s="18"/>
      <c r="L392" s="3"/>
      <c r="M392" s="3"/>
      <c r="V392" s="3"/>
      <c r="W392" s="3"/>
    </row>
    <row r="393" spans="1:23" ht="15.75" customHeight="1" x14ac:dyDescent="0.2">
      <c r="A393" s="18"/>
      <c r="B393" s="18"/>
      <c r="C393" s="18"/>
      <c r="D393" s="18"/>
      <c r="E393" s="18"/>
      <c r="F393" s="18"/>
      <c r="G393" s="18"/>
      <c r="H393" s="18"/>
      <c r="L393" s="3"/>
      <c r="M393" s="3"/>
      <c r="V393" s="3"/>
      <c r="W393" s="3"/>
    </row>
    <row r="394" spans="1:23" ht="15.75" customHeight="1" x14ac:dyDescent="0.2">
      <c r="A394" s="18"/>
      <c r="B394" s="18"/>
      <c r="C394" s="18"/>
      <c r="D394" s="18"/>
      <c r="E394" s="18"/>
      <c r="F394" s="18"/>
      <c r="G394" s="18"/>
      <c r="H394" s="18"/>
      <c r="L394" s="3"/>
      <c r="M394" s="3"/>
      <c r="V394" s="3"/>
      <c r="W394" s="3"/>
    </row>
    <row r="395" spans="1:23" ht="15.75" customHeight="1" x14ac:dyDescent="0.2">
      <c r="A395" s="18"/>
      <c r="B395" s="18"/>
      <c r="C395" s="18"/>
      <c r="D395" s="18"/>
      <c r="E395" s="18"/>
      <c r="F395" s="18"/>
      <c r="G395" s="18"/>
      <c r="H395" s="18"/>
      <c r="L395" s="3"/>
      <c r="M395" s="3"/>
      <c r="V395" s="3"/>
      <c r="W395" s="3"/>
    </row>
    <row r="396" spans="1:23" ht="15.75" customHeight="1" x14ac:dyDescent="0.2">
      <c r="A396" s="18"/>
      <c r="B396" s="18"/>
      <c r="C396" s="18"/>
      <c r="D396" s="18"/>
      <c r="E396" s="18"/>
      <c r="F396" s="18"/>
      <c r="G396" s="18"/>
      <c r="H396" s="18"/>
      <c r="L396" s="3"/>
      <c r="M396" s="3"/>
      <c r="V396" s="3"/>
      <c r="W396" s="3"/>
    </row>
    <row r="397" spans="1:23" ht="15.75" customHeight="1" x14ac:dyDescent="0.2">
      <c r="A397" s="18"/>
      <c r="B397" s="18"/>
      <c r="C397" s="18"/>
      <c r="D397" s="18"/>
      <c r="E397" s="18"/>
      <c r="F397" s="18"/>
      <c r="G397" s="18"/>
      <c r="H397" s="18"/>
      <c r="L397" s="3"/>
      <c r="M397" s="3"/>
      <c r="V397" s="3"/>
      <c r="W397" s="3"/>
    </row>
    <row r="398" spans="1:23" ht="15.75" customHeight="1" x14ac:dyDescent="0.2">
      <c r="A398" s="18"/>
      <c r="B398" s="18"/>
      <c r="C398" s="18"/>
      <c r="D398" s="18"/>
      <c r="E398" s="18"/>
      <c r="F398" s="18"/>
      <c r="G398" s="18"/>
      <c r="H398" s="18"/>
      <c r="L398" s="3"/>
      <c r="M398" s="3"/>
      <c r="V398" s="3"/>
      <c r="W398" s="3"/>
    </row>
    <row r="399" spans="1:23" ht="15.75" customHeight="1" x14ac:dyDescent="0.2">
      <c r="A399" s="18"/>
      <c r="B399" s="18"/>
      <c r="C399" s="18"/>
      <c r="D399" s="18"/>
      <c r="E399" s="18"/>
      <c r="F399" s="18"/>
      <c r="G399" s="18"/>
      <c r="H399" s="18"/>
      <c r="L399" s="3"/>
      <c r="M399" s="3"/>
      <c r="V399" s="3"/>
      <c r="W399" s="3"/>
    </row>
    <row r="400" spans="1:23" ht="15.75" customHeight="1" x14ac:dyDescent="0.2">
      <c r="A400" s="18"/>
      <c r="B400" s="18"/>
      <c r="C400" s="18"/>
      <c r="D400" s="18"/>
      <c r="E400" s="18"/>
      <c r="F400" s="18"/>
      <c r="G400" s="18"/>
      <c r="H400" s="18"/>
      <c r="L400" s="3"/>
      <c r="M400" s="3"/>
      <c r="V400" s="3"/>
      <c r="W400" s="3"/>
    </row>
    <row r="401" spans="1:23" ht="15.75" customHeight="1" x14ac:dyDescent="0.2">
      <c r="A401" s="18"/>
      <c r="B401" s="18"/>
      <c r="C401" s="18"/>
      <c r="D401" s="18"/>
      <c r="E401" s="18"/>
      <c r="F401" s="18"/>
      <c r="G401" s="18"/>
      <c r="H401" s="18"/>
      <c r="L401" s="3"/>
      <c r="M401" s="3"/>
      <c r="V401" s="3"/>
      <c r="W401" s="3"/>
    </row>
    <row r="402" spans="1:23" ht="15.75" customHeight="1" x14ac:dyDescent="0.2">
      <c r="A402" s="18"/>
      <c r="B402" s="18"/>
      <c r="C402" s="18"/>
      <c r="D402" s="18"/>
      <c r="E402" s="18"/>
      <c r="F402" s="18"/>
      <c r="G402" s="18"/>
      <c r="H402" s="18"/>
      <c r="L402" s="3"/>
      <c r="M402" s="3"/>
      <c r="V402" s="3"/>
      <c r="W402" s="3"/>
    </row>
    <row r="403" spans="1:23" ht="15.75" customHeight="1" x14ac:dyDescent="0.2">
      <c r="A403" s="18"/>
      <c r="B403" s="18"/>
      <c r="C403" s="18"/>
      <c r="D403" s="18"/>
      <c r="E403" s="18"/>
      <c r="F403" s="18"/>
      <c r="G403" s="18"/>
      <c r="H403" s="18"/>
      <c r="L403" s="3"/>
      <c r="M403" s="3"/>
      <c r="V403" s="3"/>
      <c r="W403" s="3"/>
    </row>
    <row r="404" spans="1:23" ht="15.75" customHeight="1" x14ac:dyDescent="0.2">
      <c r="A404" s="18"/>
      <c r="B404" s="18"/>
      <c r="C404" s="18"/>
      <c r="D404" s="18"/>
      <c r="E404" s="18"/>
      <c r="F404" s="18"/>
      <c r="G404" s="18"/>
      <c r="H404" s="18"/>
      <c r="L404" s="3"/>
      <c r="M404" s="3"/>
      <c r="V404" s="3"/>
      <c r="W404" s="3"/>
    </row>
    <row r="405" spans="1:23" ht="15.75" customHeight="1" x14ac:dyDescent="0.2">
      <c r="A405" s="18"/>
      <c r="B405" s="18"/>
      <c r="C405" s="18"/>
      <c r="D405" s="18"/>
      <c r="E405" s="18"/>
      <c r="F405" s="18"/>
      <c r="G405" s="18"/>
      <c r="H405" s="18"/>
      <c r="L405" s="3"/>
      <c r="M405" s="3"/>
      <c r="V405" s="3"/>
      <c r="W405" s="3"/>
    </row>
    <row r="406" spans="1:23" ht="15.75" customHeight="1" x14ac:dyDescent="0.2">
      <c r="A406" s="18"/>
      <c r="B406" s="18"/>
      <c r="C406" s="18"/>
      <c r="D406" s="18"/>
      <c r="E406" s="18"/>
      <c r="F406" s="18"/>
      <c r="G406" s="18"/>
      <c r="H406" s="18"/>
      <c r="L406" s="3"/>
      <c r="M406" s="3"/>
      <c r="V406" s="3"/>
      <c r="W406" s="3"/>
    </row>
    <row r="407" spans="1:23" ht="15.75" customHeight="1" x14ac:dyDescent="0.2">
      <c r="A407" s="18"/>
      <c r="B407" s="18"/>
      <c r="C407" s="18"/>
      <c r="D407" s="18"/>
      <c r="E407" s="18"/>
      <c r="F407" s="18"/>
      <c r="G407" s="18"/>
      <c r="H407" s="18"/>
      <c r="L407" s="3"/>
      <c r="M407" s="3"/>
      <c r="V407" s="3"/>
      <c r="W407" s="3"/>
    </row>
    <row r="408" spans="1:23" ht="15.75" customHeight="1" x14ac:dyDescent="0.2">
      <c r="A408" s="18"/>
      <c r="B408" s="18"/>
      <c r="C408" s="18"/>
      <c r="D408" s="18"/>
      <c r="E408" s="18"/>
      <c r="F408" s="18"/>
      <c r="G408" s="18"/>
      <c r="H408" s="18"/>
      <c r="L408" s="3"/>
      <c r="M408" s="3"/>
      <c r="V408" s="3"/>
      <c r="W408" s="3"/>
    </row>
    <row r="409" spans="1:23" ht="15.75" customHeight="1" x14ac:dyDescent="0.2">
      <c r="A409" s="18"/>
      <c r="B409" s="18"/>
      <c r="C409" s="18"/>
      <c r="D409" s="18"/>
      <c r="E409" s="18"/>
      <c r="F409" s="18"/>
      <c r="G409" s="18"/>
      <c r="H409" s="18"/>
      <c r="L409" s="3"/>
      <c r="M409" s="3"/>
      <c r="V409" s="3"/>
      <c r="W409" s="3"/>
    </row>
    <row r="410" spans="1:23" ht="15.75" customHeight="1" x14ac:dyDescent="0.2">
      <c r="A410" s="18"/>
      <c r="B410" s="18"/>
      <c r="C410" s="18"/>
      <c r="D410" s="18"/>
      <c r="E410" s="18"/>
      <c r="F410" s="18"/>
      <c r="G410" s="18"/>
      <c r="H410" s="18"/>
      <c r="L410" s="3"/>
      <c r="M410" s="3"/>
      <c r="V410" s="3"/>
      <c r="W410" s="3"/>
    </row>
    <row r="411" spans="1:23" ht="15.75" customHeight="1" x14ac:dyDescent="0.2">
      <c r="A411" s="18"/>
      <c r="B411" s="18"/>
      <c r="C411" s="18"/>
      <c r="D411" s="18"/>
      <c r="E411" s="18"/>
      <c r="F411" s="18"/>
      <c r="G411" s="18"/>
      <c r="H411" s="18"/>
      <c r="L411" s="3"/>
      <c r="M411" s="3"/>
      <c r="V411" s="3"/>
      <c r="W411" s="3"/>
    </row>
    <row r="412" spans="1:23" ht="15.75" customHeight="1" x14ac:dyDescent="0.2">
      <c r="A412" s="18"/>
      <c r="B412" s="18"/>
      <c r="C412" s="18"/>
      <c r="D412" s="18"/>
      <c r="E412" s="18"/>
      <c r="F412" s="18"/>
      <c r="G412" s="18"/>
      <c r="H412" s="18"/>
      <c r="L412" s="3"/>
      <c r="M412" s="3"/>
      <c r="V412" s="3"/>
      <c r="W412" s="3"/>
    </row>
    <row r="413" spans="1:23" ht="15.75" customHeight="1" x14ac:dyDescent="0.2">
      <c r="A413" s="18"/>
      <c r="B413" s="18"/>
      <c r="C413" s="18"/>
      <c r="D413" s="18"/>
      <c r="E413" s="18"/>
      <c r="F413" s="18"/>
      <c r="G413" s="18"/>
      <c r="H413" s="18"/>
      <c r="L413" s="3"/>
      <c r="M413" s="3"/>
      <c r="V413" s="3"/>
      <c r="W413" s="3"/>
    </row>
    <row r="414" spans="1:23" ht="15.75" customHeight="1" x14ac:dyDescent="0.2">
      <c r="A414" s="18"/>
      <c r="B414" s="18"/>
      <c r="C414" s="18"/>
      <c r="D414" s="18"/>
      <c r="E414" s="18"/>
      <c r="F414" s="18"/>
      <c r="G414" s="18"/>
      <c r="H414" s="18"/>
      <c r="L414" s="3"/>
      <c r="M414" s="3"/>
      <c r="V414" s="3"/>
      <c r="W414" s="3"/>
    </row>
    <row r="415" spans="1:23" ht="15.75" customHeight="1" x14ac:dyDescent="0.2">
      <c r="A415" s="18"/>
      <c r="B415" s="18"/>
      <c r="C415" s="18"/>
      <c r="D415" s="18"/>
      <c r="E415" s="18"/>
      <c r="F415" s="18"/>
      <c r="G415" s="18"/>
      <c r="H415" s="18"/>
      <c r="L415" s="3"/>
      <c r="M415" s="3"/>
      <c r="V415" s="3"/>
      <c r="W415" s="3"/>
    </row>
    <row r="416" spans="1:23" ht="15.75" customHeight="1" x14ac:dyDescent="0.2">
      <c r="A416" s="18"/>
      <c r="B416" s="18"/>
      <c r="C416" s="18"/>
      <c r="D416" s="18"/>
      <c r="E416" s="18"/>
      <c r="F416" s="18"/>
      <c r="G416" s="18"/>
      <c r="H416" s="18"/>
      <c r="L416" s="3"/>
      <c r="M416" s="3"/>
      <c r="V416" s="3"/>
      <c r="W416" s="3"/>
    </row>
    <row r="417" spans="1:23" ht="15.75" customHeight="1" x14ac:dyDescent="0.2">
      <c r="A417" s="18"/>
      <c r="B417" s="18"/>
      <c r="C417" s="18"/>
      <c r="D417" s="18"/>
      <c r="E417" s="18"/>
      <c r="F417" s="18"/>
      <c r="G417" s="18"/>
      <c r="H417" s="18"/>
      <c r="L417" s="3"/>
      <c r="M417" s="3"/>
      <c r="V417" s="3"/>
      <c r="W417" s="3"/>
    </row>
    <row r="418" spans="1:23" ht="15.75" customHeight="1" x14ac:dyDescent="0.2">
      <c r="A418" s="18"/>
      <c r="B418" s="18"/>
      <c r="C418" s="18"/>
      <c r="D418" s="18"/>
      <c r="E418" s="18"/>
      <c r="F418" s="18"/>
      <c r="G418" s="18"/>
      <c r="H418" s="18"/>
      <c r="L418" s="3"/>
      <c r="M418" s="3"/>
      <c r="V418" s="3"/>
      <c r="W418" s="3"/>
    </row>
    <row r="419" spans="1:23" ht="15.75" customHeight="1" x14ac:dyDescent="0.2">
      <c r="A419" s="18"/>
      <c r="B419" s="18"/>
      <c r="C419" s="18"/>
      <c r="D419" s="18"/>
      <c r="E419" s="18"/>
      <c r="F419" s="18"/>
      <c r="G419" s="18"/>
      <c r="H419" s="18"/>
      <c r="L419" s="3"/>
      <c r="M419" s="3"/>
      <c r="V419" s="3"/>
      <c r="W419" s="3"/>
    </row>
    <row r="420" spans="1:23" ht="15.75" customHeight="1" x14ac:dyDescent="0.2">
      <c r="A420" s="18"/>
      <c r="B420" s="18"/>
      <c r="C420" s="18"/>
      <c r="D420" s="18"/>
      <c r="E420" s="18"/>
      <c r="F420" s="18"/>
      <c r="G420" s="18"/>
      <c r="H420" s="18"/>
      <c r="L420" s="3"/>
      <c r="M420" s="3"/>
      <c r="V420" s="3"/>
      <c r="W420" s="3"/>
    </row>
    <row r="421" spans="1:23" ht="15.75" customHeight="1" x14ac:dyDescent="0.2">
      <c r="A421" s="18"/>
      <c r="B421" s="18"/>
      <c r="C421" s="18"/>
      <c r="D421" s="18"/>
      <c r="E421" s="18"/>
      <c r="F421" s="18"/>
      <c r="G421" s="18"/>
      <c r="H421" s="18"/>
      <c r="L421" s="3"/>
      <c r="M421" s="3"/>
      <c r="V421" s="3"/>
      <c r="W421" s="3"/>
    </row>
    <row r="422" spans="1:23" ht="15.75" customHeight="1" x14ac:dyDescent="0.2">
      <c r="A422" s="18"/>
      <c r="B422" s="18"/>
      <c r="C422" s="18"/>
      <c r="D422" s="18"/>
      <c r="E422" s="18"/>
      <c r="F422" s="18"/>
      <c r="G422" s="18"/>
      <c r="H422" s="18"/>
      <c r="L422" s="3"/>
      <c r="M422" s="3"/>
      <c r="V422" s="3"/>
      <c r="W422" s="3"/>
    </row>
    <row r="423" spans="1:23" ht="15.75" customHeight="1" x14ac:dyDescent="0.2">
      <c r="A423" s="18"/>
      <c r="B423" s="18"/>
      <c r="C423" s="18"/>
      <c r="D423" s="18"/>
      <c r="E423" s="18"/>
      <c r="F423" s="18"/>
      <c r="G423" s="18"/>
      <c r="H423" s="18"/>
      <c r="L423" s="3"/>
      <c r="M423" s="3"/>
      <c r="V423" s="3"/>
      <c r="W423" s="3"/>
    </row>
    <row r="424" spans="1:23" ht="15.75" customHeight="1" x14ac:dyDescent="0.2">
      <c r="A424" s="18"/>
      <c r="B424" s="18"/>
      <c r="C424" s="18"/>
      <c r="D424" s="18"/>
      <c r="E424" s="18"/>
      <c r="F424" s="18"/>
      <c r="G424" s="18"/>
      <c r="H424" s="18"/>
      <c r="L424" s="3"/>
      <c r="M424" s="3"/>
      <c r="V424" s="3"/>
      <c r="W424" s="3"/>
    </row>
    <row r="425" spans="1:23" ht="15.75" customHeight="1" x14ac:dyDescent="0.2">
      <c r="A425" s="18"/>
      <c r="B425" s="18"/>
      <c r="C425" s="18"/>
      <c r="D425" s="18"/>
      <c r="E425" s="18"/>
      <c r="F425" s="18"/>
      <c r="G425" s="18"/>
      <c r="H425" s="18"/>
      <c r="L425" s="3"/>
      <c r="M425" s="3"/>
      <c r="V425" s="3"/>
      <c r="W425" s="3"/>
    </row>
    <row r="426" spans="1:23" ht="15.75" customHeight="1" x14ac:dyDescent="0.2">
      <c r="A426" s="18"/>
      <c r="B426" s="18"/>
      <c r="C426" s="18"/>
      <c r="D426" s="18"/>
      <c r="E426" s="18"/>
      <c r="F426" s="18"/>
      <c r="G426" s="18"/>
      <c r="H426" s="18"/>
      <c r="L426" s="3"/>
      <c r="M426" s="3"/>
      <c r="V426" s="3"/>
      <c r="W426" s="3"/>
    </row>
    <row r="427" spans="1:23" ht="15.75" customHeight="1" x14ac:dyDescent="0.2">
      <c r="A427" s="18"/>
      <c r="B427" s="18"/>
      <c r="C427" s="18"/>
      <c r="D427" s="18"/>
      <c r="E427" s="18"/>
      <c r="F427" s="18"/>
      <c r="G427" s="18"/>
      <c r="H427" s="18"/>
      <c r="L427" s="3"/>
      <c r="M427" s="3"/>
      <c r="V427" s="3"/>
      <c r="W427" s="3"/>
    </row>
    <row r="428" spans="1:23" ht="15.75" customHeight="1" x14ac:dyDescent="0.2">
      <c r="A428" s="18"/>
      <c r="B428" s="18"/>
      <c r="C428" s="18"/>
      <c r="D428" s="18"/>
      <c r="E428" s="18"/>
      <c r="F428" s="18"/>
      <c r="G428" s="18"/>
      <c r="H428" s="18"/>
      <c r="L428" s="3"/>
      <c r="M428" s="3"/>
      <c r="V428" s="3"/>
      <c r="W428" s="3"/>
    </row>
    <row r="429" spans="1:23" ht="15.75" customHeight="1" x14ac:dyDescent="0.2">
      <c r="A429" s="18"/>
      <c r="B429" s="18"/>
      <c r="C429" s="18"/>
      <c r="D429" s="18"/>
      <c r="E429" s="18"/>
      <c r="F429" s="18"/>
      <c r="G429" s="18"/>
      <c r="H429" s="18"/>
      <c r="L429" s="3"/>
      <c r="M429" s="3"/>
      <c r="V429" s="3"/>
      <c r="W429" s="3"/>
    </row>
    <row r="430" spans="1:23" ht="15.75" customHeight="1" x14ac:dyDescent="0.2">
      <c r="A430" s="18"/>
      <c r="B430" s="18"/>
      <c r="C430" s="18"/>
      <c r="D430" s="18"/>
      <c r="E430" s="18"/>
      <c r="F430" s="18"/>
      <c r="G430" s="18"/>
      <c r="H430" s="18"/>
      <c r="L430" s="3"/>
      <c r="M430" s="3"/>
      <c r="V430" s="3"/>
      <c r="W430" s="3"/>
    </row>
    <row r="431" spans="1:23" ht="15.75" customHeight="1" x14ac:dyDescent="0.2">
      <c r="A431" s="18"/>
      <c r="B431" s="18"/>
      <c r="C431" s="18"/>
      <c r="D431" s="18"/>
      <c r="E431" s="18"/>
      <c r="F431" s="18"/>
      <c r="G431" s="18"/>
      <c r="H431" s="18"/>
      <c r="L431" s="3"/>
      <c r="M431" s="3"/>
      <c r="V431" s="3"/>
      <c r="W431" s="3"/>
    </row>
    <row r="432" spans="1:23" ht="15.75" customHeight="1" x14ac:dyDescent="0.2">
      <c r="A432" s="18"/>
      <c r="B432" s="18"/>
      <c r="C432" s="18"/>
      <c r="D432" s="18"/>
      <c r="E432" s="18"/>
      <c r="F432" s="18"/>
      <c r="G432" s="18"/>
      <c r="H432" s="18"/>
      <c r="L432" s="3"/>
      <c r="M432" s="3"/>
      <c r="V432" s="3"/>
      <c r="W432" s="3"/>
    </row>
    <row r="433" spans="1:23" ht="15.75" customHeight="1" x14ac:dyDescent="0.2">
      <c r="A433" s="18"/>
      <c r="B433" s="18"/>
      <c r="C433" s="18"/>
      <c r="D433" s="18"/>
      <c r="E433" s="18"/>
      <c r="F433" s="18"/>
      <c r="G433" s="18"/>
      <c r="H433" s="18"/>
      <c r="L433" s="3"/>
      <c r="M433" s="3"/>
      <c r="V433" s="3"/>
      <c r="W433" s="3"/>
    </row>
    <row r="434" spans="1:23" ht="15.75" customHeight="1" x14ac:dyDescent="0.2">
      <c r="A434" s="18"/>
      <c r="B434" s="18"/>
      <c r="C434" s="18"/>
      <c r="D434" s="18"/>
      <c r="E434" s="18"/>
      <c r="F434" s="18"/>
      <c r="G434" s="18"/>
      <c r="H434" s="18"/>
      <c r="L434" s="3"/>
      <c r="M434" s="3"/>
      <c r="V434" s="3"/>
      <c r="W434" s="3"/>
    </row>
    <row r="435" spans="1:23" ht="15.75" customHeight="1" x14ac:dyDescent="0.2">
      <c r="A435" s="18"/>
      <c r="B435" s="18"/>
      <c r="C435" s="18"/>
      <c r="D435" s="18"/>
      <c r="E435" s="18"/>
      <c r="F435" s="18"/>
      <c r="G435" s="18"/>
      <c r="H435" s="18"/>
      <c r="L435" s="3"/>
      <c r="M435" s="3"/>
      <c r="V435" s="3"/>
      <c r="W435" s="3"/>
    </row>
    <row r="436" spans="1:23" ht="15.75" customHeight="1" x14ac:dyDescent="0.2">
      <c r="A436" s="18"/>
      <c r="B436" s="18"/>
      <c r="C436" s="18"/>
      <c r="D436" s="18"/>
      <c r="E436" s="18"/>
      <c r="F436" s="18"/>
      <c r="G436" s="18"/>
      <c r="H436" s="18"/>
      <c r="L436" s="3"/>
      <c r="M436" s="3"/>
      <c r="V436" s="3"/>
      <c r="W436" s="3"/>
    </row>
    <row r="437" spans="1:23" ht="15.75" customHeight="1" x14ac:dyDescent="0.2">
      <c r="A437" s="18"/>
      <c r="B437" s="18"/>
      <c r="C437" s="18"/>
      <c r="D437" s="18"/>
      <c r="E437" s="18"/>
      <c r="F437" s="18"/>
      <c r="G437" s="18"/>
      <c r="H437" s="18"/>
      <c r="L437" s="3"/>
      <c r="M437" s="3"/>
      <c r="V437" s="3"/>
      <c r="W437" s="3"/>
    </row>
    <row r="438" spans="1:23" ht="15.75" customHeight="1" x14ac:dyDescent="0.2">
      <c r="A438" s="18"/>
      <c r="B438" s="18"/>
      <c r="C438" s="18"/>
      <c r="D438" s="18"/>
      <c r="E438" s="18"/>
      <c r="F438" s="18"/>
      <c r="G438" s="18"/>
      <c r="H438" s="18"/>
      <c r="L438" s="3"/>
      <c r="M438" s="3"/>
      <c r="V438" s="3"/>
      <c r="W438" s="3"/>
    </row>
    <row r="439" spans="1:23" ht="15.75" customHeight="1" x14ac:dyDescent="0.2">
      <c r="A439" s="18"/>
      <c r="B439" s="18"/>
      <c r="C439" s="18"/>
      <c r="D439" s="18"/>
      <c r="E439" s="18"/>
      <c r="F439" s="18"/>
      <c r="G439" s="18"/>
      <c r="H439" s="18"/>
      <c r="L439" s="3"/>
      <c r="M439" s="3"/>
      <c r="V439" s="3"/>
      <c r="W439" s="3"/>
    </row>
    <row r="440" spans="1:23" ht="15.75" customHeight="1" x14ac:dyDescent="0.2">
      <c r="A440" s="18"/>
      <c r="B440" s="18"/>
      <c r="C440" s="18"/>
      <c r="D440" s="18"/>
      <c r="E440" s="18"/>
      <c r="F440" s="18"/>
      <c r="G440" s="18"/>
      <c r="H440" s="18"/>
      <c r="L440" s="3"/>
      <c r="M440" s="3"/>
      <c r="V440" s="3"/>
      <c r="W440" s="3"/>
    </row>
    <row r="441" spans="1:23" ht="15.75" customHeight="1" x14ac:dyDescent="0.2">
      <c r="A441" s="18"/>
      <c r="B441" s="18"/>
      <c r="C441" s="18"/>
      <c r="D441" s="18"/>
      <c r="E441" s="18"/>
      <c r="F441" s="18"/>
      <c r="G441" s="18"/>
      <c r="H441" s="18"/>
      <c r="L441" s="3"/>
      <c r="M441" s="3"/>
      <c r="V441" s="3"/>
      <c r="W441" s="3"/>
    </row>
    <row r="442" spans="1:23" ht="15.75" customHeight="1" x14ac:dyDescent="0.2">
      <c r="A442" s="18"/>
      <c r="B442" s="18"/>
      <c r="C442" s="18"/>
      <c r="D442" s="18"/>
      <c r="E442" s="18"/>
      <c r="F442" s="18"/>
      <c r="G442" s="18"/>
      <c r="H442" s="18"/>
      <c r="L442" s="3"/>
      <c r="M442" s="3"/>
      <c r="V442" s="3"/>
      <c r="W442" s="3"/>
    </row>
    <row r="443" spans="1:23" ht="15.75" customHeight="1" x14ac:dyDescent="0.2">
      <c r="A443" s="18"/>
      <c r="B443" s="18"/>
      <c r="C443" s="18"/>
      <c r="D443" s="18"/>
      <c r="E443" s="18"/>
      <c r="F443" s="18"/>
      <c r="G443" s="18"/>
      <c r="H443" s="18"/>
      <c r="L443" s="3"/>
      <c r="M443" s="3"/>
      <c r="V443" s="3"/>
      <c r="W443" s="3"/>
    </row>
    <row r="444" spans="1:23" ht="15.75" customHeight="1" x14ac:dyDescent="0.2">
      <c r="A444" s="18"/>
      <c r="B444" s="18"/>
      <c r="C444" s="18"/>
      <c r="D444" s="18"/>
      <c r="E444" s="18"/>
      <c r="F444" s="18"/>
      <c r="G444" s="18"/>
      <c r="H444" s="18"/>
      <c r="L444" s="3"/>
      <c r="M444" s="3"/>
      <c r="V444" s="3"/>
      <c r="W444" s="3"/>
    </row>
    <row r="445" spans="1:23" ht="15.75" customHeight="1" x14ac:dyDescent="0.2">
      <c r="A445" s="18"/>
      <c r="B445" s="18"/>
      <c r="C445" s="18"/>
      <c r="D445" s="18"/>
      <c r="E445" s="18"/>
      <c r="F445" s="18"/>
      <c r="G445" s="18"/>
      <c r="H445" s="18"/>
      <c r="L445" s="3"/>
      <c r="M445" s="3"/>
      <c r="V445" s="3"/>
      <c r="W445" s="3"/>
    </row>
    <row r="446" spans="1:23" ht="15.75" customHeight="1" x14ac:dyDescent="0.2">
      <c r="A446" s="18"/>
      <c r="B446" s="18"/>
      <c r="C446" s="18"/>
      <c r="D446" s="18"/>
      <c r="E446" s="18"/>
      <c r="F446" s="18"/>
      <c r="G446" s="18"/>
      <c r="H446" s="18"/>
      <c r="L446" s="3"/>
      <c r="M446" s="3"/>
      <c r="V446" s="3"/>
      <c r="W446" s="3"/>
    </row>
    <row r="447" spans="1:23" ht="15.75" customHeight="1" x14ac:dyDescent="0.2">
      <c r="A447" s="18"/>
      <c r="B447" s="18"/>
      <c r="C447" s="18"/>
      <c r="D447" s="18"/>
      <c r="E447" s="18"/>
      <c r="F447" s="18"/>
      <c r="G447" s="18"/>
      <c r="H447" s="18"/>
      <c r="L447" s="3"/>
      <c r="M447" s="3"/>
      <c r="V447" s="3"/>
      <c r="W447" s="3"/>
    </row>
    <row r="448" spans="1:23" ht="15.75" customHeight="1" x14ac:dyDescent="0.2">
      <c r="A448" s="18"/>
      <c r="B448" s="18"/>
      <c r="C448" s="18"/>
      <c r="D448" s="18"/>
      <c r="E448" s="18"/>
      <c r="F448" s="18"/>
      <c r="G448" s="18"/>
      <c r="H448" s="18"/>
      <c r="L448" s="3"/>
      <c r="M448" s="3"/>
      <c r="V448" s="3"/>
      <c r="W448" s="3"/>
    </row>
    <row r="449" spans="1:23" ht="15.75" customHeight="1" x14ac:dyDescent="0.2">
      <c r="A449" s="18"/>
      <c r="B449" s="18"/>
      <c r="C449" s="18"/>
      <c r="D449" s="18"/>
      <c r="E449" s="18"/>
      <c r="F449" s="18"/>
      <c r="G449" s="18"/>
      <c r="H449" s="18"/>
      <c r="L449" s="3"/>
      <c r="M449" s="3"/>
      <c r="V449" s="3"/>
      <c r="W449" s="3"/>
    </row>
    <row r="450" spans="1:23" ht="15.75" customHeight="1" x14ac:dyDescent="0.2">
      <c r="A450" s="18"/>
      <c r="B450" s="18"/>
      <c r="C450" s="18"/>
      <c r="D450" s="18"/>
      <c r="E450" s="18"/>
      <c r="F450" s="18"/>
      <c r="G450" s="18"/>
      <c r="H450" s="18"/>
      <c r="L450" s="3"/>
      <c r="M450" s="3"/>
      <c r="V450" s="3"/>
      <c r="W450" s="3"/>
    </row>
    <row r="451" spans="1:23" ht="15.75" customHeight="1" x14ac:dyDescent="0.2">
      <c r="A451" s="18"/>
      <c r="B451" s="18"/>
      <c r="C451" s="18"/>
      <c r="D451" s="18"/>
      <c r="E451" s="18"/>
      <c r="F451" s="18"/>
      <c r="G451" s="18"/>
      <c r="H451" s="18"/>
      <c r="L451" s="3"/>
      <c r="M451" s="3"/>
      <c r="V451" s="3"/>
      <c r="W451" s="3"/>
    </row>
    <row r="452" spans="1:23" ht="15.75" customHeight="1" x14ac:dyDescent="0.2">
      <c r="A452" s="18"/>
      <c r="B452" s="18"/>
      <c r="C452" s="18"/>
      <c r="D452" s="18"/>
      <c r="E452" s="18"/>
      <c r="F452" s="18"/>
      <c r="G452" s="18"/>
      <c r="H452" s="18"/>
      <c r="L452" s="3"/>
      <c r="M452" s="3"/>
      <c r="V452" s="3"/>
      <c r="W452" s="3"/>
    </row>
    <row r="453" spans="1:23" ht="15.75" customHeight="1" x14ac:dyDescent="0.2">
      <c r="A453" s="18"/>
      <c r="B453" s="18"/>
      <c r="C453" s="18"/>
      <c r="D453" s="18"/>
      <c r="E453" s="18"/>
      <c r="F453" s="18"/>
      <c r="G453" s="18"/>
      <c r="H453" s="18"/>
      <c r="L453" s="3"/>
      <c r="M453" s="3"/>
      <c r="V453" s="3"/>
      <c r="W453" s="3"/>
    </row>
    <row r="454" spans="1:23" ht="15.75" customHeight="1" x14ac:dyDescent="0.2">
      <c r="A454" s="18"/>
      <c r="B454" s="18"/>
      <c r="C454" s="18"/>
      <c r="D454" s="18"/>
      <c r="E454" s="18"/>
      <c r="F454" s="18"/>
      <c r="G454" s="18"/>
      <c r="H454" s="18"/>
      <c r="L454" s="3"/>
      <c r="M454" s="3"/>
      <c r="V454" s="3"/>
      <c r="W454" s="3"/>
    </row>
    <row r="455" spans="1:23" ht="15.75" customHeight="1" x14ac:dyDescent="0.2">
      <c r="A455" s="18"/>
      <c r="B455" s="18"/>
      <c r="C455" s="18"/>
      <c r="D455" s="18"/>
      <c r="E455" s="18"/>
      <c r="F455" s="18"/>
      <c r="G455" s="18"/>
      <c r="H455" s="18"/>
      <c r="L455" s="3"/>
      <c r="M455" s="3"/>
      <c r="V455" s="3"/>
      <c r="W455" s="3"/>
    </row>
    <row r="456" spans="1:23" ht="15.75" customHeight="1" x14ac:dyDescent="0.2">
      <c r="A456" s="18"/>
      <c r="B456" s="18"/>
      <c r="C456" s="18"/>
      <c r="D456" s="18"/>
      <c r="E456" s="18"/>
      <c r="F456" s="18"/>
      <c r="G456" s="18"/>
      <c r="H456" s="18"/>
      <c r="L456" s="3"/>
      <c r="M456" s="3"/>
      <c r="V456" s="3"/>
      <c r="W456" s="3"/>
    </row>
    <row r="457" spans="1:23" ht="15.75" customHeight="1" x14ac:dyDescent="0.2">
      <c r="A457" s="18"/>
      <c r="B457" s="18"/>
      <c r="C457" s="18"/>
      <c r="D457" s="18"/>
      <c r="E457" s="18"/>
      <c r="F457" s="18"/>
      <c r="G457" s="18"/>
      <c r="H457" s="18"/>
      <c r="L457" s="3"/>
      <c r="M457" s="3"/>
      <c r="V457" s="3"/>
      <c r="W457" s="3"/>
    </row>
    <row r="458" spans="1:23" ht="15.75" customHeight="1" x14ac:dyDescent="0.2">
      <c r="A458" s="18"/>
      <c r="B458" s="18"/>
      <c r="C458" s="18"/>
      <c r="D458" s="18"/>
      <c r="E458" s="18"/>
      <c r="F458" s="18"/>
      <c r="G458" s="18"/>
      <c r="H458" s="18"/>
      <c r="L458" s="3"/>
      <c r="M458" s="3"/>
      <c r="V458" s="3"/>
      <c r="W458" s="3"/>
    </row>
    <row r="459" spans="1:23" ht="15.75" customHeight="1" x14ac:dyDescent="0.2">
      <c r="A459" s="18"/>
      <c r="B459" s="18"/>
      <c r="C459" s="18"/>
      <c r="D459" s="18"/>
      <c r="E459" s="18"/>
      <c r="F459" s="18"/>
      <c r="G459" s="18"/>
      <c r="H459" s="18"/>
      <c r="L459" s="3"/>
      <c r="M459" s="3"/>
      <c r="V459" s="3"/>
      <c r="W459" s="3"/>
    </row>
    <row r="460" spans="1:23" ht="15.75" customHeight="1" x14ac:dyDescent="0.2">
      <c r="A460" s="18"/>
      <c r="B460" s="18"/>
      <c r="C460" s="18"/>
      <c r="D460" s="18"/>
      <c r="E460" s="18"/>
      <c r="F460" s="18"/>
      <c r="G460" s="18"/>
      <c r="H460" s="18"/>
      <c r="L460" s="3"/>
      <c r="M460" s="3"/>
      <c r="V460" s="3"/>
      <c r="W460" s="3"/>
    </row>
    <row r="461" spans="1:23" ht="15.75" customHeight="1" x14ac:dyDescent="0.2">
      <c r="A461" s="18"/>
      <c r="B461" s="18"/>
      <c r="C461" s="18"/>
      <c r="D461" s="18"/>
      <c r="E461" s="18"/>
      <c r="F461" s="18"/>
      <c r="G461" s="18"/>
      <c r="H461" s="18"/>
      <c r="L461" s="3"/>
      <c r="M461" s="3"/>
      <c r="V461" s="3"/>
      <c r="W461" s="3"/>
    </row>
    <row r="462" spans="1:23" ht="15.75" customHeight="1" x14ac:dyDescent="0.2">
      <c r="A462" s="18"/>
      <c r="B462" s="18"/>
      <c r="C462" s="18"/>
      <c r="D462" s="18"/>
      <c r="E462" s="18"/>
      <c r="F462" s="18"/>
      <c r="G462" s="18"/>
      <c r="H462" s="18"/>
      <c r="L462" s="3"/>
      <c r="M462" s="3"/>
      <c r="V462" s="3"/>
      <c r="W462" s="3"/>
    </row>
    <row r="463" spans="1:23" ht="15.75" customHeight="1" x14ac:dyDescent="0.2">
      <c r="A463" s="18"/>
      <c r="B463" s="18"/>
      <c r="C463" s="18"/>
      <c r="D463" s="18"/>
      <c r="E463" s="18"/>
      <c r="F463" s="18"/>
      <c r="G463" s="18"/>
      <c r="H463" s="18"/>
      <c r="L463" s="3"/>
      <c r="M463" s="3"/>
      <c r="V463" s="3"/>
      <c r="W463" s="3"/>
    </row>
    <row r="464" spans="1:23" ht="15.75" customHeight="1" x14ac:dyDescent="0.2">
      <c r="A464" s="18"/>
      <c r="B464" s="18"/>
      <c r="C464" s="18"/>
      <c r="D464" s="18"/>
      <c r="E464" s="18"/>
      <c r="F464" s="18"/>
      <c r="G464" s="18"/>
      <c r="H464" s="18"/>
      <c r="L464" s="3"/>
      <c r="M464" s="3"/>
      <c r="V464" s="3"/>
      <c r="W464" s="3"/>
    </row>
    <row r="465" spans="1:23" ht="15.75" customHeight="1" x14ac:dyDescent="0.2">
      <c r="A465" s="18"/>
      <c r="B465" s="18"/>
      <c r="C465" s="18"/>
      <c r="D465" s="18"/>
      <c r="E465" s="18"/>
      <c r="F465" s="18"/>
      <c r="G465" s="18"/>
      <c r="H465" s="18"/>
      <c r="L465" s="3"/>
      <c r="M465" s="3"/>
      <c r="V465" s="3"/>
      <c r="W465" s="3"/>
    </row>
    <row r="466" spans="1:23" ht="15.75" customHeight="1" x14ac:dyDescent="0.2">
      <c r="A466" s="18"/>
      <c r="B466" s="18"/>
      <c r="C466" s="18"/>
      <c r="D466" s="18"/>
      <c r="E466" s="18"/>
      <c r="F466" s="18"/>
      <c r="G466" s="18"/>
      <c r="H466" s="18"/>
      <c r="L466" s="3"/>
      <c r="M466" s="3"/>
      <c r="V466" s="3"/>
      <c r="W466" s="3"/>
    </row>
    <row r="467" spans="1:23" ht="15.75" customHeight="1" x14ac:dyDescent="0.2">
      <c r="A467" s="18"/>
      <c r="B467" s="18"/>
      <c r="C467" s="18"/>
      <c r="D467" s="18"/>
      <c r="E467" s="18"/>
      <c r="F467" s="18"/>
      <c r="G467" s="18"/>
      <c r="H467" s="18"/>
      <c r="L467" s="3"/>
      <c r="M467" s="3"/>
      <c r="V467" s="3"/>
      <c r="W467" s="3"/>
    </row>
    <row r="468" spans="1:23" ht="15.75" customHeight="1" x14ac:dyDescent="0.2">
      <c r="A468" s="18"/>
      <c r="B468" s="18"/>
      <c r="C468" s="18"/>
      <c r="D468" s="18"/>
      <c r="E468" s="18"/>
      <c r="F468" s="18"/>
      <c r="G468" s="18"/>
      <c r="H468" s="18"/>
      <c r="L468" s="3"/>
      <c r="M468" s="3"/>
      <c r="V468" s="3"/>
      <c r="W468" s="3"/>
    </row>
    <row r="469" spans="1:23" ht="15.75" customHeight="1" x14ac:dyDescent="0.2">
      <c r="A469" s="18"/>
      <c r="B469" s="18"/>
      <c r="C469" s="18"/>
      <c r="D469" s="18"/>
      <c r="E469" s="18"/>
      <c r="F469" s="18"/>
      <c r="G469" s="18"/>
      <c r="H469" s="18"/>
      <c r="L469" s="3"/>
      <c r="M469" s="3"/>
      <c r="V469" s="3"/>
      <c r="W469" s="3"/>
    </row>
    <row r="470" spans="1:23" ht="15.75" customHeight="1" x14ac:dyDescent="0.2">
      <c r="A470" s="18"/>
      <c r="B470" s="18"/>
      <c r="C470" s="18"/>
      <c r="D470" s="18"/>
      <c r="E470" s="18"/>
      <c r="F470" s="18"/>
      <c r="G470" s="18"/>
      <c r="H470" s="18"/>
      <c r="L470" s="3"/>
      <c r="M470" s="3"/>
      <c r="V470" s="3"/>
      <c r="W470" s="3"/>
    </row>
    <row r="471" spans="1:23" ht="15.75" customHeight="1" x14ac:dyDescent="0.2">
      <c r="A471" s="18"/>
      <c r="B471" s="18"/>
      <c r="C471" s="18"/>
      <c r="D471" s="18"/>
      <c r="E471" s="18"/>
      <c r="F471" s="18"/>
      <c r="G471" s="18"/>
      <c r="H471" s="18"/>
      <c r="L471" s="3"/>
      <c r="M471" s="3"/>
      <c r="V471" s="3"/>
      <c r="W471" s="3"/>
    </row>
    <row r="472" spans="1:23" ht="15.75" customHeight="1" x14ac:dyDescent="0.2">
      <c r="A472" s="18"/>
      <c r="B472" s="18"/>
      <c r="C472" s="18"/>
      <c r="D472" s="18"/>
      <c r="E472" s="18"/>
      <c r="F472" s="18"/>
      <c r="G472" s="18"/>
      <c r="H472" s="18"/>
      <c r="L472" s="3"/>
      <c r="M472" s="3"/>
      <c r="V472" s="3"/>
      <c r="W472" s="3"/>
    </row>
    <row r="473" spans="1:23" ht="15.75" customHeight="1" x14ac:dyDescent="0.2">
      <c r="A473" s="18"/>
      <c r="B473" s="18"/>
      <c r="C473" s="18"/>
      <c r="D473" s="18"/>
      <c r="E473" s="18"/>
      <c r="F473" s="18"/>
      <c r="G473" s="18"/>
      <c r="H473" s="18"/>
      <c r="L473" s="3"/>
      <c r="M473" s="3"/>
      <c r="V473" s="3"/>
      <c r="W473" s="3"/>
    </row>
    <row r="474" spans="1:23" ht="15.75" customHeight="1" x14ac:dyDescent="0.2">
      <c r="A474" s="18"/>
      <c r="B474" s="18"/>
      <c r="C474" s="18"/>
      <c r="D474" s="18"/>
      <c r="E474" s="18"/>
      <c r="F474" s="18"/>
      <c r="G474" s="18"/>
      <c r="H474" s="18"/>
      <c r="L474" s="3"/>
      <c r="M474" s="3"/>
      <c r="V474" s="3"/>
      <c r="W474" s="3"/>
    </row>
    <row r="475" spans="1:23" ht="15.75" customHeight="1" x14ac:dyDescent="0.2">
      <c r="A475" s="18"/>
      <c r="B475" s="18"/>
      <c r="C475" s="18"/>
      <c r="D475" s="18"/>
      <c r="E475" s="18"/>
      <c r="F475" s="18"/>
      <c r="G475" s="18"/>
      <c r="H475" s="18"/>
      <c r="L475" s="3"/>
      <c r="M475" s="3"/>
      <c r="V475" s="3"/>
      <c r="W475" s="3"/>
    </row>
    <row r="476" spans="1:23" ht="15.75" customHeight="1" x14ac:dyDescent="0.2">
      <c r="A476" s="18"/>
      <c r="B476" s="18"/>
      <c r="C476" s="18"/>
      <c r="D476" s="18"/>
      <c r="E476" s="18"/>
      <c r="F476" s="18"/>
      <c r="G476" s="18"/>
      <c r="H476" s="18"/>
      <c r="L476" s="3"/>
      <c r="M476" s="3"/>
      <c r="V476" s="3"/>
      <c r="W476" s="3"/>
    </row>
    <row r="477" spans="1:23" ht="15.75" customHeight="1" x14ac:dyDescent="0.2">
      <c r="A477" s="18"/>
      <c r="B477" s="18"/>
      <c r="C477" s="18"/>
      <c r="D477" s="18"/>
      <c r="E477" s="18"/>
      <c r="F477" s="18"/>
      <c r="G477" s="18"/>
      <c r="H477" s="18"/>
      <c r="L477" s="3"/>
      <c r="M477" s="3"/>
      <c r="V477" s="3"/>
      <c r="W477" s="3"/>
    </row>
    <row r="478" spans="1:23" ht="15.75" customHeight="1" x14ac:dyDescent="0.2">
      <c r="A478" s="18"/>
      <c r="B478" s="18"/>
      <c r="C478" s="18"/>
      <c r="D478" s="18"/>
      <c r="E478" s="18"/>
      <c r="F478" s="18"/>
      <c r="G478" s="18"/>
      <c r="H478" s="18"/>
      <c r="L478" s="3"/>
      <c r="M478" s="3"/>
      <c r="V478" s="3"/>
      <c r="W478" s="3"/>
    </row>
    <row r="479" spans="1:23" ht="15.75" customHeight="1" x14ac:dyDescent="0.2">
      <c r="A479" s="18"/>
      <c r="B479" s="18"/>
      <c r="C479" s="18"/>
      <c r="D479" s="18"/>
      <c r="E479" s="18"/>
      <c r="F479" s="18"/>
      <c r="G479" s="18"/>
      <c r="H479" s="18"/>
      <c r="L479" s="3"/>
      <c r="M479" s="3"/>
      <c r="V479" s="3"/>
      <c r="W479" s="3"/>
    </row>
    <row r="480" spans="1:23" ht="15.75" customHeight="1" x14ac:dyDescent="0.2">
      <c r="A480" s="18"/>
      <c r="B480" s="18"/>
      <c r="C480" s="18"/>
      <c r="D480" s="18"/>
      <c r="E480" s="18"/>
      <c r="F480" s="18"/>
      <c r="G480" s="18"/>
      <c r="H480" s="18"/>
      <c r="L480" s="3"/>
      <c r="M480" s="3"/>
      <c r="V480" s="3"/>
      <c r="W480" s="3"/>
    </row>
    <row r="481" spans="1:23" ht="15.75" customHeight="1" x14ac:dyDescent="0.2">
      <c r="A481" s="18"/>
      <c r="B481" s="18"/>
      <c r="C481" s="18"/>
      <c r="D481" s="18"/>
      <c r="E481" s="18"/>
      <c r="F481" s="18"/>
      <c r="G481" s="18"/>
      <c r="H481" s="18"/>
      <c r="L481" s="3"/>
      <c r="M481" s="3"/>
      <c r="V481" s="3"/>
      <c r="W481" s="3"/>
    </row>
    <row r="482" spans="1:23" ht="15.75" customHeight="1" x14ac:dyDescent="0.2">
      <c r="A482" s="18"/>
      <c r="B482" s="18"/>
      <c r="C482" s="18"/>
      <c r="D482" s="18"/>
      <c r="E482" s="18"/>
      <c r="F482" s="18"/>
      <c r="G482" s="18"/>
      <c r="H482" s="18"/>
      <c r="L482" s="3"/>
      <c r="M482" s="3"/>
      <c r="V482" s="3"/>
      <c r="W482" s="3"/>
    </row>
    <row r="483" spans="1:23" ht="15.75" customHeight="1" x14ac:dyDescent="0.2">
      <c r="A483" s="18"/>
      <c r="B483" s="18"/>
      <c r="C483" s="18"/>
      <c r="D483" s="18"/>
      <c r="E483" s="18"/>
      <c r="F483" s="18"/>
      <c r="G483" s="18"/>
      <c r="H483" s="18"/>
      <c r="L483" s="3"/>
      <c r="M483" s="3"/>
      <c r="V483" s="3"/>
      <c r="W483" s="3"/>
    </row>
    <row r="484" spans="1:23" ht="15.75" customHeight="1" x14ac:dyDescent="0.2">
      <c r="A484" s="18"/>
      <c r="B484" s="18"/>
      <c r="C484" s="18"/>
      <c r="D484" s="18"/>
      <c r="E484" s="18"/>
      <c r="F484" s="18"/>
      <c r="G484" s="18"/>
      <c r="H484" s="18"/>
      <c r="L484" s="3"/>
      <c r="M484" s="3"/>
      <c r="V484" s="3"/>
      <c r="W484" s="3"/>
    </row>
    <row r="485" spans="1:23" ht="15.75" customHeight="1" x14ac:dyDescent="0.2">
      <c r="A485" s="18"/>
      <c r="B485" s="18"/>
      <c r="C485" s="18"/>
      <c r="D485" s="18"/>
      <c r="E485" s="18"/>
      <c r="F485" s="18"/>
      <c r="G485" s="18"/>
      <c r="H485" s="18"/>
      <c r="L485" s="3"/>
      <c r="M485" s="3"/>
      <c r="V485" s="3"/>
      <c r="W485" s="3"/>
    </row>
    <row r="486" spans="1:23" ht="15.75" customHeight="1" x14ac:dyDescent="0.2">
      <c r="A486" s="18"/>
      <c r="B486" s="18"/>
      <c r="C486" s="18"/>
      <c r="D486" s="18"/>
      <c r="E486" s="18"/>
      <c r="F486" s="18"/>
      <c r="G486" s="18"/>
      <c r="H486" s="18"/>
      <c r="L486" s="3"/>
      <c r="M486" s="3"/>
      <c r="V486" s="3"/>
      <c r="W486" s="3"/>
    </row>
    <row r="487" spans="1:23" ht="15.75" customHeight="1" x14ac:dyDescent="0.2">
      <c r="A487" s="18"/>
      <c r="B487" s="18"/>
      <c r="C487" s="18"/>
      <c r="D487" s="18"/>
      <c r="E487" s="18"/>
      <c r="F487" s="18"/>
      <c r="G487" s="18"/>
      <c r="H487" s="18"/>
      <c r="L487" s="3"/>
      <c r="M487" s="3"/>
      <c r="V487" s="3"/>
      <c r="W487" s="3"/>
    </row>
    <row r="488" spans="1:23" ht="15.75" customHeight="1" x14ac:dyDescent="0.2">
      <c r="A488" s="18"/>
      <c r="B488" s="18"/>
      <c r="C488" s="18"/>
      <c r="D488" s="18"/>
      <c r="E488" s="18"/>
      <c r="F488" s="18"/>
      <c r="G488" s="18"/>
      <c r="H488" s="18"/>
      <c r="L488" s="3"/>
      <c r="M488" s="3"/>
      <c r="V488" s="3"/>
      <c r="W488" s="3"/>
    </row>
    <row r="489" spans="1:23" ht="15.75" customHeight="1" x14ac:dyDescent="0.2">
      <c r="A489" s="18"/>
      <c r="B489" s="18"/>
      <c r="C489" s="18"/>
      <c r="D489" s="18"/>
      <c r="E489" s="18"/>
      <c r="F489" s="18"/>
      <c r="G489" s="18"/>
      <c r="H489" s="18"/>
      <c r="L489" s="3"/>
      <c r="M489" s="3"/>
      <c r="V489" s="3"/>
      <c r="W489" s="3"/>
    </row>
    <row r="490" spans="1:23" ht="15.75" customHeight="1" x14ac:dyDescent="0.2">
      <c r="A490" s="18"/>
      <c r="B490" s="18"/>
      <c r="C490" s="18"/>
      <c r="D490" s="18"/>
      <c r="E490" s="18"/>
      <c r="F490" s="18"/>
      <c r="G490" s="18"/>
      <c r="H490" s="18"/>
      <c r="L490" s="3"/>
      <c r="M490" s="3"/>
      <c r="V490" s="3"/>
      <c r="W490" s="3"/>
    </row>
    <row r="491" spans="1:23" ht="15.75" customHeight="1" x14ac:dyDescent="0.2">
      <c r="A491" s="18"/>
      <c r="B491" s="18"/>
      <c r="C491" s="18"/>
      <c r="D491" s="18"/>
      <c r="E491" s="18"/>
      <c r="F491" s="18"/>
      <c r="G491" s="18"/>
      <c r="H491" s="18"/>
      <c r="L491" s="3"/>
      <c r="M491" s="3"/>
      <c r="V491" s="3"/>
      <c r="W491" s="3"/>
    </row>
    <row r="492" spans="1:23" ht="15.75" customHeight="1" x14ac:dyDescent="0.2">
      <c r="A492" s="18"/>
      <c r="B492" s="18"/>
      <c r="C492" s="18"/>
      <c r="D492" s="18"/>
      <c r="E492" s="18"/>
      <c r="F492" s="18"/>
      <c r="G492" s="18"/>
      <c r="H492" s="18"/>
      <c r="L492" s="3"/>
      <c r="M492" s="3"/>
      <c r="V492" s="3"/>
      <c r="W492" s="3"/>
    </row>
    <row r="493" spans="1:23" ht="15.75" customHeight="1" x14ac:dyDescent="0.2">
      <c r="A493" s="18"/>
      <c r="B493" s="18"/>
      <c r="C493" s="18"/>
      <c r="D493" s="18"/>
      <c r="E493" s="18"/>
      <c r="F493" s="18"/>
      <c r="G493" s="18"/>
      <c r="H493" s="18"/>
      <c r="L493" s="3"/>
      <c r="M493" s="3"/>
      <c r="V493" s="3"/>
      <c r="W493" s="3"/>
    </row>
    <row r="494" spans="1:23" ht="15.75" customHeight="1" x14ac:dyDescent="0.2">
      <c r="A494" s="18"/>
      <c r="B494" s="18"/>
      <c r="C494" s="18"/>
      <c r="D494" s="18"/>
      <c r="E494" s="18"/>
      <c r="F494" s="18"/>
      <c r="G494" s="18"/>
      <c r="H494" s="18"/>
      <c r="L494" s="3"/>
      <c r="M494" s="3"/>
      <c r="V494" s="3"/>
      <c r="W494" s="3"/>
    </row>
    <row r="495" spans="1:23" ht="15.75" customHeight="1" x14ac:dyDescent="0.2">
      <c r="A495" s="18"/>
      <c r="B495" s="18"/>
      <c r="C495" s="18"/>
      <c r="D495" s="18"/>
      <c r="E495" s="18"/>
      <c r="F495" s="18"/>
      <c r="G495" s="18"/>
      <c r="H495" s="18"/>
      <c r="L495" s="3"/>
      <c r="M495" s="3"/>
      <c r="V495" s="3"/>
      <c r="W495" s="3"/>
    </row>
    <row r="496" spans="1:23" ht="15.75" customHeight="1" x14ac:dyDescent="0.2">
      <c r="A496" s="18"/>
      <c r="B496" s="18"/>
      <c r="C496" s="18"/>
      <c r="D496" s="18"/>
      <c r="E496" s="18"/>
      <c r="F496" s="18"/>
      <c r="G496" s="18"/>
      <c r="H496" s="18"/>
      <c r="L496" s="3"/>
      <c r="M496" s="3"/>
      <c r="V496" s="3"/>
      <c r="W496" s="3"/>
    </row>
    <row r="497" spans="1:23" ht="15.75" customHeight="1" x14ac:dyDescent="0.2">
      <c r="A497" s="18"/>
      <c r="B497" s="18"/>
      <c r="C497" s="18"/>
      <c r="D497" s="18"/>
      <c r="E497" s="18"/>
      <c r="F497" s="18"/>
      <c r="G497" s="18"/>
      <c r="H497" s="18"/>
      <c r="L497" s="3"/>
      <c r="M497" s="3"/>
      <c r="V497" s="3"/>
      <c r="W497" s="3"/>
    </row>
    <row r="498" spans="1:23" ht="15.75" customHeight="1" x14ac:dyDescent="0.2">
      <c r="A498" s="18"/>
      <c r="B498" s="18"/>
      <c r="C498" s="18"/>
      <c r="D498" s="18"/>
      <c r="E498" s="18"/>
      <c r="F498" s="18"/>
      <c r="G498" s="18"/>
      <c r="H498" s="18"/>
      <c r="L498" s="3"/>
      <c r="M498" s="3"/>
      <c r="V498" s="3"/>
      <c r="W498" s="3"/>
    </row>
    <row r="499" spans="1:23" ht="15.75" customHeight="1" x14ac:dyDescent="0.2">
      <c r="A499" s="18"/>
      <c r="B499" s="18"/>
      <c r="C499" s="18"/>
      <c r="D499" s="18"/>
      <c r="E499" s="18"/>
      <c r="F499" s="18"/>
      <c r="G499" s="18"/>
      <c r="H499" s="18"/>
      <c r="L499" s="3"/>
      <c r="M499" s="3"/>
      <c r="V499" s="3"/>
      <c r="W499" s="3"/>
    </row>
    <row r="500" spans="1:23" ht="15.75" customHeight="1" x14ac:dyDescent="0.2">
      <c r="A500" s="18"/>
      <c r="B500" s="18"/>
      <c r="C500" s="18"/>
      <c r="D500" s="18"/>
      <c r="E500" s="18"/>
      <c r="F500" s="18"/>
      <c r="G500" s="18"/>
      <c r="H500" s="18"/>
      <c r="L500" s="3"/>
      <c r="M500" s="3"/>
      <c r="V500" s="3"/>
      <c r="W500" s="3"/>
    </row>
    <row r="501" spans="1:23" ht="15.75" customHeight="1" x14ac:dyDescent="0.2">
      <c r="A501" s="18"/>
      <c r="B501" s="18"/>
      <c r="C501" s="18"/>
      <c r="D501" s="18"/>
      <c r="E501" s="18"/>
      <c r="F501" s="18"/>
      <c r="G501" s="18"/>
      <c r="H501" s="18"/>
      <c r="L501" s="3"/>
      <c r="M501" s="3"/>
      <c r="V501" s="3"/>
      <c r="W501" s="3"/>
    </row>
    <row r="502" spans="1:23" ht="15.75" customHeight="1" x14ac:dyDescent="0.2">
      <c r="A502" s="18"/>
      <c r="B502" s="18"/>
      <c r="C502" s="18"/>
      <c r="D502" s="18"/>
      <c r="E502" s="18"/>
      <c r="F502" s="18"/>
      <c r="G502" s="18"/>
      <c r="H502" s="18"/>
      <c r="L502" s="3"/>
      <c r="M502" s="3"/>
      <c r="V502" s="3"/>
      <c r="W502" s="3"/>
    </row>
    <row r="503" spans="1:23" ht="15.75" customHeight="1" x14ac:dyDescent="0.2">
      <c r="A503" s="18"/>
      <c r="B503" s="18"/>
      <c r="C503" s="18"/>
      <c r="D503" s="18"/>
      <c r="E503" s="18"/>
      <c r="F503" s="18"/>
      <c r="G503" s="18"/>
      <c r="H503" s="18"/>
      <c r="L503" s="3"/>
      <c r="M503" s="3"/>
      <c r="V503" s="3"/>
      <c r="W503" s="3"/>
    </row>
    <row r="504" spans="1:23" ht="15.75" customHeight="1" x14ac:dyDescent="0.2">
      <c r="A504" s="18"/>
      <c r="B504" s="18"/>
      <c r="C504" s="18"/>
      <c r="D504" s="18"/>
      <c r="E504" s="18"/>
      <c r="F504" s="18"/>
      <c r="G504" s="18"/>
      <c r="H504" s="18"/>
      <c r="L504" s="3"/>
      <c r="M504" s="3"/>
      <c r="V504" s="3"/>
      <c r="W504" s="3"/>
    </row>
    <row r="505" spans="1:23" ht="15.75" customHeight="1" x14ac:dyDescent="0.2">
      <c r="A505" s="18"/>
      <c r="B505" s="18"/>
      <c r="C505" s="18"/>
      <c r="D505" s="18"/>
      <c r="E505" s="18"/>
      <c r="F505" s="18"/>
      <c r="G505" s="18"/>
      <c r="H505" s="18"/>
      <c r="L505" s="3"/>
      <c r="M505" s="3"/>
      <c r="V505" s="3"/>
      <c r="W505" s="3"/>
    </row>
    <row r="506" spans="1:23" ht="15.75" customHeight="1" x14ac:dyDescent="0.2">
      <c r="A506" s="18"/>
      <c r="B506" s="18"/>
      <c r="C506" s="18"/>
      <c r="D506" s="18"/>
      <c r="E506" s="18"/>
      <c r="F506" s="18"/>
      <c r="G506" s="18"/>
      <c r="H506" s="18"/>
      <c r="L506" s="3"/>
      <c r="M506" s="3"/>
      <c r="V506" s="3"/>
      <c r="W506" s="3"/>
    </row>
    <row r="507" spans="1:23" ht="15.75" customHeight="1" x14ac:dyDescent="0.2">
      <c r="A507" s="18"/>
      <c r="B507" s="18"/>
      <c r="C507" s="18"/>
      <c r="D507" s="18"/>
      <c r="E507" s="18"/>
      <c r="F507" s="18"/>
      <c r="G507" s="18"/>
      <c r="H507" s="18"/>
      <c r="L507" s="3"/>
      <c r="M507" s="3"/>
      <c r="V507" s="3"/>
      <c r="W507" s="3"/>
    </row>
    <row r="508" spans="1:23" ht="15.75" customHeight="1" x14ac:dyDescent="0.2">
      <c r="A508" s="18"/>
      <c r="B508" s="18"/>
      <c r="C508" s="18"/>
      <c r="D508" s="18"/>
      <c r="E508" s="18"/>
      <c r="F508" s="18"/>
      <c r="G508" s="18"/>
      <c r="H508" s="18"/>
      <c r="L508" s="3"/>
      <c r="M508" s="3"/>
      <c r="V508" s="3"/>
      <c r="W508" s="3"/>
    </row>
    <row r="509" spans="1:23" ht="15.75" customHeight="1" x14ac:dyDescent="0.2">
      <c r="A509" s="18"/>
      <c r="B509" s="18"/>
      <c r="C509" s="18"/>
      <c r="D509" s="18"/>
      <c r="E509" s="18"/>
      <c r="F509" s="18"/>
      <c r="G509" s="18"/>
      <c r="H509" s="18"/>
      <c r="L509" s="3"/>
      <c r="M509" s="3"/>
      <c r="V509" s="3"/>
      <c r="W509" s="3"/>
    </row>
    <row r="510" spans="1:23" ht="15.75" customHeight="1" x14ac:dyDescent="0.2">
      <c r="A510" s="18"/>
      <c r="B510" s="18"/>
      <c r="C510" s="18"/>
      <c r="D510" s="18"/>
      <c r="E510" s="18"/>
      <c r="F510" s="18"/>
      <c r="G510" s="18"/>
      <c r="H510" s="18"/>
      <c r="L510" s="3"/>
      <c r="M510" s="3"/>
      <c r="V510" s="3"/>
      <c r="W510" s="3"/>
    </row>
    <row r="511" spans="1:23" ht="15.75" customHeight="1" x14ac:dyDescent="0.2">
      <c r="A511" s="18"/>
      <c r="B511" s="18"/>
      <c r="C511" s="18"/>
      <c r="D511" s="18"/>
      <c r="E511" s="18"/>
      <c r="F511" s="18"/>
      <c r="G511" s="18"/>
      <c r="H511" s="18"/>
      <c r="L511" s="3"/>
      <c r="M511" s="3"/>
      <c r="V511" s="3"/>
      <c r="W511" s="3"/>
    </row>
    <row r="512" spans="1:23" ht="15.75" customHeight="1" x14ac:dyDescent="0.2">
      <c r="A512" s="18"/>
      <c r="B512" s="18"/>
      <c r="C512" s="18"/>
      <c r="D512" s="18"/>
      <c r="E512" s="18"/>
      <c r="F512" s="18"/>
      <c r="G512" s="18"/>
      <c r="H512" s="18"/>
      <c r="L512" s="3"/>
      <c r="M512" s="3"/>
      <c r="V512" s="3"/>
      <c r="W512" s="3"/>
    </row>
    <row r="513" spans="1:23" ht="15.75" customHeight="1" x14ac:dyDescent="0.2">
      <c r="A513" s="18"/>
      <c r="B513" s="18"/>
      <c r="C513" s="18"/>
      <c r="D513" s="18"/>
      <c r="E513" s="18"/>
      <c r="F513" s="18"/>
      <c r="G513" s="18"/>
      <c r="H513" s="18"/>
      <c r="L513" s="3"/>
      <c r="M513" s="3"/>
      <c r="V513" s="3"/>
      <c r="W513" s="3"/>
    </row>
    <row r="514" spans="1:23" ht="15.75" customHeight="1" x14ac:dyDescent="0.2">
      <c r="A514" s="18"/>
      <c r="B514" s="18"/>
      <c r="C514" s="18"/>
      <c r="D514" s="18"/>
      <c r="E514" s="18"/>
      <c r="F514" s="18"/>
      <c r="G514" s="18"/>
      <c r="H514" s="18"/>
      <c r="L514" s="3"/>
      <c r="M514" s="3"/>
      <c r="V514" s="3"/>
      <c r="W514" s="3"/>
    </row>
    <row r="515" spans="1:23" ht="15.75" customHeight="1" x14ac:dyDescent="0.2">
      <c r="A515" s="18"/>
      <c r="B515" s="18"/>
      <c r="C515" s="18"/>
      <c r="D515" s="18"/>
      <c r="E515" s="18"/>
      <c r="F515" s="18"/>
      <c r="G515" s="18"/>
      <c r="H515" s="18"/>
      <c r="L515" s="3"/>
      <c r="M515" s="3"/>
      <c r="V515" s="3"/>
      <c r="W515" s="3"/>
    </row>
    <row r="516" spans="1:23" ht="15.75" customHeight="1" x14ac:dyDescent="0.2">
      <c r="A516" s="18"/>
      <c r="B516" s="18"/>
      <c r="C516" s="18"/>
      <c r="D516" s="18"/>
      <c r="E516" s="18"/>
      <c r="F516" s="18"/>
      <c r="G516" s="18"/>
      <c r="H516" s="18"/>
      <c r="L516" s="3"/>
      <c r="M516" s="3"/>
      <c r="V516" s="3"/>
      <c r="W516" s="3"/>
    </row>
    <row r="517" spans="1:23" ht="15.75" customHeight="1" x14ac:dyDescent="0.2">
      <c r="A517" s="18"/>
      <c r="B517" s="18"/>
      <c r="C517" s="18"/>
      <c r="D517" s="18"/>
      <c r="E517" s="18"/>
      <c r="F517" s="18"/>
      <c r="G517" s="18"/>
      <c r="H517" s="18"/>
      <c r="L517" s="3"/>
      <c r="M517" s="3"/>
      <c r="V517" s="3"/>
      <c r="W517" s="3"/>
    </row>
    <row r="518" spans="1:23" ht="15.75" customHeight="1" x14ac:dyDescent="0.2">
      <c r="A518" s="18"/>
      <c r="B518" s="18"/>
      <c r="C518" s="18"/>
      <c r="D518" s="18"/>
      <c r="E518" s="18"/>
      <c r="F518" s="18"/>
      <c r="G518" s="18"/>
      <c r="H518" s="18"/>
      <c r="L518" s="3"/>
      <c r="M518" s="3"/>
      <c r="V518" s="3"/>
      <c r="W518" s="3"/>
    </row>
    <row r="519" spans="1:23" ht="15.75" customHeight="1" x14ac:dyDescent="0.2">
      <c r="A519" s="18"/>
      <c r="B519" s="18"/>
      <c r="C519" s="18"/>
      <c r="D519" s="18"/>
      <c r="E519" s="18"/>
      <c r="F519" s="18"/>
      <c r="G519" s="18"/>
      <c r="H519" s="18"/>
      <c r="L519" s="3"/>
      <c r="M519" s="3"/>
      <c r="V519" s="3"/>
      <c r="W519" s="3"/>
    </row>
    <row r="520" spans="1:23" ht="15.75" customHeight="1" x14ac:dyDescent="0.2">
      <c r="A520" s="18"/>
      <c r="B520" s="18"/>
      <c r="C520" s="18"/>
      <c r="D520" s="18"/>
      <c r="E520" s="18"/>
      <c r="F520" s="18"/>
      <c r="G520" s="18"/>
      <c r="H520" s="18"/>
      <c r="L520" s="3"/>
      <c r="M520" s="3"/>
      <c r="V520" s="3"/>
      <c r="W520" s="3"/>
    </row>
    <row r="521" spans="1:23" ht="15.75" customHeight="1" x14ac:dyDescent="0.2">
      <c r="A521" s="18"/>
      <c r="B521" s="18"/>
      <c r="C521" s="18"/>
      <c r="D521" s="18"/>
      <c r="E521" s="18"/>
      <c r="F521" s="18"/>
      <c r="G521" s="18"/>
      <c r="H521" s="18"/>
      <c r="L521" s="3"/>
      <c r="M521" s="3"/>
      <c r="V521" s="3"/>
      <c r="W521" s="3"/>
    </row>
    <row r="522" spans="1:23" ht="15.75" customHeight="1" x14ac:dyDescent="0.2">
      <c r="A522" s="18"/>
      <c r="B522" s="18"/>
      <c r="C522" s="18"/>
      <c r="D522" s="18"/>
      <c r="E522" s="18"/>
      <c r="F522" s="18"/>
      <c r="G522" s="18"/>
      <c r="H522" s="18"/>
      <c r="L522" s="3"/>
      <c r="M522" s="3"/>
      <c r="V522" s="3"/>
      <c r="W522" s="3"/>
    </row>
    <row r="523" spans="1:23" ht="15.75" customHeight="1" x14ac:dyDescent="0.2">
      <c r="A523" s="18"/>
      <c r="B523" s="18"/>
      <c r="C523" s="18"/>
      <c r="D523" s="18"/>
      <c r="E523" s="18"/>
      <c r="F523" s="18"/>
      <c r="G523" s="18"/>
      <c r="H523" s="18"/>
      <c r="L523" s="3"/>
      <c r="M523" s="3"/>
      <c r="V523" s="3"/>
      <c r="W523" s="3"/>
    </row>
    <row r="524" spans="1:23" ht="15.75" customHeight="1" x14ac:dyDescent="0.2">
      <c r="A524" s="18"/>
      <c r="B524" s="18"/>
      <c r="C524" s="18"/>
      <c r="D524" s="18"/>
      <c r="E524" s="18"/>
      <c r="F524" s="18"/>
      <c r="G524" s="18"/>
      <c r="H524" s="18"/>
      <c r="L524" s="3"/>
      <c r="M524" s="3"/>
      <c r="V524" s="3"/>
      <c r="W524" s="3"/>
    </row>
    <row r="525" spans="1:23" ht="15.75" customHeight="1" x14ac:dyDescent="0.2">
      <c r="A525" s="18"/>
      <c r="B525" s="18"/>
      <c r="C525" s="18"/>
      <c r="D525" s="18"/>
      <c r="E525" s="18"/>
      <c r="F525" s="18"/>
      <c r="G525" s="18"/>
      <c r="H525" s="18"/>
      <c r="L525" s="3"/>
      <c r="M525" s="3"/>
      <c r="V525" s="3"/>
      <c r="W525" s="3"/>
    </row>
    <row r="526" spans="1:23" ht="15.75" customHeight="1" x14ac:dyDescent="0.2">
      <c r="A526" s="18"/>
      <c r="B526" s="18"/>
      <c r="C526" s="18"/>
      <c r="D526" s="18"/>
      <c r="E526" s="18"/>
      <c r="F526" s="18"/>
      <c r="G526" s="18"/>
      <c r="H526" s="18"/>
      <c r="L526" s="3"/>
      <c r="M526" s="3"/>
      <c r="V526" s="3"/>
      <c r="W526" s="3"/>
    </row>
    <row r="527" spans="1:23" ht="15.75" customHeight="1" x14ac:dyDescent="0.2">
      <c r="A527" s="18"/>
      <c r="B527" s="18"/>
      <c r="C527" s="18"/>
      <c r="D527" s="18"/>
      <c r="E527" s="18"/>
      <c r="F527" s="18"/>
      <c r="G527" s="18"/>
      <c r="H527" s="18"/>
      <c r="L527" s="3"/>
      <c r="M527" s="3"/>
      <c r="V527" s="3"/>
      <c r="W527" s="3"/>
    </row>
    <row r="528" spans="1:23" ht="15.75" customHeight="1" x14ac:dyDescent="0.2">
      <c r="A528" s="18"/>
      <c r="B528" s="18"/>
      <c r="C528" s="18"/>
      <c r="D528" s="18"/>
      <c r="E528" s="18"/>
      <c r="F528" s="18"/>
      <c r="G528" s="18"/>
      <c r="H528" s="18"/>
      <c r="L528" s="3"/>
      <c r="M528" s="3"/>
      <c r="V528" s="3"/>
      <c r="W528" s="3"/>
    </row>
    <row r="529" spans="1:23" ht="15.75" customHeight="1" x14ac:dyDescent="0.2">
      <c r="A529" s="18"/>
      <c r="B529" s="18"/>
      <c r="C529" s="18"/>
      <c r="D529" s="18"/>
      <c r="E529" s="18"/>
      <c r="F529" s="18"/>
      <c r="G529" s="18"/>
      <c r="H529" s="18"/>
      <c r="L529" s="3"/>
      <c r="M529" s="3"/>
      <c r="V529" s="3"/>
      <c r="W529" s="3"/>
    </row>
    <row r="530" spans="1:23" ht="15.75" customHeight="1" x14ac:dyDescent="0.2">
      <c r="A530" s="18"/>
      <c r="B530" s="18"/>
      <c r="C530" s="18"/>
      <c r="D530" s="18"/>
      <c r="E530" s="18"/>
      <c r="F530" s="18"/>
      <c r="G530" s="18"/>
      <c r="H530" s="18"/>
      <c r="L530" s="3"/>
      <c r="M530" s="3"/>
      <c r="V530" s="3"/>
      <c r="W530" s="3"/>
    </row>
    <row r="531" spans="1:23" ht="15.75" customHeight="1" x14ac:dyDescent="0.2">
      <c r="A531" s="18"/>
      <c r="B531" s="18"/>
      <c r="C531" s="18"/>
      <c r="D531" s="18"/>
      <c r="E531" s="18"/>
      <c r="F531" s="18"/>
      <c r="G531" s="18"/>
      <c r="H531" s="18"/>
      <c r="L531" s="3"/>
      <c r="M531" s="3"/>
      <c r="V531" s="3"/>
      <c r="W531" s="3"/>
    </row>
    <row r="532" spans="1:23" ht="15.75" customHeight="1" x14ac:dyDescent="0.2">
      <c r="A532" s="18"/>
      <c r="B532" s="18"/>
      <c r="C532" s="18"/>
      <c r="D532" s="18"/>
      <c r="E532" s="18"/>
      <c r="F532" s="18"/>
      <c r="G532" s="18"/>
      <c r="H532" s="18"/>
      <c r="L532" s="3"/>
      <c r="M532" s="3"/>
      <c r="V532" s="3"/>
      <c r="W532" s="3"/>
    </row>
    <row r="533" spans="1:23" ht="15.75" customHeight="1" x14ac:dyDescent="0.2">
      <c r="A533" s="18"/>
      <c r="B533" s="18"/>
      <c r="C533" s="18"/>
      <c r="D533" s="18"/>
      <c r="E533" s="18"/>
      <c r="F533" s="18"/>
      <c r="G533" s="18"/>
      <c r="H533" s="18"/>
      <c r="L533" s="3"/>
      <c r="M533" s="3"/>
      <c r="V533" s="3"/>
      <c r="W533" s="3"/>
    </row>
    <row r="534" spans="1:23" ht="15.75" customHeight="1" x14ac:dyDescent="0.2">
      <c r="A534" s="18"/>
      <c r="B534" s="18"/>
      <c r="C534" s="18"/>
      <c r="D534" s="18"/>
      <c r="E534" s="18"/>
      <c r="F534" s="18"/>
      <c r="G534" s="18"/>
      <c r="H534" s="18"/>
      <c r="L534" s="3"/>
      <c r="M534" s="3"/>
      <c r="V534" s="3"/>
      <c r="W534" s="3"/>
    </row>
    <row r="535" spans="1:23" ht="15.75" customHeight="1" x14ac:dyDescent="0.2">
      <c r="A535" s="18"/>
      <c r="B535" s="18"/>
      <c r="C535" s="18"/>
      <c r="D535" s="18"/>
      <c r="E535" s="18"/>
      <c r="F535" s="18"/>
      <c r="G535" s="18"/>
      <c r="H535" s="18"/>
      <c r="L535" s="3"/>
      <c r="M535" s="3"/>
      <c r="V535" s="3"/>
      <c r="W535" s="3"/>
    </row>
    <row r="536" spans="1:23" ht="15.75" customHeight="1" x14ac:dyDescent="0.2">
      <c r="A536" s="18"/>
      <c r="B536" s="18"/>
      <c r="C536" s="18"/>
      <c r="D536" s="18"/>
      <c r="E536" s="18"/>
      <c r="F536" s="18"/>
      <c r="G536" s="18"/>
      <c r="H536" s="18"/>
      <c r="L536" s="3"/>
      <c r="M536" s="3"/>
      <c r="V536" s="3"/>
      <c r="W536" s="3"/>
    </row>
    <row r="537" spans="1:23" ht="15.75" customHeight="1" x14ac:dyDescent="0.2">
      <c r="A537" s="18"/>
      <c r="B537" s="18"/>
      <c r="C537" s="18"/>
      <c r="D537" s="18"/>
      <c r="E537" s="18"/>
      <c r="F537" s="18"/>
      <c r="G537" s="18"/>
      <c r="H537" s="18"/>
      <c r="L537" s="3"/>
      <c r="M537" s="3"/>
      <c r="V537" s="3"/>
      <c r="W537" s="3"/>
    </row>
    <row r="538" spans="1:23" ht="15.75" customHeight="1" x14ac:dyDescent="0.2">
      <c r="A538" s="18"/>
      <c r="B538" s="18"/>
      <c r="C538" s="18"/>
      <c r="D538" s="18"/>
      <c r="E538" s="18"/>
      <c r="F538" s="18"/>
      <c r="G538" s="18"/>
      <c r="H538" s="18"/>
      <c r="L538" s="3"/>
      <c r="M538" s="3"/>
      <c r="V538" s="3"/>
      <c r="W538" s="3"/>
    </row>
    <row r="539" spans="1:23" ht="15.75" customHeight="1" x14ac:dyDescent="0.2">
      <c r="A539" s="18"/>
      <c r="B539" s="18"/>
      <c r="C539" s="18"/>
      <c r="D539" s="18"/>
      <c r="E539" s="18"/>
      <c r="F539" s="18"/>
      <c r="G539" s="18"/>
      <c r="H539" s="18"/>
      <c r="L539" s="3"/>
      <c r="M539" s="3"/>
      <c r="V539" s="3"/>
      <c r="W539" s="3"/>
    </row>
    <row r="540" spans="1:23" ht="15.75" customHeight="1" x14ac:dyDescent="0.2">
      <c r="A540" s="18"/>
      <c r="B540" s="18"/>
      <c r="C540" s="18"/>
      <c r="D540" s="18"/>
      <c r="E540" s="18"/>
      <c r="F540" s="18"/>
      <c r="G540" s="18"/>
      <c r="H540" s="18"/>
      <c r="L540" s="3"/>
      <c r="M540" s="3"/>
      <c r="V540" s="3"/>
      <c r="W540" s="3"/>
    </row>
    <row r="541" spans="1:23" ht="15.75" customHeight="1" x14ac:dyDescent="0.2">
      <c r="A541" s="18"/>
      <c r="B541" s="18"/>
      <c r="C541" s="18"/>
      <c r="D541" s="18"/>
      <c r="E541" s="18"/>
      <c r="F541" s="18"/>
      <c r="G541" s="18"/>
      <c r="H541" s="18"/>
      <c r="L541" s="3"/>
      <c r="M541" s="3"/>
      <c r="V541" s="3"/>
      <c r="W541" s="3"/>
    </row>
    <row r="542" spans="1:23" ht="15.75" customHeight="1" x14ac:dyDescent="0.2">
      <c r="A542" s="18"/>
      <c r="B542" s="18"/>
      <c r="C542" s="18"/>
      <c r="D542" s="18"/>
      <c r="E542" s="18"/>
      <c r="F542" s="18"/>
      <c r="G542" s="18"/>
      <c r="H542" s="18"/>
      <c r="L542" s="3"/>
      <c r="M542" s="3"/>
      <c r="V542" s="3"/>
      <c r="W542" s="3"/>
    </row>
    <row r="543" spans="1:23" ht="15.75" customHeight="1" x14ac:dyDescent="0.2">
      <c r="A543" s="18"/>
      <c r="B543" s="18"/>
      <c r="C543" s="18"/>
      <c r="D543" s="18"/>
      <c r="E543" s="18"/>
      <c r="F543" s="18"/>
      <c r="G543" s="18"/>
      <c r="H543" s="18"/>
      <c r="L543" s="3"/>
      <c r="M543" s="3"/>
      <c r="V543" s="3"/>
      <c r="W543" s="3"/>
    </row>
    <row r="544" spans="1:23" ht="15.75" customHeight="1" x14ac:dyDescent="0.2">
      <c r="A544" s="18"/>
      <c r="B544" s="18"/>
      <c r="C544" s="18"/>
      <c r="D544" s="18"/>
      <c r="E544" s="18"/>
      <c r="F544" s="18"/>
      <c r="G544" s="18"/>
      <c r="H544" s="18"/>
      <c r="L544" s="3"/>
      <c r="M544" s="3"/>
      <c r="V544" s="3"/>
      <c r="W544" s="3"/>
    </row>
    <row r="545" spans="1:23" ht="15.75" customHeight="1" x14ac:dyDescent="0.2">
      <c r="A545" s="18"/>
      <c r="B545" s="18"/>
      <c r="C545" s="18"/>
      <c r="D545" s="18"/>
      <c r="E545" s="18"/>
      <c r="F545" s="18"/>
      <c r="G545" s="18"/>
      <c r="H545" s="18"/>
      <c r="L545" s="3"/>
      <c r="M545" s="3"/>
      <c r="V545" s="3"/>
      <c r="W545" s="3"/>
    </row>
    <row r="546" spans="1:23" ht="15.75" customHeight="1" x14ac:dyDescent="0.2">
      <c r="A546" s="18"/>
      <c r="B546" s="18"/>
      <c r="C546" s="18"/>
      <c r="D546" s="18"/>
      <c r="E546" s="18"/>
      <c r="F546" s="18"/>
      <c r="G546" s="18"/>
      <c r="H546" s="18"/>
      <c r="L546" s="3"/>
      <c r="M546" s="3"/>
      <c r="V546" s="3"/>
      <c r="W546" s="3"/>
    </row>
    <row r="547" spans="1:23" ht="15.75" customHeight="1" x14ac:dyDescent="0.2">
      <c r="A547" s="18"/>
      <c r="B547" s="18"/>
      <c r="C547" s="18"/>
      <c r="D547" s="18"/>
      <c r="E547" s="18"/>
      <c r="F547" s="18"/>
      <c r="G547" s="18"/>
      <c r="H547" s="18"/>
      <c r="L547" s="3"/>
      <c r="M547" s="3"/>
      <c r="V547" s="3"/>
      <c r="W547" s="3"/>
    </row>
    <row r="548" spans="1:23" ht="15.75" customHeight="1" x14ac:dyDescent="0.2">
      <c r="A548" s="18"/>
      <c r="B548" s="18"/>
      <c r="C548" s="18"/>
      <c r="D548" s="18"/>
      <c r="E548" s="18"/>
      <c r="F548" s="18"/>
      <c r="G548" s="18"/>
      <c r="H548" s="18"/>
      <c r="L548" s="3"/>
      <c r="M548" s="3"/>
      <c r="V548" s="3"/>
      <c r="W548" s="3"/>
    </row>
    <row r="549" spans="1:23" ht="15.75" customHeight="1" x14ac:dyDescent="0.2">
      <c r="A549" s="18"/>
      <c r="B549" s="18"/>
      <c r="C549" s="18"/>
      <c r="D549" s="18"/>
      <c r="E549" s="18"/>
      <c r="F549" s="18"/>
      <c r="G549" s="18"/>
      <c r="H549" s="18"/>
      <c r="L549" s="3"/>
      <c r="M549" s="3"/>
      <c r="V549" s="3"/>
      <c r="W549" s="3"/>
    </row>
    <row r="550" spans="1:23" ht="15.75" customHeight="1" x14ac:dyDescent="0.2">
      <c r="A550" s="18"/>
      <c r="B550" s="18"/>
      <c r="C550" s="18"/>
      <c r="D550" s="18"/>
      <c r="E550" s="18"/>
      <c r="F550" s="18"/>
      <c r="G550" s="18"/>
      <c r="H550" s="18"/>
      <c r="L550" s="3"/>
      <c r="M550" s="3"/>
      <c r="V550" s="3"/>
      <c r="W550" s="3"/>
    </row>
    <row r="551" spans="1:23" ht="15.75" customHeight="1" x14ac:dyDescent="0.2">
      <c r="A551" s="18"/>
      <c r="B551" s="18"/>
      <c r="C551" s="18"/>
      <c r="D551" s="18"/>
      <c r="E551" s="18"/>
      <c r="F551" s="18"/>
      <c r="G551" s="18"/>
      <c r="H551" s="18"/>
      <c r="L551" s="3"/>
      <c r="M551" s="3"/>
      <c r="V551" s="3"/>
      <c r="W551" s="3"/>
    </row>
    <row r="552" spans="1:23" ht="15.75" customHeight="1" x14ac:dyDescent="0.2">
      <c r="A552" s="18"/>
      <c r="B552" s="18"/>
      <c r="C552" s="18"/>
      <c r="D552" s="18"/>
      <c r="E552" s="18"/>
      <c r="F552" s="18"/>
      <c r="G552" s="18"/>
      <c r="H552" s="18"/>
      <c r="L552" s="3"/>
      <c r="M552" s="3"/>
      <c r="V552" s="3"/>
      <c r="W552" s="3"/>
    </row>
    <row r="553" spans="1:23" ht="15.75" customHeight="1" x14ac:dyDescent="0.2">
      <c r="A553" s="18"/>
      <c r="B553" s="18"/>
      <c r="C553" s="18"/>
      <c r="D553" s="18"/>
      <c r="E553" s="18"/>
      <c r="F553" s="18"/>
      <c r="G553" s="18"/>
      <c r="H553" s="18"/>
      <c r="L553" s="3"/>
      <c r="M553" s="3"/>
      <c r="V553" s="3"/>
      <c r="W553" s="3"/>
    </row>
    <row r="554" spans="1:23" ht="15.75" customHeight="1" x14ac:dyDescent="0.2">
      <c r="A554" s="18"/>
      <c r="B554" s="18"/>
      <c r="C554" s="18"/>
      <c r="D554" s="18"/>
      <c r="E554" s="18"/>
      <c r="F554" s="18"/>
      <c r="G554" s="18"/>
      <c r="H554" s="18"/>
      <c r="L554" s="3"/>
      <c r="M554" s="3"/>
      <c r="V554" s="3"/>
      <c r="W554" s="3"/>
    </row>
    <row r="555" spans="1:23" ht="15.75" customHeight="1" x14ac:dyDescent="0.2">
      <c r="A555" s="18"/>
      <c r="B555" s="18"/>
      <c r="C555" s="18"/>
      <c r="D555" s="18"/>
      <c r="E555" s="18"/>
      <c r="F555" s="18"/>
      <c r="G555" s="18"/>
      <c r="H555" s="18"/>
      <c r="L555" s="3"/>
      <c r="M555" s="3"/>
      <c r="V555" s="3"/>
      <c r="W555" s="3"/>
    </row>
    <row r="556" spans="1:23" ht="15.75" customHeight="1" x14ac:dyDescent="0.2">
      <c r="A556" s="18"/>
      <c r="B556" s="18"/>
      <c r="C556" s="18"/>
      <c r="D556" s="18"/>
      <c r="E556" s="18"/>
      <c r="F556" s="18"/>
      <c r="G556" s="18"/>
      <c r="H556" s="18"/>
      <c r="L556" s="3"/>
      <c r="M556" s="3"/>
      <c r="V556" s="3"/>
      <c r="W556" s="3"/>
    </row>
    <row r="557" spans="1:23" ht="15.75" customHeight="1" x14ac:dyDescent="0.2">
      <c r="A557" s="18"/>
      <c r="B557" s="18"/>
      <c r="C557" s="18"/>
      <c r="D557" s="18"/>
      <c r="E557" s="18"/>
      <c r="F557" s="18"/>
      <c r="G557" s="18"/>
      <c r="H557" s="18"/>
      <c r="L557" s="3"/>
      <c r="M557" s="3"/>
      <c r="V557" s="3"/>
      <c r="W557" s="3"/>
    </row>
    <row r="558" spans="1:23" ht="15.75" customHeight="1" x14ac:dyDescent="0.2">
      <c r="A558" s="18"/>
      <c r="B558" s="18"/>
      <c r="C558" s="18"/>
      <c r="D558" s="18"/>
      <c r="E558" s="18"/>
      <c r="F558" s="18"/>
      <c r="G558" s="18"/>
      <c r="H558" s="18"/>
      <c r="L558" s="3"/>
      <c r="M558" s="3"/>
      <c r="V558" s="3"/>
      <c r="W558" s="3"/>
    </row>
    <row r="559" spans="1:23" ht="15.75" customHeight="1" x14ac:dyDescent="0.2">
      <c r="A559" s="18"/>
      <c r="B559" s="18"/>
      <c r="C559" s="18"/>
      <c r="D559" s="18"/>
      <c r="E559" s="18"/>
      <c r="F559" s="18"/>
      <c r="G559" s="18"/>
      <c r="H559" s="18"/>
      <c r="L559" s="3"/>
      <c r="M559" s="3"/>
      <c r="V559" s="3"/>
      <c r="W559" s="3"/>
    </row>
    <row r="560" spans="1:23" ht="15.75" customHeight="1" x14ac:dyDescent="0.2">
      <c r="A560" s="18"/>
      <c r="B560" s="18"/>
      <c r="C560" s="18"/>
      <c r="D560" s="18"/>
      <c r="E560" s="18"/>
      <c r="F560" s="18"/>
      <c r="G560" s="18"/>
      <c r="H560" s="18"/>
      <c r="L560" s="3"/>
      <c r="M560" s="3"/>
      <c r="V560" s="3"/>
      <c r="W560" s="3"/>
    </row>
    <row r="561" spans="1:23" ht="15.75" customHeight="1" x14ac:dyDescent="0.2">
      <c r="A561" s="18"/>
      <c r="B561" s="18"/>
      <c r="C561" s="18"/>
      <c r="D561" s="18"/>
      <c r="E561" s="18"/>
      <c r="F561" s="18"/>
      <c r="G561" s="18"/>
      <c r="H561" s="18"/>
      <c r="L561" s="3"/>
      <c r="M561" s="3"/>
      <c r="V561" s="3"/>
      <c r="W561" s="3"/>
    </row>
    <row r="562" spans="1:23" ht="15.75" customHeight="1" x14ac:dyDescent="0.2">
      <c r="A562" s="18"/>
      <c r="B562" s="18"/>
      <c r="C562" s="18"/>
      <c r="D562" s="18"/>
      <c r="E562" s="18"/>
      <c r="F562" s="18"/>
      <c r="G562" s="18"/>
      <c r="H562" s="18"/>
      <c r="L562" s="3"/>
      <c r="M562" s="3"/>
      <c r="V562" s="3"/>
      <c r="W562" s="3"/>
    </row>
    <row r="563" spans="1:23" ht="15.75" customHeight="1" x14ac:dyDescent="0.2">
      <c r="A563" s="18"/>
      <c r="B563" s="18"/>
      <c r="C563" s="18"/>
      <c r="D563" s="18"/>
      <c r="E563" s="18"/>
      <c r="F563" s="18"/>
      <c r="G563" s="18"/>
      <c r="H563" s="18"/>
      <c r="L563" s="3"/>
      <c r="M563" s="3"/>
      <c r="V563" s="3"/>
      <c r="W563" s="3"/>
    </row>
    <row r="564" spans="1:23" ht="15.75" customHeight="1" x14ac:dyDescent="0.2">
      <c r="A564" s="18"/>
      <c r="B564" s="18"/>
      <c r="C564" s="18"/>
      <c r="D564" s="18"/>
      <c r="E564" s="18"/>
      <c r="F564" s="18"/>
      <c r="G564" s="18"/>
      <c r="H564" s="18"/>
      <c r="L564" s="3"/>
      <c r="M564" s="3"/>
      <c r="V564" s="3"/>
      <c r="W564" s="3"/>
    </row>
    <row r="565" spans="1:23" ht="15.75" customHeight="1" x14ac:dyDescent="0.2">
      <c r="A565" s="18"/>
      <c r="B565" s="18"/>
      <c r="C565" s="18"/>
      <c r="D565" s="18"/>
      <c r="E565" s="18"/>
      <c r="F565" s="18"/>
      <c r="G565" s="18"/>
      <c r="H565" s="18"/>
      <c r="L565" s="3"/>
      <c r="M565" s="3"/>
      <c r="V565" s="3"/>
      <c r="W565" s="3"/>
    </row>
    <row r="566" spans="1:23" ht="15.75" customHeight="1" x14ac:dyDescent="0.2">
      <c r="A566" s="18"/>
      <c r="B566" s="18"/>
      <c r="C566" s="18"/>
      <c r="D566" s="18"/>
      <c r="E566" s="18"/>
      <c r="F566" s="18"/>
      <c r="G566" s="18"/>
      <c r="H566" s="18"/>
      <c r="L566" s="3"/>
      <c r="M566" s="3"/>
      <c r="V566" s="3"/>
      <c r="W566" s="3"/>
    </row>
    <row r="567" spans="1:23" ht="15.75" customHeight="1" x14ac:dyDescent="0.2">
      <c r="A567" s="18"/>
      <c r="B567" s="18"/>
      <c r="C567" s="18"/>
      <c r="D567" s="18"/>
      <c r="E567" s="18"/>
      <c r="F567" s="18"/>
      <c r="G567" s="18"/>
      <c r="H567" s="18"/>
      <c r="L567" s="3"/>
      <c r="M567" s="3"/>
      <c r="V567" s="3"/>
      <c r="W567" s="3"/>
    </row>
    <row r="568" spans="1:23" ht="15.75" customHeight="1" x14ac:dyDescent="0.2">
      <c r="A568" s="18"/>
      <c r="B568" s="18"/>
      <c r="C568" s="18"/>
      <c r="D568" s="18"/>
      <c r="E568" s="18"/>
      <c r="F568" s="18"/>
      <c r="G568" s="18"/>
      <c r="H568" s="18"/>
      <c r="L568" s="3"/>
      <c r="M568" s="3"/>
      <c r="V568" s="3"/>
      <c r="W568" s="3"/>
    </row>
    <row r="569" spans="1:23" ht="15.75" customHeight="1" x14ac:dyDescent="0.2">
      <c r="A569" s="18"/>
      <c r="B569" s="18"/>
      <c r="C569" s="18"/>
      <c r="D569" s="18"/>
      <c r="E569" s="18"/>
      <c r="F569" s="18"/>
      <c r="G569" s="18"/>
      <c r="H569" s="18"/>
      <c r="L569" s="3"/>
      <c r="M569" s="3"/>
      <c r="V569" s="3"/>
      <c r="W569" s="3"/>
    </row>
    <row r="570" spans="1:23" ht="15.75" customHeight="1" x14ac:dyDescent="0.2">
      <c r="A570" s="18"/>
      <c r="B570" s="18"/>
      <c r="C570" s="18"/>
      <c r="D570" s="18"/>
      <c r="E570" s="18"/>
      <c r="F570" s="18"/>
      <c r="G570" s="18"/>
      <c r="H570" s="18"/>
      <c r="L570" s="3"/>
      <c r="M570" s="3"/>
      <c r="V570" s="3"/>
      <c r="W570" s="3"/>
    </row>
    <row r="571" spans="1:23" ht="15.75" customHeight="1" x14ac:dyDescent="0.2">
      <c r="A571" s="18"/>
      <c r="B571" s="18"/>
      <c r="C571" s="18"/>
      <c r="D571" s="18"/>
      <c r="E571" s="18"/>
      <c r="F571" s="18"/>
      <c r="G571" s="18"/>
      <c r="H571" s="18"/>
      <c r="L571" s="3"/>
      <c r="M571" s="3"/>
      <c r="V571" s="3"/>
      <c r="W571" s="3"/>
    </row>
    <row r="572" spans="1:23" ht="15.75" customHeight="1" x14ac:dyDescent="0.2">
      <c r="A572" s="18"/>
      <c r="B572" s="18"/>
      <c r="C572" s="18"/>
      <c r="D572" s="18"/>
      <c r="E572" s="18"/>
      <c r="F572" s="18"/>
      <c r="G572" s="18"/>
      <c r="H572" s="18"/>
      <c r="L572" s="3"/>
      <c r="M572" s="3"/>
      <c r="V572" s="3"/>
      <c r="W572" s="3"/>
    </row>
    <row r="573" spans="1:23" ht="15.75" customHeight="1" x14ac:dyDescent="0.2">
      <c r="A573" s="18"/>
      <c r="B573" s="18"/>
      <c r="C573" s="18"/>
      <c r="D573" s="18"/>
      <c r="E573" s="18"/>
      <c r="F573" s="18"/>
      <c r="G573" s="18"/>
      <c r="H573" s="18"/>
      <c r="L573" s="3"/>
      <c r="M573" s="3"/>
      <c r="V573" s="3"/>
      <c r="W573" s="3"/>
    </row>
    <row r="574" spans="1:23" ht="15.75" customHeight="1" x14ac:dyDescent="0.2">
      <c r="A574" s="18"/>
      <c r="B574" s="18"/>
      <c r="C574" s="18"/>
      <c r="D574" s="18"/>
      <c r="E574" s="18"/>
      <c r="F574" s="18"/>
      <c r="G574" s="18"/>
      <c r="H574" s="18"/>
      <c r="L574" s="3"/>
      <c r="M574" s="3"/>
      <c r="V574" s="3"/>
      <c r="W574" s="3"/>
    </row>
    <row r="575" spans="1:23" ht="15.75" customHeight="1" x14ac:dyDescent="0.2">
      <c r="A575" s="18"/>
      <c r="B575" s="18"/>
      <c r="C575" s="18"/>
      <c r="D575" s="18"/>
      <c r="E575" s="18"/>
      <c r="F575" s="18"/>
      <c r="G575" s="18"/>
      <c r="H575" s="18"/>
      <c r="L575" s="3"/>
      <c r="M575" s="3"/>
      <c r="V575" s="3"/>
      <c r="W575" s="3"/>
    </row>
    <row r="576" spans="1:23" ht="15.75" customHeight="1" x14ac:dyDescent="0.2">
      <c r="A576" s="18"/>
      <c r="B576" s="18"/>
      <c r="C576" s="18"/>
      <c r="D576" s="18"/>
      <c r="E576" s="18"/>
      <c r="F576" s="18"/>
      <c r="G576" s="18"/>
      <c r="H576" s="18"/>
      <c r="L576" s="3"/>
      <c r="M576" s="3"/>
      <c r="V576" s="3"/>
      <c r="W576" s="3"/>
    </row>
    <row r="577" spans="1:23" ht="15.75" customHeight="1" x14ac:dyDescent="0.2">
      <c r="A577" s="18"/>
      <c r="B577" s="18"/>
      <c r="C577" s="18"/>
      <c r="D577" s="18"/>
      <c r="E577" s="18"/>
      <c r="F577" s="18"/>
      <c r="G577" s="18"/>
      <c r="H577" s="18"/>
      <c r="L577" s="3"/>
      <c r="M577" s="3"/>
      <c r="V577" s="3"/>
      <c r="W577" s="3"/>
    </row>
    <row r="578" spans="1:23" ht="15.75" customHeight="1" x14ac:dyDescent="0.2">
      <c r="A578" s="18"/>
      <c r="B578" s="18"/>
      <c r="C578" s="18"/>
      <c r="D578" s="18"/>
      <c r="E578" s="18"/>
      <c r="F578" s="18"/>
      <c r="G578" s="18"/>
      <c r="H578" s="18"/>
      <c r="L578" s="3"/>
      <c r="M578" s="3"/>
      <c r="V578" s="3"/>
      <c r="W578" s="3"/>
    </row>
    <row r="579" spans="1:23" ht="15.75" customHeight="1" x14ac:dyDescent="0.2">
      <c r="A579" s="18"/>
      <c r="B579" s="18"/>
      <c r="C579" s="18"/>
      <c r="D579" s="18"/>
      <c r="E579" s="18"/>
      <c r="F579" s="18"/>
      <c r="G579" s="18"/>
      <c r="H579" s="18"/>
      <c r="L579" s="3"/>
      <c r="M579" s="3"/>
      <c r="V579" s="3"/>
      <c r="W579" s="3"/>
    </row>
    <row r="580" spans="1:23" ht="15.75" customHeight="1" x14ac:dyDescent="0.2">
      <c r="A580" s="18"/>
      <c r="B580" s="18"/>
      <c r="C580" s="18"/>
      <c r="D580" s="18"/>
      <c r="E580" s="18"/>
      <c r="F580" s="18"/>
      <c r="G580" s="18"/>
      <c r="H580" s="18"/>
      <c r="L580" s="3"/>
      <c r="M580" s="3"/>
      <c r="V580" s="3"/>
      <c r="W580" s="3"/>
    </row>
    <row r="581" spans="1:23" ht="15.75" customHeight="1" x14ac:dyDescent="0.2">
      <c r="A581" s="18"/>
      <c r="B581" s="18"/>
      <c r="C581" s="18"/>
      <c r="D581" s="18"/>
      <c r="E581" s="18"/>
      <c r="F581" s="18"/>
      <c r="G581" s="18"/>
      <c r="H581" s="18"/>
      <c r="L581" s="3"/>
      <c r="M581" s="3"/>
      <c r="V581" s="3"/>
      <c r="W581" s="3"/>
    </row>
    <row r="582" spans="1:23" ht="15.75" customHeight="1" x14ac:dyDescent="0.2">
      <c r="A582" s="18"/>
      <c r="B582" s="18"/>
      <c r="C582" s="18"/>
      <c r="D582" s="18"/>
      <c r="E582" s="18"/>
      <c r="F582" s="18"/>
      <c r="G582" s="18"/>
      <c r="H582" s="18"/>
      <c r="L582" s="3"/>
      <c r="M582" s="3"/>
      <c r="V582" s="3"/>
      <c r="W582" s="3"/>
    </row>
    <row r="583" spans="1:23" ht="15.75" customHeight="1" x14ac:dyDescent="0.2">
      <c r="A583" s="18"/>
      <c r="B583" s="18"/>
      <c r="C583" s="18"/>
      <c r="D583" s="18"/>
      <c r="E583" s="18"/>
      <c r="F583" s="18"/>
      <c r="G583" s="18"/>
      <c r="H583" s="18"/>
      <c r="L583" s="3"/>
      <c r="M583" s="3"/>
      <c r="V583" s="3"/>
      <c r="W583" s="3"/>
    </row>
    <row r="584" spans="1:23" ht="15.75" customHeight="1" x14ac:dyDescent="0.2">
      <c r="A584" s="18"/>
      <c r="B584" s="18"/>
      <c r="C584" s="18"/>
      <c r="D584" s="18"/>
      <c r="E584" s="18"/>
      <c r="F584" s="18"/>
      <c r="G584" s="18"/>
      <c r="H584" s="18"/>
      <c r="L584" s="3"/>
      <c r="M584" s="3"/>
      <c r="V584" s="3"/>
      <c r="W584" s="3"/>
    </row>
    <row r="585" spans="1:23" ht="15.75" customHeight="1" x14ac:dyDescent="0.2">
      <c r="A585" s="18"/>
      <c r="B585" s="18"/>
      <c r="C585" s="18"/>
      <c r="D585" s="18"/>
      <c r="E585" s="18"/>
      <c r="F585" s="18"/>
      <c r="G585" s="18"/>
      <c r="H585" s="18"/>
      <c r="L585" s="3"/>
      <c r="M585" s="3"/>
      <c r="V585" s="3"/>
      <c r="W585" s="3"/>
    </row>
    <row r="586" spans="1:23" ht="15.75" customHeight="1" x14ac:dyDescent="0.2">
      <c r="A586" s="18"/>
      <c r="B586" s="18"/>
      <c r="C586" s="18"/>
      <c r="D586" s="18"/>
      <c r="E586" s="18"/>
      <c r="F586" s="18"/>
      <c r="G586" s="18"/>
      <c r="H586" s="18"/>
      <c r="L586" s="3"/>
      <c r="M586" s="3"/>
      <c r="V586" s="3"/>
      <c r="W586" s="3"/>
    </row>
    <row r="587" spans="1:23" ht="15.75" customHeight="1" x14ac:dyDescent="0.2">
      <c r="A587" s="18"/>
      <c r="B587" s="18"/>
      <c r="C587" s="18"/>
      <c r="D587" s="18"/>
      <c r="E587" s="18"/>
      <c r="F587" s="18"/>
      <c r="G587" s="18"/>
      <c r="H587" s="18"/>
      <c r="L587" s="3"/>
      <c r="M587" s="3"/>
      <c r="V587" s="3"/>
      <c r="W587" s="3"/>
    </row>
    <row r="588" spans="1:23" ht="15.75" customHeight="1" x14ac:dyDescent="0.2">
      <c r="A588" s="18"/>
      <c r="B588" s="18"/>
      <c r="C588" s="18"/>
      <c r="D588" s="18"/>
      <c r="E588" s="18"/>
      <c r="F588" s="18"/>
      <c r="G588" s="18"/>
      <c r="H588" s="18"/>
      <c r="L588" s="3"/>
      <c r="M588" s="3"/>
      <c r="V588" s="3"/>
      <c r="W588" s="3"/>
    </row>
    <row r="589" spans="1:23" ht="15.75" customHeight="1" x14ac:dyDescent="0.2">
      <c r="A589" s="18"/>
      <c r="B589" s="18"/>
      <c r="C589" s="18"/>
      <c r="D589" s="18"/>
      <c r="E589" s="18"/>
      <c r="F589" s="18"/>
      <c r="G589" s="18"/>
      <c r="H589" s="18"/>
      <c r="L589" s="3"/>
      <c r="M589" s="3"/>
      <c r="V589" s="3"/>
      <c r="W589" s="3"/>
    </row>
    <row r="590" spans="1:23" ht="15.75" customHeight="1" x14ac:dyDescent="0.2">
      <c r="A590" s="18"/>
      <c r="B590" s="18"/>
      <c r="C590" s="18"/>
      <c r="D590" s="18"/>
      <c r="E590" s="18"/>
      <c r="F590" s="18"/>
      <c r="G590" s="18"/>
      <c r="H590" s="18"/>
      <c r="L590" s="3"/>
      <c r="M590" s="3"/>
      <c r="V590" s="3"/>
      <c r="W590" s="3"/>
    </row>
    <row r="591" spans="1:23" ht="15.75" customHeight="1" x14ac:dyDescent="0.2">
      <c r="A591" s="18"/>
      <c r="B591" s="18"/>
      <c r="C591" s="18"/>
      <c r="D591" s="18"/>
      <c r="E591" s="18"/>
      <c r="F591" s="18"/>
      <c r="G591" s="18"/>
      <c r="H591" s="18"/>
      <c r="L591" s="3"/>
      <c r="M591" s="3"/>
      <c r="V591" s="3"/>
      <c r="W591" s="3"/>
    </row>
    <row r="592" spans="1:23" ht="15.75" customHeight="1" x14ac:dyDescent="0.2">
      <c r="A592" s="18"/>
      <c r="B592" s="18"/>
      <c r="C592" s="18"/>
      <c r="D592" s="18"/>
      <c r="E592" s="18"/>
      <c r="F592" s="18"/>
      <c r="G592" s="18"/>
      <c r="H592" s="18"/>
      <c r="L592" s="3"/>
      <c r="M592" s="3"/>
      <c r="V592" s="3"/>
      <c r="W592" s="3"/>
    </row>
    <row r="593" spans="1:23" ht="15.75" customHeight="1" x14ac:dyDescent="0.2">
      <c r="A593" s="18"/>
      <c r="B593" s="18"/>
      <c r="C593" s="18"/>
      <c r="D593" s="18"/>
      <c r="E593" s="18"/>
      <c r="F593" s="18"/>
      <c r="G593" s="18"/>
      <c r="H593" s="18"/>
      <c r="L593" s="3"/>
      <c r="M593" s="3"/>
      <c r="V593" s="3"/>
      <c r="W593" s="3"/>
    </row>
    <row r="594" spans="1:23" ht="15.75" customHeight="1" x14ac:dyDescent="0.2">
      <c r="A594" s="18"/>
      <c r="B594" s="18"/>
      <c r="C594" s="18"/>
      <c r="D594" s="18"/>
      <c r="E594" s="18"/>
      <c r="F594" s="18"/>
      <c r="G594" s="18"/>
      <c r="H594" s="18"/>
      <c r="L594" s="3"/>
      <c r="M594" s="3"/>
      <c r="V594" s="3"/>
      <c r="W594" s="3"/>
    </row>
    <row r="595" spans="1:23" ht="15.75" customHeight="1" x14ac:dyDescent="0.2">
      <c r="A595" s="18"/>
      <c r="B595" s="18"/>
      <c r="C595" s="18"/>
      <c r="D595" s="18"/>
      <c r="E595" s="18"/>
      <c r="F595" s="18"/>
      <c r="G595" s="18"/>
      <c r="H595" s="18"/>
      <c r="L595" s="3"/>
      <c r="M595" s="3"/>
      <c r="V595" s="3"/>
      <c r="W595" s="3"/>
    </row>
    <row r="596" spans="1:23" ht="15.75" customHeight="1" x14ac:dyDescent="0.2">
      <c r="A596" s="18"/>
      <c r="B596" s="18"/>
      <c r="C596" s="18"/>
      <c r="D596" s="18"/>
      <c r="E596" s="18"/>
      <c r="F596" s="18"/>
      <c r="G596" s="18"/>
      <c r="H596" s="18"/>
      <c r="L596" s="3"/>
      <c r="M596" s="3"/>
      <c r="V596" s="3"/>
      <c r="W596" s="3"/>
    </row>
    <row r="597" spans="1:23" ht="15.75" customHeight="1" x14ac:dyDescent="0.2">
      <c r="A597" s="18"/>
      <c r="B597" s="18"/>
      <c r="C597" s="18"/>
      <c r="D597" s="18"/>
      <c r="E597" s="18"/>
      <c r="F597" s="18"/>
      <c r="G597" s="18"/>
      <c r="H597" s="18"/>
      <c r="L597" s="3"/>
      <c r="M597" s="3"/>
      <c r="V597" s="3"/>
      <c r="W597" s="3"/>
    </row>
    <row r="598" spans="1:23" ht="15.75" customHeight="1" x14ac:dyDescent="0.2">
      <c r="A598" s="18"/>
      <c r="B598" s="18"/>
      <c r="C598" s="18"/>
      <c r="D598" s="18"/>
      <c r="E598" s="18"/>
      <c r="F598" s="18"/>
      <c r="G598" s="18"/>
      <c r="H598" s="18"/>
      <c r="L598" s="3"/>
      <c r="M598" s="3"/>
      <c r="V598" s="3"/>
      <c r="W598" s="3"/>
    </row>
    <row r="599" spans="1:23" ht="15.75" customHeight="1" x14ac:dyDescent="0.2">
      <c r="A599" s="18"/>
      <c r="B599" s="18"/>
      <c r="C599" s="18"/>
      <c r="D599" s="18"/>
      <c r="E599" s="18"/>
      <c r="F599" s="18"/>
      <c r="G599" s="18"/>
      <c r="H599" s="18"/>
      <c r="L599" s="3"/>
      <c r="M599" s="3"/>
      <c r="V599" s="3"/>
      <c r="W599" s="3"/>
    </row>
    <row r="600" spans="1:23" ht="15.75" customHeight="1" x14ac:dyDescent="0.2">
      <c r="A600" s="18"/>
      <c r="B600" s="18"/>
      <c r="C600" s="18"/>
      <c r="D600" s="18"/>
      <c r="E600" s="18"/>
      <c r="F600" s="18"/>
      <c r="G600" s="18"/>
      <c r="H600" s="18"/>
      <c r="L600" s="3"/>
      <c r="M600" s="3"/>
      <c r="V600" s="3"/>
      <c r="W600" s="3"/>
    </row>
    <row r="601" spans="1:23" ht="15.75" customHeight="1" x14ac:dyDescent="0.2">
      <c r="A601" s="18"/>
      <c r="B601" s="18"/>
      <c r="C601" s="18"/>
      <c r="D601" s="18"/>
      <c r="E601" s="18"/>
      <c r="F601" s="18"/>
      <c r="G601" s="18"/>
      <c r="H601" s="18"/>
      <c r="L601" s="3"/>
      <c r="M601" s="3"/>
      <c r="V601" s="3"/>
      <c r="W601" s="3"/>
    </row>
    <row r="602" spans="1:23" ht="15.75" customHeight="1" x14ac:dyDescent="0.2">
      <c r="A602" s="18"/>
      <c r="B602" s="18"/>
      <c r="C602" s="18"/>
      <c r="D602" s="18"/>
      <c r="E602" s="18"/>
      <c r="F602" s="18"/>
      <c r="G602" s="18"/>
      <c r="H602" s="18"/>
      <c r="L602" s="3"/>
      <c r="M602" s="3"/>
      <c r="V602" s="3"/>
      <c r="W602" s="3"/>
    </row>
    <row r="603" spans="1:23" ht="15.75" customHeight="1" x14ac:dyDescent="0.2">
      <c r="A603" s="18"/>
      <c r="B603" s="18"/>
      <c r="C603" s="18"/>
      <c r="D603" s="18"/>
      <c r="E603" s="18"/>
      <c r="F603" s="18"/>
      <c r="G603" s="18"/>
      <c r="H603" s="18"/>
      <c r="L603" s="3"/>
      <c r="M603" s="3"/>
      <c r="V603" s="3"/>
      <c r="W603" s="3"/>
    </row>
    <row r="604" spans="1:23" ht="15.75" customHeight="1" x14ac:dyDescent="0.2">
      <c r="A604" s="18"/>
      <c r="B604" s="18"/>
      <c r="C604" s="18"/>
      <c r="D604" s="18"/>
      <c r="E604" s="18"/>
      <c r="F604" s="18"/>
      <c r="G604" s="18"/>
      <c r="H604" s="18"/>
      <c r="L604" s="3"/>
      <c r="M604" s="3"/>
      <c r="V604" s="3"/>
      <c r="W604" s="3"/>
    </row>
    <row r="605" spans="1:23" ht="15.75" customHeight="1" x14ac:dyDescent="0.2">
      <c r="A605" s="18"/>
      <c r="B605" s="18"/>
      <c r="C605" s="18"/>
      <c r="D605" s="18"/>
      <c r="E605" s="18"/>
      <c r="F605" s="18"/>
      <c r="G605" s="18"/>
      <c r="H605" s="18"/>
      <c r="L605" s="3"/>
      <c r="M605" s="3"/>
      <c r="V605" s="3"/>
      <c r="W605" s="3"/>
    </row>
    <row r="606" spans="1:23" ht="15.75" customHeight="1" x14ac:dyDescent="0.2">
      <c r="A606" s="18"/>
      <c r="B606" s="18"/>
      <c r="C606" s="18"/>
      <c r="D606" s="18"/>
      <c r="E606" s="18"/>
      <c r="F606" s="18"/>
      <c r="G606" s="18"/>
      <c r="H606" s="18"/>
      <c r="L606" s="3"/>
      <c r="M606" s="3"/>
      <c r="V606" s="3"/>
      <c r="W606" s="3"/>
    </row>
    <row r="607" spans="1:23" ht="15.75" customHeight="1" x14ac:dyDescent="0.2">
      <c r="A607" s="18"/>
      <c r="B607" s="18"/>
      <c r="C607" s="18"/>
      <c r="D607" s="18"/>
      <c r="E607" s="18"/>
      <c r="F607" s="18"/>
      <c r="G607" s="18"/>
      <c r="H607" s="18"/>
      <c r="L607" s="3"/>
      <c r="M607" s="3"/>
      <c r="V607" s="3"/>
      <c r="W607" s="3"/>
    </row>
    <row r="608" spans="1:23" ht="15.75" customHeight="1" x14ac:dyDescent="0.2">
      <c r="A608" s="18"/>
      <c r="B608" s="18"/>
      <c r="C608" s="18"/>
      <c r="D608" s="18"/>
      <c r="E608" s="18"/>
      <c r="F608" s="18"/>
      <c r="G608" s="18"/>
      <c r="H608" s="18"/>
      <c r="L608" s="3"/>
      <c r="M608" s="3"/>
      <c r="V608" s="3"/>
      <c r="W608" s="3"/>
    </row>
    <row r="609" spans="1:23" ht="15.75" customHeight="1" x14ac:dyDescent="0.2">
      <c r="A609" s="18"/>
      <c r="B609" s="18"/>
      <c r="C609" s="18"/>
      <c r="D609" s="18"/>
      <c r="E609" s="18"/>
      <c r="F609" s="18"/>
      <c r="G609" s="18"/>
      <c r="H609" s="18"/>
      <c r="L609" s="3"/>
      <c r="M609" s="3"/>
      <c r="V609" s="3"/>
      <c r="W609" s="3"/>
    </row>
    <row r="610" spans="1:23" ht="15.75" customHeight="1" x14ac:dyDescent="0.2">
      <c r="A610" s="18"/>
      <c r="B610" s="18"/>
      <c r="C610" s="18"/>
      <c r="D610" s="18"/>
      <c r="E610" s="18"/>
      <c r="F610" s="18"/>
      <c r="G610" s="18"/>
      <c r="H610" s="18"/>
      <c r="L610" s="3"/>
      <c r="M610" s="3"/>
      <c r="V610" s="3"/>
      <c r="W610" s="3"/>
    </row>
    <row r="611" spans="1:23" ht="15.75" customHeight="1" x14ac:dyDescent="0.2">
      <c r="A611" s="18"/>
      <c r="B611" s="18"/>
      <c r="C611" s="18"/>
      <c r="D611" s="18"/>
      <c r="E611" s="18"/>
      <c r="F611" s="18"/>
      <c r="G611" s="18"/>
      <c r="H611" s="18"/>
      <c r="L611" s="3"/>
      <c r="M611" s="3"/>
      <c r="V611" s="3"/>
      <c r="W611" s="3"/>
    </row>
    <row r="612" spans="1:23" ht="15.75" customHeight="1" x14ac:dyDescent="0.2">
      <c r="A612" s="18"/>
      <c r="B612" s="18"/>
      <c r="C612" s="18"/>
      <c r="D612" s="18"/>
      <c r="E612" s="18"/>
      <c r="F612" s="18"/>
      <c r="G612" s="18"/>
      <c r="H612" s="18"/>
      <c r="L612" s="3"/>
      <c r="M612" s="3"/>
      <c r="V612" s="3"/>
      <c r="W612" s="3"/>
    </row>
    <row r="613" spans="1:23" ht="15.75" customHeight="1" x14ac:dyDescent="0.2">
      <c r="A613" s="18"/>
      <c r="B613" s="18"/>
      <c r="C613" s="18"/>
      <c r="D613" s="18"/>
      <c r="E613" s="18"/>
      <c r="F613" s="18"/>
      <c r="G613" s="18"/>
      <c r="H613" s="18"/>
      <c r="L613" s="3"/>
      <c r="M613" s="3"/>
      <c r="V613" s="3"/>
      <c r="W613" s="3"/>
    </row>
    <row r="614" spans="1:23" ht="15.75" customHeight="1" x14ac:dyDescent="0.2">
      <c r="A614" s="18"/>
      <c r="B614" s="18"/>
      <c r="C614" s="18"/>
      <c r="D614" s="18"/>
      <c r="E614" s="18"/>
      <c r="F614" s="18"/>
      <c r="G614" s="18"/>
      <c r="H614" s="18"/>
      <c r="L614" s="3"/>
      <c r="M614" s="3"/>
      <c r="V614" s="3"/>
      <c r="W614" s="3"/>
    </row>
    <row r="615" spans="1:23" ht="15.75" customHeight="1" x14ac:dyDescent="0.2">
      <c r="A615" s="18"/>
      <c r="B615" s="18"/>
      <c r="C615" s="18"/>
      <c r="D615" s="18"/>
      <c r="E615" s="18"/>
      <c r="F615" s="18"/>
      <c r="G615" s="18"/>
      <c r="H615" s="18"/>
      <c r="L615" s="3"/>
      <c r="M615" s="3"/>
      <c r="V615" s="3"/>
      <c r="W615" s="3"/>
    </row>
    <row r="616" spans="1:23" ht="15.75" customHeight="1" x14ac:dyDescent="0.2">
      <c r="A616" s="18"/>
      <c r="B616" s="18"/>
      <c r="C616" s="18"/>
      <c r="D616" s="18"/>
      <c r="E616" s="18"/>
      <c r="F616" s="18"/>
      <c r="G616" s="18"/>
      <c r="H616" s="18"/>
      <c r="L616" s="3"/>
      <c r="M616" s="3"/>
      <c r="V616" s="3"/>
      <c r="W616" s="3"/>
    </row>
    <row r="617" spans="1:23" ht="15.75" customHeight="1" x14ac:dyDescent="0.2">
      <c r="A617" s="18"/>
      <c r="B617" s="18"/>
      <c r="C617" s="18"/>
      <c r="D617" s="18"/>
      <c r="E617" s="18"/>
      <c r="F617" s="18"/>
      <c r="G617" s="18"/>
      <c r="H617" s="18"/>
      <c r="L617" s="3"/>
      <c r="M617" s="3"/>
      <c r="V617" s="3"/>
      <c r="W617" s="3"/>
    </row>
    <row r="618" spans="1:23" ht="15.75" customHeight="1" x14ac:dyDescent="0.2">
      <c r="A618" s="18"/>
      <c r="B618" s="18"/>
      <c r="C618" s="18"/>
      <c r="D618" s="18"/>
      <c r="E618" s="18"/>
      <c r="F618" s="18"/>
      <c r="G618" s="18"/>
      <c r="H618" s="18"/>
      <c r="L618" s="3"/>
      <c r="M618" s="3"/>
      <c r="V618" s="3"/>
      <c r="W618" s="3"/>
    </row>
    <row r="619" spans="1:23" ht="15.75" customHeight="1" x14ac:dyDescent="0.2">
      <c r="A619" s="18"/>
      <c r="B619" s="18"/>
      <c r="C619" s="18"/>
      <c r="D619" s="18"/>
      <c r="E619" s="18"/>
      <c r="F619" s="18"/>
      <c r="G619" s="18"/>
      <c r="H619" s="18"/>
      <c r="L619" s="3"/>
      <c r="M619" s="3"/>
      <c r="V619" s="3"/>
      <c r="W619" s="3"/>
    </row>
    <row r="620" spans="1:23" ht="15.75" customHeight="1" x14ac:dyDescent="0.2">
      <c r="A620" s="18"/>
      <c r="B620" s="18"/>
      <c r="C620" s="18"/>
      <c r="D620" s="18"/>
      <c r="E620" s="18"/>
      <c r="F620" s="18"/>
      <c r="G620" s="18"/>
      <c r="H620" s="18"/>
      <c r="L620" s="3"/>
      <c r="M620" s="3"/>
      <c r="V620" s="3"/>
      <c r="W620" s="3"/>
    </row>
    <row r="621" spans="1:23" ht="15.75" customHeight="1" x14ac:dyDescent="0.2">
      <c r="A621" s="18"/>
      <c r="B621" s="18"/>
      <c r="C621" s="18"/>
      <c r="D621" s="18"/>
      <c r="E621" s="18"/>
      <c r="F621" s="18"/>
      <c r="G621" s="18"/>
      <c r="H621" s="18"/>
      <c r="L621" s="3"/>
      <c r="M621" s="3"/>
      <c r="V621" s="3"/>
      <c r="W621" s="3"/>
    </row>
    <row r="622" spans="1:23" ht="15.75" customHeight="1" x14ac:dyDescent="0.2">
      <c r="A622" s="18"/>
      <c r="B622" s="18"/>
      <c r="C622" s="18"/>
      <c r="D622" s="18"/>
      <c r="E622" s="18"/>
      <c r="F622" s="18"/>
      <c r="G622" s="18"/>
      <c r="H622" s="18"/>
      <c r="L622" s="3"/>
      <c r="M622" s="3"/>
      <c r="V622" s="3"/>
      <c r="W622" s="3"/>
    </row>
    <row r="623" spans="1:23" ht="15.75" customHeight="1" x14ac:dyDescent="0.2">
      <c r="A623" s="18"/>
      <c r="B623" s="18"/>
      <c r="C623" s="18"/>
      <c r="D623" s="18"/>
      <c r="E623" s="18"/>
      <c r="F623" s="18"/>
      <c r="G623" s="18"/>
      <c r="H623" s="18"/>
      <c r="L623" s="3"/>
      <c r="M623" s="3"/>
      <c r="V623" s="3"/>
      <c r="W623" s="3"/>
    </row>
    <row r="624" spans="1:23" ht="15.75" customHeight="1" x14ac:dyDescent="0.2">
      <c r="A624" s="18"/>
      <c r="B624" s="18"/>
      <c r="C624" s="18"/>
      <c r="D624" s="18"/>
      <c r="E624" s="18"/>
      <c r="F624" s="18"/>
      <c r="G624" s="18"/>
      <c r="H624" s="18"/>
      <c r="L624" s="3"/>
      <c r="M624" s="3"/>
      <c r="V624" s="3"/>
      <c r="W624" s="3"/>
    </row>
    <row r="625" spans="1:23" ht="15.75" customHeight="1" x14ac:dyDescent="0.2">
      <c r="A625" s="18"/>
      <c r="B625" s="18"/>
      <c r="C625" s="18"/>
      <c r="D625" s="18"/>
      <c r="E625" s="18"/>
      <c r="F625" s="18"/>
      <c r="G625" s="18"/>
      <c r="H625" s="18"/>
      <c r="L625" s="3"/>
      <c r="M625" s="3"/>
      <c r="V625" s="3"/>
      <c r="W625" s="3"/>
    </row>
    <row r="626" spans="1:23" ht="15.75" customHeight="1" x14ac:dyDescent="0.2">
      <c r="A626" s="18"/>
      <c r="B626" s="18"/>
      <c r="C626" s="18"/>
      <c r="D626" s="18"/>
      <c r="E626" s="18"/>
      <c r="F626" s="18"/>
      <c r="G626" s="18"/>
      <c r="H626" s="18"/>
      <c r="L626" s="3"/>
      <c r="M626" s="3"/>
      <c r="V626" s="3"/>
      <c r="W626" s="3"/>
    </row>
    <row r="627" spans="1:23" ht="15.75" customHeight="1" x14ac:dyDescent="0.2">
      <c r="A627" s="18"/>
      <c r="B627" s="18"/>
      <c r="C627" s="18"/>
      <c r="D627" s="18"/>
      <c r="E627" s="18"/>
      <c r="F627" s="18"/>
      <c r="G627" s="18"/>
      <c r="H627" s="18"/>
      <c r="L627" s="3"/>
      <c r="M627" s="3"/>
      <c r="V627" s="3"/>
      <c r="W627" s="3"/>
    </row>
    <row r="628" spans="1:23" ht="15.75" customHeight="1" x14ac:dyDescent="0.2">
      <c r="A628" s="18"/>
      <c r="B628" s="18"/>
      <c r="C628" s="18"/>
      <c r="D628" s="18"/>
      <c r="E628" s="18"/>
      <c r="F628" s="18"/>
      <c r="G628" s="18"/>
      <c r="H628" s="18"/>
      <c r="L628" s="3"/>
      <c r="M628" s="3"/>
      <c r="V628" s="3"/>
      <c r="W628" s="3"/>
    </row>
    <row r="629" spans="1:23" ht="15.75" customHeight="1" x14ac:dyDescent="0.2">
      <c r="A629" s="18"/>
      <c r="B629" s="18"/>
      <c r="C629" s="18"/>
      <c r="D629" s="18"/>
      <c r="E629" s="18"/>
      <c r="F629" s="18"/>
      <c r="G629" s="18"/>
      <c r="H629" s="18"/>
      <c r="L629" s="3"/>
      <c r="M629" s="3"/>
      <c r="V629" s="3"/>
      <c r="W629" s="3"/>
    </row>
    <row r="630" spans="1:23" ht="15.75" customHeight="1" x14ac:dyDescent="0.2">
      <c r="A630" s="18"/>
      <c r="B630" s="18"/>
      <c r="C630" s="18"/>
      <c r="D630" s="18"/>
      <c r="E630" s="18"/>
      <c r="F630" s="18"/>
      <c r="G630" s="18"/>
      <c r="H630" s="18"/>
      <c r="L630" s="3"/>
      <c r="M630" s="3"/>
      <c r="V630" s="3"/>
      <c r="W630" s="3"/>
    </row>
    <row r="631" spans="1:23" ht="15.75" customHeight="1" x14ac:dyDescent="0.2">
      <c r="A631" s="18"/>
      <c r="B631" s="18"/>
      <c r="C631" s="18"/>
      <c r="D631" s="18"/>
      <c r="E631" s="18"/>
      <c r="F631" s="18"/>
      <c r="G631" s="18"/>
      <c r="H631" s="18"/>
      <c r="L631" s="3"/>
      <c r="M631" s="3"/>
      <c r="V631" s="3"/>
      <c r="W631" s="3"/>
    </row>
    <row r="632" spans="1:23" ht="15.75" customHeight="1" x14ac:dyDescent="0.2">
      <c r="A632" s="18"/>
      <c r="B632" s="18"/>
      <c r="C632" s="18"/>
      <c r="D632" s="18"/>
      <c r="E632" s="18"/>
      <c r="F632" s="18"/>
      <c r="G632" s="18"/>
      <c r="H632" s="18"/>
      <c r="L632" s="3"/>
      <c r="M632" s="3"/>
      <c r="V632" s="3"/>
      <c r="W632" s="3"/>
    </row>
    <row r="633" spans="1:23" ht="15.75" customHeight="1" x14ac:dyDescent="0.2">
      <c r="A633" s="18"/>
      <c r="B633" s="18"/>
      <c r="C633" s="18"/>
      <c r="D633" s="18"/>
      <c r="E633" s="18"/>
      <c r="F633" s="18"/>
      <c r="G633" s="18"/>
      <c r="H633" s="18"/>
      <c r="L633" s="3"/>
      <c r="M633" s="3"/>
      <c r="V633" s="3"/>
      <c r="W633" s="3"/>
    </row>
    <row r="634" spans="1:23" ht="15.75" customHeight="1" x14ac:dyDescent="0.2">
      <c r="A634" s="18"/>
      <c r="B634" s="18"/>
      <c r="C634" s="18"/>
      <c r="D634" s="18"/>
      <c r="E634" s="18"/>
      <c r="F634" s="18"/>
      <c r="G634" s="18"/>
      <c r="H634" s="18"/>
      <c r="L634" s="3"/>
      <c r="M634" s="3"/>
      <c r="V634" s="3"/>
      <c r="W634" s="3"/>
    </row>
    <row r="635" spans="1:23" ht="15.75" customHeight="1" x14ac:dyDescent="0.2">
      <c r="A635" s="18"/>
      <c r="B635" s="18"/>
      <c r="C635" s="18"/>
      <c r="D635" s="18"/>
      <c r="E635" s="18"/>
      <c r="F635" s="18"/>
      <c r="G635" s="18"/>
      <c r="H635" s="18"/>
      <c r="L635" s="3"/>
      <c r="M635" s="3"/>
      <c r="V635" s="3"/>
      <c r="W635" s="3"/>
    </row>
    <row r="636" spans="1:23" ht="15.75" customHeight="1" x14ac:dyDescent="0.2">
      <c r="A636" s="18"/>
      <c r="B636" s="18"/>
      <c r="C636" s="18"/>
      <c r="D636" s="18"/>
      <c r="E636" s="18"/>
      <c r="F636" s="18"/>
      <c r="G636" s="18"/>
      <c r="H636" s="18"/>
      <c r="L636" s="3"/>
      <c r="M636" s="3"/>
      <c r="V636" s="3"/>
      <c r="W636" s="3"/>
    </row>
    <row r="637" spans="1:23" ht="15.75" customHeight="1" x14ac:dyDescent="0.2">
      <c r="A637" s="18"/>
      <c r="B637" s="18"/>
      <c r="C637" s="18"/>
      <c r="D637" s="18"/>
      <c r="E637" s="18"/>
      <c r="F637" s="18"/>
      <c r="G637" s="18"/>
      <c r="H637" s="18"/>
      <c r="L637" s="3"/>
      <c r="M637" s="3"/>
      <c r="V637" s="3"/>
      <c r="W637" s="3"/>
    </row>
    <row r="638" spans="1:23" ht="15.75" customHeight="1" x14ac:dyDescent="0.2">
      <c r="A638" s="18"/>
      <c r="B638" s="18"/>
      <c r="C638" s="18"/>
      <c r="D638" s="18"/>
      <c r="E638" s="18"/>
      <c r="F638" s="18"/>
      <c r="G638" s="18"/>
      <c r="H638" s="18"/>
      <c r="L638" s="3"/>
      <c r="M638" s="3"/>
      <c r="V638" s="3"/>
      <c r="W638" s="3"/>
    </row>
    <row r="639" spans="1:23" ht="15.75" customHeight="1" x14ac:dyDescent="0.2">
      <c r="A639" s="18"/>
      <c r="B639" s="18"/>
      <c r="C639" s="18"/>
      <c r="D639" s="18"/>
      <c r="E639" s="18"/>
      <c r="F639" s="18"/>
      <c r="G639" s="18"/>
      <c r="H639" s="18"/>
      <c r="L639" s="3"/>
      <c r="M639" s="3"/>
      <c r="V639" s="3"/>
      <c r="W639" s="3"/>
    </row>
    <row r="640" spans="1:23" ht="15.75" customHeight="1" x14ac:dyDescent="0.2">
      <c r="A640" s="18"/>
      <c r="B640" s="18"/>
      <c r="C640" s="18"/>
      <c r="D640" s="18"/>
      <c r="E640" s="18"/>
      <c r="F640" s="18"/>
      <c r="G640" s="18"/>
      <c r="H640" s="18"/>
      <c r="L640" s="3"/>
      <c r="M640" s="3"/>
      <c r="V640" s="3"/>
      <c r="W640" s="3"/>
    </row>
    <row r="641" spans="1:23" ht="15.75" customHeight="1" x14ac:dyDescent="0.2">
      <c r="A641" s="18"/>
      <c r="B641" s="18"/>
      <c r="C641" s="18"/>
      <c r="D641" s="18"/>
      <c r="E641" s="18"/>
      <c r="F641" s="18"/>
      <c r="G641" s="18"/>
      <c r="H641" s="18"/>
      <c r="L641" s="3"/>
      <c r="M641" s="3"/>
      <c r="V641" s="3"/>
      <c r="W641" s="3"/>
    </row>
    <row r="642" spans="1:23" ht="15.75" customHeight="1" x14ac:dyDescent="0.2">
      <c r="A642" s="18"/>
      <c r="B642" s="18"/>
      <c r="C642" s="18"/>
      <c r="D642" s="18"/>
      <c r="E642" s="18"/>
      <c r="F642" s="18"/>
      <c r="G642" s="18"/>
      <c r="H642" s="18"/>
      <c r="L642" s="3"/>
      <c r="M642" s="3"/>
      <c r="V642" s="3"/>
      <c r="W642" s="3"/>
    </row>
    <row r="643" spans="1:23" ht="15.75" customHeight="1" x14ac:dyDescent="0.2">
      <c r="A643" s="18"/>
      <c r="B643" s="18"/>
      <c r="C643" s="18"/>
      <c r="D643" s="18"/>
      <c r="E643" s="18"/>
      <c r="F643" s="18"/>
      <c r="G643" s="18"/>
      <c r="H643" s="18"/>
      <c r="L643" s="3"/>
      <c r="M643" s="3"/>
      <c r="V643" s="3"/>
      <c r="W643" s="3"/>
    </row>
    <row r="644" spans="1:23" ht="15.75" customHeight="1" x14ac:dyDescent="0.2">
      <c r="A644" s="18"/>
      <c r="B644" s="18"/>
      <c r="C644" s="18"/>
      <c r="D644" s="18"/>
      <c r="E644" s="18"/>
      <c r="F644" s="18"/>
      <c r="G644" s="18"/>
      <c r="H644" s="18"/>
      <c r="L644" s="3"/>
      <c r="M644" s="3"/>
      <c r="V644" s="3"/>
      <c r="W644" s="3"/>
    </row>
    <row r="645" spans="1:23" ht="15.75" customHeight="1" x14ac:dyDescent="0.2">
      <c r="A645" s="18"/>
      <c r="B645" s="18"/>
      <c r="C645" s="18"/>
      <c r="D645" s="18"/>
      <c r="E645" s="18"/>
      <c r="F645" s="18"/>
      <c r="G645" s="18"/>
      <c r="H645" s="18"/>
      <c r="L645" s="3"/>
      <c r="M645" s="3"/>
      <c r="V645" s="3"/>
      <c r="W645" s="3"/>
    </row>
    <row r="646" spans="1:23" ht="15.75" customHeight="1" x14ac:dyDescent="0.2">
      <c r="A646" s="18"/>
      <c r="B646" s="18"/>
      <c r="C646" s="18"/>
      <c r="D646" s="18"/>
      <c r="E646" s="18"/>
      <c r="F646" s="18"/>
      <c r="G646" s="18"/>
      <c r="H646" s="18"/>
      <c r="L646" s="3"/>
      <c r="M646" s="3"/>
      <c r="V646" s="3"/>
      <c r="W646" s="3"/>
    </row>
    <row r="647" spans="1:23" ht="15.75" customHeight="1" x14ac:dyDescent="0.2">
      <c r="A647" s="18"/>
      <c r="B647" s="18"/>
      <c r="C647" s="18"/>
      <c r="D647" s="18"/>
      <c r="E647" s="18"/>
      <c r="F647" s="18"/>
      <c r="G647" s="18"/>
      <c r="H647" s="18"/>
      <c r="L647" s="3"/>
      <c r="M647" s="3"/>
      <c r="V647" s="3"/>
      <c r="W647" s="3"/>
    </row>
    <row r="648" spans="1:23" ht="15.75" customHeight="1" x14ac:dyDescent="0.2">
      <c r="A648" s="18"/>
      <c r="B648" s="18"/>
      <c r="C648" s="18"/>
      <c r="D648" s="18"/>
      <c r="E648" s="18"/>
      <c r="F648" s="18"/>
      <c r="G648" s="18"/>
      <c r="H648" s="18"/>
      <c r="L648" s="3"/>
      <c r="M648" s="3"/>
      <c r="V648" s="3"/>
      <c r="W648" s="3"/>
    </row>
    <row r="649" spans="1:23" ht="15.75" customHeight="1" x14ac:dyDescent="0.2">
      <c r="A649" s="18"/>
      <c r="B649" s="18"/>
      <c r="C649" s="18"/>
      <c r="D649" s="18"/>
      <c r="E649" s="18"/>
      <c r="F649" s="18"/>
      <c r="G649" s="18"/>
      <c r="H649" s="18"/>
      <c r="L649" s="3"/>
      <c r="M649" s="3"/>
      <c r="V649" s="3"/>
      <c r="W649" s="3"/>
    </row>
    <row r="650" spans="1:23" ht="15.75" customHeight="1" x14ac:dyDescent="0.2">
      <c r="A650" s="18"/>
      <c r="B650" s="18"/>
      <c r="C650" s="18"/>
      <c r="D650" s="18"/>
      <c r="E650" s="18"/>
      <c r="F650" s="18"/>
      <c r="G650" s="18"/>
      <c r="H650" s="18"/>
      <c r="L650" s="3"/>
      <c r="M650" s="3"/>
      <c r="V650" s="3"/>
      <c r="W650" s="3"/>
    </row>
    <row r="651" spans="1:23" ht="15.75" customHeight="1" x14ac:dyDescent="0.2">
      <c r="A651" s="18"/>
      <c r="B651" s="18"/>
      <c r="C651" s="18"/>
      <c r="D651" s="18"/>
      <c r="E651" s="18"/>
      <c r="F651" s="18"/>
      <c r="G651" s="18"/>
      <c r="H651" s="18"/>
      <c r="L651" s="3"/>
      <c r="M651" s="3"/>
      <c r="V651" s="3"/>
      <c r="W651" s="3"/>
    </row>
    <row r="652" spans="1:23" ht="15.75" customHeight="1" x14ac:dyDescent="0.2">
      <c r="A652" s="18"/>
      <c r="B652" s="18"/>
      <c r="C652" s="18"/>
      <c r="D652" s="18"/>
      <c r="E652" s="18"/>
      <c r="F652" s="18"/>
      <c r="G652" s="18"/>
      <c r="H652" s="18"/>
      <c r="L652" s="3"/>
      <c r="M652" s="3"/>
      <c r="V652" s="3"/>
      <c r="W652" s="3"/>
    </row>
    <row r="653" spans="1:23" ht="15.75" customHeight="1" x14ac:dyDescent="0.2">
      <c r="A653" s="18"/>
      <c r="B653" s="18"/>
      <c r="C653" s="18"/>
      <c r="D653" s="18"/>
      <c r="E653" s="18"/>
      <c r="F653" s="18"/>
      <c r="G653" s="18"/>
      <c r="H653" s="18"/>
      <c r="L653" s="3"/>
      <c r="M653" s="3"/>
      <c r="V653" s="3"/>
      <c r="W653" s="3"/>
    </row>
    <row r="654" spans="1:23" ht="15.75" customHeight="1" x14ac:dyDescent="0.2">
      <c r="A654" s="18"/>
      <c r="B654" s="18"/>
      <c r="C654" s="18"/>
      <c r="D654" s="18"/>
      <c r="E654" s="18"/>
      <c r="F654" s="18"/>
      <c r="G654" s="18"/>
      <c r="H654" s="18"/>
      <c r="L654" s="3"/>
      <c r="M654" s="3"/>
      <c r="V654" s="3"/>
      <c r="W654" s="3"/>
    </row>
    <row r="655" spans="1:23" ht="15.75" customHeight="1" x14ac:dyDescent="0.2">
      <c r="A655" s="18"/>
      <c r="B655" s="18"/>
      <c r="C655" s="18"/>
      <c r="D655" s="18"/>
      <c r="E655" s="18"/>
      <c r="F655" s="18"/>
      <c r="G655" s="18"/>
      <c r="H655" s="18"/>
      <c r="L655" s="3"/>
      <c r="M655" s="3"/>
      <c r="V655" s="3"/>
      <c r="W655" s="3"/>
    </row>
    <row r="656" spans="1:23" ht="15.75" customHeight="1" x14ac:dyDescent="0.2">
      <c r="A656" s="18"/>
      <c r="B656" s="18"/>
      <c r="C656" s="18"/>
      <c r="D656" s="18"/>
      <c r="E656" s="18"/>
      <c r="F656" s="18"/>
      <c r="G656" s="18"/>
      <c r="H656" s="18"/>
      <c r="L656" s="3"/>
      <c r="M656" s="3"/>
      <c r="V656" s="3"/>
      <c r="W656" s="3"/>
    </row>
    <row r="657" spans="1:23" ht="15.75" customHeight="1" x14ac:dyDescent="0.2">
      <c r="A657" s="18"/>
      <c r="B657" s="18"/>
      <c r="C657" s="18"/>
      <c r="D657" s="18"/>
      <c r="E657" s="18"/>
      <c r="F657" s="18"/>
      <c r="G657" s="18"/>
      <c r="H657" s="18"/>
      <c r="L657" s="3"/>
      <c r="M657" s="3"/>
      <c r="V657" s="3"/>
      <c r="W657" s="3"/>
    </row>
    <row r="658" spans="1:23" ht="15.75" customHeight="1" x14ac:dyDescent="0.2">
      <c r="A658" s="18"/>
      <c r="B658" s="18"/>
      <c r="C658" s="18"/>
      <c r="D658" s="18"/>
      <c r="E658" s="18"/>
      <c r="F658" s="18"/>
      <c r="G658" s="18"/>
      <c r="H658" s="18"/>
      <c r="L658" s="3"/>
      <c r="M658" s="3"/>
      <c r="V658" s="3"/>
      <c r="W658" s="3"/>
    </row>
    <row r="659" spans="1:23" ht="15.75" customHeight="1" x14ac:dyDescent="0.2">
      <c r="A659" s="18"/>
      <c r="B659" s="18"/>
      <c r="C659" s="18"/>
      <c r="D659" s="18"/>
      <c r="E659" s="18"/>
      <c r="F659" s="18"/>
      <c r="G659" s="18"/>
      <c r="H659" s="18"/>
      <c r="L659" s="3"/>
      <c r="M659" s="3"/>
      <c r="V659" s="3"/>
      <c r="W659" s="3"/>
    </row>
    <row r="660" spans="1:23" ht="15.75" customHeight="1" x14ac:dyDescent="0.2">
      <c r="A660" s="18"/>
      <c r="B660" s="18"/>
      <c r="C660" s="18"/>
      <c r="D660" s="18"/>
      <c r="E660" s="18"/>
      <c r="F660" s="18"/>
      <c r="G660" s="18"/>
      <c r="H660" s="18"/>
      <c r="L660" s="3"/>
      <c r="M660" s="3"/>
      <c r="V660" s="3"/>
      <c r="W660" s="3"/>
    </row>
    <row r="661" spans="1:23" ht="15.75" customHeight="1" x14ac:dyDescent="0.2">
      <c r="A661" s="18"/>
      <c r="B661" s="18"/>
      <c r="C661" s="18"/>
      <c r="D661" s="18"/>
      <c r="E661" s="18"/>
      <c r="F661" s="18"/>
      <c r="G661" s="18"/>
      <c r="H661" s="18"/>
      <c r="L661" s="3"/>
      <c r="M661" s="3"/>
      <c r="V661" s="3"/>
      <c r="W661" s="3"/>
    </row>
    <row r="662" spans="1:23" ht="15.75" customHeight="1" x14ac:dyDescent="0.2">
      <c r="A662" s="18"/>
      <c r="B662" s="18"/>
      <c r="C662" s="18"/>
      <c r="D662" s="18"/>
      <c r="E662" s="18"/>
      <c r="F662" s="18"/>
      <c r="G662" s="18"/>
      <c r="H662" s="18"/>
      <c r="L662" s="3"/>
      <c r="M662" s="3"/>
      <c r="V662" s="3"/>
      <c r="W662" s="3"/>
    </row>
    <row r="663" spans="1:23" ht="15.75" customHeight="1" x14ac:dyDescent="0.2">
      <c r="A663" s="18"/>
      <c r="B663" s="18"/>
      <c r="C663" s="18"/>
      <c r="D663" s="18"/>
      <c r="E663" s="18"/>
      <c r="F663" s="18"/>
      <c r="G663" s="18"/>
      <c r="H663" s="18"/>
      <c r="L663" s="3"/>
      <c r="M663" s="3"/>
      <c r="V663" s="3"/>
      <c r="W663" s="3"/>
    </row>
    <row r="664" spans="1:23" ht="15.75" customHeight="1" x14ac:dyDescent="0.2">
      <c r="A664" s="18"/>
      <c r="B664" s="18"/>
      <c r="C664" s="18"/>
      <c r="D664" s="18"/>
      <c r="E664" s="18"/>
      <c r="F664" s="18"/>
      <c r="G664" s="18"/>
      <c r="H664" s="18"/>
      <c r="L664" s="3"/>
      <c r="M664" s="3"/>
      <c r="V664" s="3"/>
      <c r="W664" s="3"/>
    </row>
    <row r="665" spans="1:23" ht="15.75" customHeight="1" x14ac:dyDescent="0.2">
      <c r="A665" s="18"/>
      <c r="B665" s="18"/>
      <c r="C665" s="18"/>
      <c r="D665" s="18"/>
      <c r="E665" s="18"/>
      <c r="F665" s="18"/>
      <c r="G665" s="18"/>
      <c r="H665" s="18"/>
      <c r="L665" s="3"/>
      <c r="M665" s="3"/>
      <c r="V665" s="3"/>
      <c r="W665" s="3"/>
    </row>
    <row r="666" spans="1:23" ht="15.75" customHeight="1" x14ac:dyDescent="0.2">
      <c r="A666" s="18"/>
      <c r="B666" s="18"/>
      <c r="C666" s="18"/>
      <c r="D666" s="18"/>
      <c r="E666" s="18"/>
      <c r="F666" s="18"/>
      <c r="G666" s="18"/>
      <c r="H666" s="18"/>
      <c r="L666" s="3"/>
      <c r="M666" s="3"/>
      <c r="V666" s="3"/>
      <c r="W666" s="3"/>
    </row>
    <row r="667" spans="1:23" ht="15.75" customHeight="1" x14ac:dyDescent="0.2">
      <c r="A667" s="18"/>
      <c r="B667" s="18"/>
      <c r="C667" s="18"/>
      <c r="D667" s="18"/>
      <c r="E667" s="18"/>
      <c r="F667" s="18"/>
      <c r="G667" s="18"/>
      <c r="H667" s="18"/>
      <c r="L667" s="3"/>
      <c r="M667" s="3"/>
      <c r="V667" s="3"/>
      <c r="W667" s="3"/>
    </row>
    <row r="668" spans="1:23" ht="15.75" customHeight="1" x14ac:dyDescent="0.2">
      <c r="A668" s="18"/>
      <c r="B668" s="18"/>
      <c r="C668" s="18"/>
      <c r="D668" s="18"/>
      <c r="E668" s="18"/>
      <c r="F668" s="18"/>
      <c r="G668" s="18"/>
      <c r="H668" s="18"/>
      <c r="L668" s="3"/>
      <c r="M668" s="3"/>
      <c r="V668" s="3"/>
      <c r="W668" s="3"/>
    </row>
    <row r="669" spans="1:23" ht="15.75" customHeight="1" x14ac:dyDescent="0.2">
      <c r="A669" s="18"/>
      <c r="B669" s="18"/>
      <c r="C669" s="18"/>
      <c r="D669" s="18"/>
      <c r="E669" s="18"/>
      <c r="F669" s="18"/>
      <c r="G669" s="18"/>
      <c r="H669" s="18"/>
      <c r="L669" s="3"/>
      <c r="M669" s="3"/>
      <c r="V669" s="3"/>
      <c r="W669" s="3"/>
    </row>
    <row r="670" spans="1:23" ht="15.75" customHeight="1" x14ac:dyDescent="0.2">
      <c r="A670" s="18"/>
      <c r="B670" s="18"/>
      <c r="C670" s="18"/>
      <c r="D670" s="18"/>
      <c r="E670" s="18"/>
      <c r="F670" s="18"/>
      <c r="G670" s="18"/>
      <c r="H670" s="18"/>
      <c r="L670" s="3"/>
      <c r="M670" s="3"/>
      <c r="V670" s="3"/>
      <c r="W670" s="3"/>
    </row>
    <row r="671" spans="1:23" ht="15.75" customHeight="1" x14ac:dyDescent="0.2">
      <c r="A671" s="18"/>
      <c r="B671" s="18"/>
      <c r="C671" s="18"/>
      <c r="D671" s="18"/>
      <c r="E671" s="18"/>
      <c r="F671" s="18"/>
      <c r="G671" s="18"/>
      <c r="H671" s="18"/>
      <c r="L671" s="3"/>
      <c r="M671" s="3"/>
      <c r="V671" s="3"/>
      <c r="W671" s="3"/>
    </row>
    <row r="672" spans="1:23" ht="15.75" customHeight="1" x14ac:dyDescent="0.2">
      <c r="A672" s="18"/>
      <c r="B672" s="18"/>
      <c r="C672" s="18"/>
      <c r="D672" s="18"/>
      <c r="E672" s="18"/>
      <c r="F672" s="18"/>
      <c r="G672" s="18"/>
      <c r="H672" s="18"/>
      <c r="L672" s="3"/>
      <c r="M672" s="3"/>
      <c r="V672" s="3"/>
      <c r="W672" s="3"/>
    </row>
    <row r="673" spans="1:23" ht="15.75" customHeight="1" x14ac:dyDescent="0.2">
      <c r="A673" s="18"/>
      <c r="B673" s="18"/>
      <c r="C673" s="18"/>
      <c r="D673" s="18"/>
      <c r="E673" s="18"/>
      <c r="F673" s="18"/>
      <c r="G673" s="18"/>
      <c r="H673" s="18"/>
      <c r="L673" s="3"/>
      <c r="M673" s="3"/>
      <c r="V673" s="3"/>
      <c r="W673" s="3"/>
    </row>
    <row r="674" spans="1:23" ht="15.75" customHeight="1" x14ac:dyDescent="0.2">
      <c r="A674" s="18"/>
      <c r="B674" s="18"/>
      <c r="C674" s="18"/>
      <c r="D674" s="18"/>
      <c r="E674" s="18"/>
      <c r="F674" s="18"/>
      <c r="G674" s="18"/>
      <c r="H674" s="18"/>
      <c r="L674" s="3"/>
      <c r="M674" s="3"/>
      <c r="V674" s="3"/>
      <c r="W674" s="3"/>
    </row>
    <row r="675" spans="1:23" ht="15.75" customHeight="1" x14ac:dyDescent="0.2">
      <c r="A675" s="18"/>
      <c r="B675" s="18"/>
      <c r="C675" s="18"/>
      <c r="D675" s="18"/>
      <c r="E675" s="18"/>
      <c r="F675" s="18"/>
      <c r="G675" s="18"/>
      <c r="H675" s="18"/>
      <c r="L675" s="3"/>
      <c r="M675" s="3"/>
      <c r="V675" s="3"/>
      <c r="W675" s="3"/>
    </row>
    <row r="676" spans="1:23" ht="15.75" customHeight="1" x14ac:dyDescent="0.2">
      <c r="A676" s="18"/>
      <c r="B676" s="18"/>
      <c r="C676" s="18"/>
      <c r="D676" s="18"/>
      <c r="E676" s="18"/>
      <c r="F676" s="18"/>
      <c r="G676" s="18"/>
      <c r="H676" s="18"/>
      <c r="L676" s="3"/>
      <c r="M676" s="3"/>
      <c r="V676" s="3"/>
      <c r="W676" s="3"/>
    </row>
    <row r="677" spans="1:23" ht="15.75" customHeight="1" x14ac:dyDescent="0.2">
      <c r="A677" s="18"/>
      <c r="B677" s="18"/>
      <c r="C677" s="18"/>
      <c r="D677" s="18"/>
      <c r="E677" s="18"/>
      <c r="F677" s="18"/>
      <c r="G677" s="18"/>
      <c r="H677" s="18"/>
      <c r="L677" s="3"/>
      <c r="M677" s="3"/>
      <c r="V677" s="3"/>
      <c r="W677" s="3"/>
    </row>
    <row r="678" spans="1:23" ht="15.75" customHeight="1" x14ac:dyDescent="0.2">
      <c r="A678" s="18"/>
      <c r="B678" s="18"/>
      <c r="C678" s="18"/>
      <c r="D678" s="18"/>
      <c r="E678" s="18"/>
      <c r="F678" s="18"/>
      <c r="G678" s="18"/>
      <c r="H678" s="18"/>
      <c r="L678" s="3"/>
      <c r="M678" s="3"/>
      <c r="V678" s="3"/>
      <c r="W678" s="3"/>
    </row>
    <row r="679" spans="1:23" ht="15.75" customHeight="1" x14ac:dyDescent="0.2">
      <c r="A679" s="18"/>
      <c r="B679" s="18"/>
      <c r="C679" s="18"/>
      <c r="D679" s="18"/>
      <c r="E679" s="18"/>
      <c r="F679" s="18"/>
      <c r="G679" s="18"/>
      <c r="H679" s="18"/>
      <c r="L679" s="3"/>
      <c r="M679" s="3"/>
      <c r="V679" s="3"/>
      <c r="W679" s="3"/>
    </row>
    <row r="680" spans="1:23" ht="15.75" customHeight="1" x14ac:dyDescent="0.2">
      <c r="A680" s="18"/>
      <c r="B680" s="18"/>
      <c r="C680" s="18"/>
      <c r="D680" s="18"/>
      <c r="E680" s="18"/>
      <c r="F680" s="18"/>
      <c r="G680" s="18"/>
      <c r="H680" s="18"/>
      <c r="L680" s="3"/>
      <c r="M680" s="3"/>
      <c r="V680" s="3"/>
      <c r="W680" s="3"/>
    </row>
    <row r="681" spans="1:23" ht="15.75" customHeight="1" x14ac:dyDescent="0.2">
      <c r="A681" s="18"/>
      <c r="B681" s="18"/>
      <c r="C681" s="18"/>
      <c r="D681" s="18"/>
      <c r="E681" s="18"/>
      <c r="F681" s="18"/>
      <c r="G681" s="18"/>
      <c r="H681" s="18"/>
      <c r="L681" s="3"/>
      <c r="M681" s="3"/>
      <c r="V681" s="3"/>
      <c r="W681" s="3"/>
    </row>
    <row r="682" spans="1:23" ht="15.75" customHeight="1" x14ac:dyDescent="0.2">
      <c r="A682" s="18"/>
      <c r="B682" s="18"/>
      <c r="C682" s="18"/>
      <c r="D682" s="18"/>
      <c r="E682" s="18"/>
      <c r="F682" s="18"/>
      <c r="G682" s="18"/>
      <c r="H682" s="18"/>
      <c r="L682" s="3"/>
      <c r="M682" s="3"/>
      <c r="V682" s="3"/>
      <c r="W682" s="3"/>
    </row>
    <row r="683" spans="1:23" ht="15.75" customHeight="1" x14ac:dyDescent="0.2">
      <c r="A683" s="18"/>
      <c r="B683" s="18"/>
      <c r="C683" s="18"/>
      <c r="D683" s="18"/>
      <c r="E683" s="18"/>
      <c r="F683" s="18"/>
      <c r="G683" s="18"/>
      <c r="H683" s="18"/>
      <c r="L683" s="3"/>
      <c r="M683" s="3"/>
      <c r="V683" s="3"/>
      <c r="W683" s="3"/>
    </row>
    <row r="684" spans="1:23" ht="15.75" customHeight="1" x14ac:dyDescent="0.2">
      <c r="A684" s="18"/>
      <c r="B684" s="18"/>
      <c r="C684" s="18"/>
      <c r="D684" s="18"/>
      <c r="E684" s="18"/>
      <c r="F684" s="18"/>
      <c r="G684" s="18"/>
      <c r="H684" s="18"/>
      <c r="L684" s="3"/>
      <c r="M684" s="3"/>
      <c r="V684" s="3"/>
      <c r="W684" s="3"/>
    </row>
    <row r="685" spans="1:23" ht="15.75" customHeight="1" x14ac:dyDescent="0.2">
      <c r="A685" s="18"/>
      <c r="B685" s="18"/>
      <c r="C685" s="18"/>
      <c r="D685" s="18"/>
      <c r="E685" s="18"/>
      <c r="F685" s="18"/>
      <c r="G685" s="18"/>
      <c r="H685" s="18"/>
      <c r="L685" s="3"/>
      <c r="M685" s="3"/>
      <c r="V685" s="3"/>
      <c r="W685" s="3"/>
    </row>
    <row r="686" spans="1:23" ht="15.75" customHeight="1" x14ac:dyDescent="0.2">
      <c r="A686" s="18"/>
      <c r="B686" s="18"/>
      <c r="C686" s="18"/>
      <c r="D686" s="18"/>
      <c r="E686" s="18"/>
      <c r="F686" s="18"/>
      <c r="G686" s="18"/>
      <c r="H686" s="18"/>
      <c r="L686" s="3"/>
      <c r="M686" s="3"/>
      <c r="V686" s="3"/>
      <c r="W686" s="3"/>
    </row>
    <row r="687" spans="1:23" ht="15.75" customHeight="1" x14ac:dyDescent="0.2">
      <c r="A687" s="18"/>
      <c r="B687" s="18"/>
      <c r="C687" s="18"/>
      <c r="D687" s="18"/>
      <c r="E687" s="18"/>
      <c r="F687" s="18"/>
      <c r="G687" s="18"/>
      <c r="H687" s="18"/>
      <c r="L687" s="3"/>
      <c r="M687" s="3"/>
      <c r="V687" s="3"/>
      <c r="W687" s="3"/>
    </row>
    <row r="688" spans="1:23" ht="15.75" customHeight="1" x14ac:dyDescent="0.2">
      <c r="A688" s="18"/>
      <c r="B688" s="18"/>
      <c r="C688" s="18"/>
      <c r="D688" s="18"/>
      <c r="E688" s="18"/>
      <c r="F688" s="18"/>
      <c r="G688" s="18"/>
      <c r="H688" s="18"/>
      <c r="L688" s="3"/>
      <c r="M688" s="3"/>
      <c r="V688" s="3"/>
      <c r="W688" s="3"/>
    </row>
    <row r="689" spans="1:23" ht="15.75" customHeight="1" x14ac:dyDescent="0.2">
      <c r="A689" s="18"/>
      <c r="B689" s="18"/>
      <c r="C689" s="18"/>
      <c r="D689" s="18"/>
      <c r="E689" s="18"/>
      <c r="F689" s="18"/>
      <c r="G689" s="18"/>
      <c r="H689" s="18"/>
      <c r="L689" s="3"/>
      <c r="M689" s="3"/>
      <c r="V689" s="3"/>
      <c r="W689" s="3"/>
    </row>
    <row r="690" spans="1:23" ht="15.75" customHeight="1" x14ac:dyDescent="0.2">
      <c r="A690" s="18"/>
      <c r="B690" s="18"/>
      <c r="C690" s="18"/>
      <c r="D690" s="18"/>
      <c r="E690" s="18"/>
      <c r="F690" s="18"/>
      <c r="G690" s="18"/>
      <c r="H690" s="18"/>
      <c r="L690" s="3"/>
      <c r="M690" s="3"/>
      <c r="V690" s="3"/>
      <c r="W690" s="3"/>
    </row>
    <row r="691" spans="1:23" ht="15.75" customHeight="1" x14ac:dyDescent="0.2">
      <c r="A691" s="18"/>
      <c r="B691" s="18"/>
      <c r="C691" s="18"/>
      <c r="D691" s="18"/>
      <c r="E691" s="18"/>
      <c r="F691" s="18"/>
      <c r="G691" s="18"/>
      <c r="H691" s="18"/>
      <c r="L691" s="3"/>
      <c r="M691" s="3"/>
      <c r="V691" s="3"/>
      <c r="W691" s="3"/>
    </row>
    <row r="692" spans="1:23" ht="15.75" customHeight="1" x14ac:dyDescent="0.2">
      <c r="A692" s="18"/>
      <c r="B692" s="18"/>
      <c r="C692" s="18"/>
      <c r="D692" s="18"/>
      <c r="E692" s="18"/>
      <c r="F692" s="18"/>
      <c r="G692" s="18"/>
      <c r="H692" s="18"/>
      <c r="L692" s="3"/>
      <c r="M692" s="3"/>
      <c r="V692" s="3"/>
      <c r="W692" s="3"/>
    </row>
    <row r="693" spans="1:23" ht="15.75" customHeight="1" x14ac:dyDescent="0.2">
      <c r="A693" s="18"/>
      <c r="B693" s="18"/>
      <c r="C693" s="18"/>
      <c r="D693" s="18"/>
      <c r="E693" s="18"/>
      <c r="F693" s="18"/>
      <c r="G693" s="18"/>
      <c r="H693" s="18"/>
      <c r="L693" s="3"/>
      <c r="M693" s="3"/>
      <c r="V693" s="3"/>
      <c r="W693" s="3"/>
    </row>
    <row r="694" spans="1:23" ht="15.75" customHeight="1" x14ac:dyDescent="0.2">
      <c r="A694" s="18"/>
      <c r="B694" s="18"/>
      <c r="C694" s="18"/>
      <c r="D694" s="18"/>
      <c r="E694" s="18"/>
      <c r="F694" s="18"/>
      <c r="G694" s="18"/>
      <c r="H694" s="18"/>
      <c r="L694" s="3"/>
      <c r="M694" s="3"/>
      <c r="V694" s="3"/>
      <c r="W694" s="3"/>
    </row>
    <row r="695" spans="1:23" ht="15.75" customHeight="1" x14ac:dyDescent="0.2">
      <c r="A695" s="18"/>
      <c r="B695" s="18"/>
      <c r="C695" s="18"/>
      <c r="D695" s="18"/>
      <c r="E695" s="18"/>
      <c r="F695" s="18"/>
      <c r="G695" s="18"/>
      <c r="H695" s="18"/>
      <c r="L695" s="3"/>
      <c r="M695" s="3"/>
      <c r="V695" s="3"/>
      <c r="W695" s="3"/>
    </row>
    <row r="696" spans="1:23" ht="15.75" customHeight="1" x14ac:dyDescent="0.2">
      <c r="A696" s="18"/>
      <c r="B696" s="18"/>
      <c r="C696" s="18"/>
      <c r="D696" s="18"/>
      <c r="E696" s="18"/>
      <c r="F696" s="18"/>
      <c r="G696" s="18"/>
      <c r="H696" s="18"/>
      <c r="L696" s="3"/>
      <c r="M696" s="3"/>
      <c r="V696" s="3"/>
      <c r="W696" s="3"/>
    </row>
    <row r="697" spans="1:23" ht="15.75" customHeight="1" x14ac:dyDescent="0.2">
      <c r="A697" s="18"/>
      <c r="B697" s="18"/>
      <c r="C697" s="18"/>
      <c r="D697" s="18"/>
      <c r="E697" s="18"/>
      <c r="F697" s="18"/>
      <c r="G697" s="18"/>
      <c r="H697" s="18"/>
      <c r="L697" s="3"/>
      <c r="M697" s="3"/>
      <c r="V697" s="3"/>
      <c r="W697" s="3"/>
    </row>
    <row r="698" spans="1:23" ht="15.75" customHeight="1" x14ac:dyDescent="0.2">
      <c r="A698" s="18"/>
      <c r="B698" s="18"/>
      <c r="C698" s="18"/>
      <c r="D698" s="18"/>
      <c r="E698" s="18"/>
      <c r="F698" s="18"/>
      <c r="G698" s="18"/>
      <c r="H698" s="18"/>
      <c r="L698" s="3"/>
      <c r="M698" s="3"/>
      <c r="V698" s="3"/>
      <c r="W698" s="3"/>
    </row>
    <row r="699" spans="1:23" ht="15.75" customHeight="1" x14ac:dyDescent="0.2">
      <c r="A699" s="18"/>
      <c r="B699" s="18"/>
      <c r="C699" s="18"/>
      <c r="D699" s="18"/>
      <c r="E699" s="18"/>
      <c r="F699" s="18"/>
      <c r="G699" s="18"/>
      <c r="H699" s="18"/>
      <c r="L699" s="3"/>
      <c r="M699" s="3"/>
      <c r="V699" s="3"/>
      <c r="W699" s="3"/>
    </row>
    <row r="700" spans="1:23" ht="15.75" customHeight="1" x14ac:dyDescent="0.2">
      <c r="A700" s="18"/>
      <c r="B700" s="18"/>
      <c r="C700" s="18"/>
      <c r="D700" s="18"/>
      <c r="E700" s="18"/>
      <c r="F700" s="18"/>
      <c r="G700" s="18"/>
      <c r="H700" s="18"/>
      <c r="L700" s="3"/>
      <c r="M700" s="3"/>
      <c r="V700" s="3"/>
      <c r="W700" s="3"/>
    </row>
    <row r="701" spans="1:23" ht="15.75" customHeight="1" x14ac:dyDescent="0.2">
      <c r="A701" s="18"/>
      <c r="B701" s="18"/>
      <c r="C701" s="18"/>
      <c r="D701" s="18"/>
      <c r="E701" s="18"/>
      <c r="F701" s="18"/>
      <c r="G701" s="18"/>
      <c r="H701" s="18"/>
      <c r="L701" s="3"/>
      <c r="M701" s="3"/>
      <c r="V701" s="3"/>
      <c r="W701" s="3"/>
    </row>
    <row r="702" spans="1:23" ht="15.75" customHeight="1" x14ac:dyDescent="0.2">
      <c r="A702" s="18"/>
      <c r="B702" s="18"/>
      <c r="C702" s="18"/>
      <c r="D702" s="18"/>
      <c r="E702" s="18"/>
      <c r="F702" s="18"/>
      <c r="G702" s="18"/>
      <c r="H702" s="18"/>
      <c r="L702" s="3"/>
      <c r="M702" s="3"/>
      <c r="V702" s="3"/>
      <c r="W702" s="3"/>
    </row>
    <row r="703" spans="1:23" ht="15.75" customHeight="1" x14ac:dyDescent="0.2">
      <c r="A703" s="18"/>
      <c r="B703" s="18"/>
      <c r="C703" s="18"/>
      <c r="D703" s="18"/>
      <c r="E703" s="18"/>
      <c r="F703" s="18"/>
      <c r="G703" s="18"/>
      <c r="H703" s="18"/>
      <c r="L703" s="3"/>
      <c r="M703" s="3"/>
      <c r="V703" s="3"/>
      <c r="W703" s="3"/>
    </row>
    <row r="704" spans="1:23" ht="15.75" customHeight="1" x14ac:dyDescent="0.2">
      <c r="A704" s="18"/>
      <c r="B704" s="18"/>
      <c r="C704" s="18"/>
      <c r="D704" s="18"/>
      <c r="E704" s="18"/>
      <c r="F704" s="18"/>
      <c r="G704" s="18"/>
      <c r="H704" s="18"/>
      <c r="L704" s="3"/>
      <c r="M704" s="3"/>
      <c r="V704" s="3"/>
      <c r="W704" s="3"/>
    </row>
    <row r="705" spans="1:23" ht="15.75" customHeight="1" x14ac:dyDescent="0.2">
      <c r="A705" s="18"/>
      <c r="B705" s="18"/>
      <c r="C705" s="18"/>
      <c r="D705" s="18"/>
      <c r="E705" s="18"/>
      <c r="F705" s="18"/>
      <c r="G705" s="18"/>
      <c r="H705" s="18"/>
      <c r="L705" s="3"/>
      <c r="M705" s="3"/>
      <c r="V705" s="3"/>
      <c r="W705" s="3"/>
    </row>
    <row r="706" spans="1:23" ht="15.75" customHeight="1" x14ac:dyDescent="0.2">
      <c r="A706" s="18"/>
      <c r="B706" s="18"/>
      <c r="C706" s="18"/>
      <c r="D706" s="18"/>
      <c r="E706" s="18"/>
      <c r="F706" s="18"/>
      <c r="G706" s="18"/>
      <c r="H706" s="18"/>
      <c r="L706" s="3"/>
      <c r="M706" s="3"/>
      <c r="V706" s="3"/>
      <c r="W706" s="3"/>
    </row>
    <row r="707" spans="1:23" ht="15.75" customHeight="1" x14ac:dyDescent="0.2">
      <c r="A707" s="18"/>
      <c r="B707" s="18"/>
      <c r="C707" s="18"/>
      <c r="D707" s="18"/>
      <c r="E707" s="18"/>
      <c r="F707" s="18"/>
      <c r="G707" s="18"/>
      <c r="H707" s="18"/>
      <c r="L707" s="3"/>
      <c r="M707" s="3"/>
      <c r="V707" s="3"/>
      <c r="W707" s="3"/>
    </row>
    <row r="708" spans="1:23" ht="15.75" customHeight="1" x14ac:dyDescent="0.2">
      <c r="A708" s="18"/>
      <c r="B708" s="18"/>
      <c r="C708" s="18"/>
      <c r="D708" s="18"/>
      <c r="E708" s="18"/>
      <c r="F708" s="18"/>
      <c r="G708" s="18"/>
      <c r="H708" s="18"/>
      <c r="L708" s="3"/>
      <c r="M708" s="3"/>
      <c r="V708" s="3"/>
      <c r="W708" s="3"/>
    </row>
    <row r="709" spans="1:23" ht="15.75" customHeight="1" x14ac:dyDescent="0.2">
      <c r="A709" s="18"/>
      <c r="B709" s="18"/>
      <c r="C709" s="18"/>
      <c r="D709" s="18"/>
      <c r="E709" s="18"/>
      <c r="F709" s="18"/>
      <c r="G709" s="18"/>
      <c r="H709" s="18"/>
      <c r="L709" s="3"/>
      <c r="M709" s="3"/>
      <c r="V709" s="3"/>
      <c r="W709" s="3"/>
    </row>
    <row r="710" spans="1:23" ht="15.75" customHeight="1" x14ac:dyDescent="0.2">
      <c r="A710" s="18"/>
      <c r="B710" s="18"/>
      <c r="C710" s="18"/>
      <c r="D710" s="18"/>
      <c r="E710" s="18"/>
      <c r="F710" s="18"/>
      <c r="G710" s="18"/>
      <c r="H710" s="18"/>
      <c r="L710" s="3"/>
      <c r="M710" s="3"/>
      <c r="V710" s="3"/>
      <c r="W710" s="3"/>
    </row>
    <row r="711" spans="1:23" ht="15.75" customHeight="1" x14ac:dyDescent="0.2">
      <c r="A711" s="18"/>
      <c r="B711" s="18"/>
      <c r="C711" s="18"/>
      <c r="D711" s="18"/>
      <c r="E711" s="18"/>
      <c r="F711" s="18"/>
      <c r="G711" s="18"/>
      <c r="H711" s="18"/>
      <c r="L711" s="3"/>
      <c r="M711" s="3"/>
      <c r="V711" s="3"/>
      <c r="W711" s="3"/>
    </row>
    <row r="712" spans="1:23" ht="15.75" customHeight="1" x14ac:dyDescent="0.2">
      <c r="A712" s="18"/>
      <c r="B712" s="18"/>
      <c r="C712" s="18"/>
      <c r="D712" s="18"/>
      <c r="E712" s="18"/>
      <c r="F712" s="18"/>
      <c r="G712" s="18"/>
      <c r="H712" s="18"/>
      <c r="L712" s="3"/>
      <c r="M712" s="3"/>
      <c r="V712" s="3"/>
      <c r="W712" s="3"/>
    </row>
    <row r="713" spans="1:23" ht="15.75" customHeight="1" x14ac:dyDescent="0.2">
      <c r="A713" s="18"/>
      <c r="B713" s="18"/>
      <c r="C713" s="18"/>
      <c r="D713" s="18"/>
      <c r="E713" s="18"/>
      <c r="F713" s="18"/>
      <c r="G713" s="18"/>
      <c r="H713" s="18"/>
      <c r="L713" s="3"/>
      <c r="M713" s="3"/>
      <c r="V713" s="3"/>
      <c r="W713" s="3"/>
    </row>
    <row r="714" spans="1:23" ht="15.75" customHeight="1" x14ac:dyDescent="0.2">
      <c r="A714" s="18"/>
      <c r="B714" s="18"/>
      <c r="C714" s="18"/>
      <c r="D714" s="18"/>
      <c r="E714" s="18"/>
      <c r="F714" s="18"/>
      <c r="G714" s="18"/>
      <c r="H714" s="18"/>
      <c r="L714" s="3"/>
      <c r="M714" s="3"/>
      <c r="V714" s="3"/>
      <c r="W714" s="3"/>
    </row>
    <row r="715" spans="1:23" ht="15.75" customHeight="1" x14ac:dyDescent="0.2">
      <c r="A715" s="18"/>
      <c r="B715" s="18"/>
      <c r="C715" s="18"/>
      <c r="D715" s="18"/>
      <c r="E715" s="18"/>
      <c r="F715" s="18"/>
      <c r="G715" s="18"/>
      <c r="H715" s="18"/>
      <c r="L715" s="3"/>
      <c r="M715" s="3"/>
      <c r="V715" s="3"/>
      <c r="W715" s="3"/>
    </row>
    <row r="716" spans="1:23" ht="15.75" customHeight="1" x14ac:dyDescent="0.2">
      <c r="A716" s="18"/>
      <c r="B716" s="18"/>
      <c r="C716" s="18"/>
      <c r="D716" s="18"/>
      <c r="E716" s="18"/>
      <c r="F716" s="18"/>
      <c r="G716" s="18"/>
      <c r="H716" s="18"/>
      <c r="L716" s="3"/>
      <c r="M716" s="3"/>
      <c r="V716" s="3"/>
      <c r="W716" s="3"/>
    </row>
    <row r="717" spans="1:23" ht="15.75" customHeight="1" x14ac:dyDescent="0.2">
      <c r="A717" s="18"/>
      <c r="B717" s="18"/>
      <c r="C717" s="18"/>
      <c r="D717" s="18"/>
      <c r="E717" s="18"/>
      <c r="F717" s="18"/>
      <c r="G717" s="18"/>
      <c r="H717" s="18"/>
      <c r="L717" s="3"/>
      <c r="M717" s="3"/>
      <c r="V717" s="3"/>
      <c r="W717" s="3"/>
    </row>
    <row r="718" spans="1:23" ht="15.75" customHeight="1" x14ac:dyDescent="0.2">
      <c r="A718" s="18"/>
      <c r="B718" s="18"/>
      <c r="C718" s="18"/>
      <c r="D718" s="18"/>
      <c r="E718" s="18"/>
      <c r="F718" s="18"/>
      <c r="G718" s="18"/>
      <c r="H718" s="18"/>
      <c r="L718" s="3"/>
      <c r="M718" s="3"/>
      <c r="V718" s="3"/>
      <c r="W718" s="3"/>
    </row>
    <row r="719" spans="1:23" ht="15.75" customHeight="1" x14ac:dyDescent="0.2">
      <c r="A719" s="18"/>
      <c r="B719" s="18"/>
      <c r="C719" s="18"/>
      <c r="D719" s="18"/>
      <c r="E719" s="18"/>
      <c r="F719" s="18"/>
      <c r="G719" s="18"/>
      <c r="H719" s="18"/>
      <c r="L719" s="3"/>
      <c r="M719" s="3"/>
      <c r="V719" s="3"/>
      <c r="W719" s="3"/>
    </row>
    <row r="720" spans="1:23" ht="15.75" customHeight="1" x14ac:dyDescent="0.2">
      <c r="A720" s="18"/>
      <c r="B720" s="18"/>
      <c r="C720" s="18"/>
      <c r="D720" s="18"/>
      <c r="E720" s="18"/>
      <c r="F720" s="18"/>
      <c r="G720" s="18"/>
      <c r="H720" s="18"/>
      <c r="L720" s="3"/>
      <c r="M720" s="3"/>
      <c r="V720" s="3"/>
      <c r="W720" s="3"/>
    </row>
    <row r="721" spans="1:23" ht="15.75" customHeight="1" x14ac:dyDescent="0.2">
      <c r="A721" s="18"/>
      <c r="B721" s="18"/>
      <c r="C721" s="18"/>
      <c r="D721" s="18"/>
      <c r="E721" s="18"/>
      <c r="F721" s="18"/>
      <c r="G721" s="18"/>
      <c r="H721" s="18"/>
      <c r="L721" s="3"/>
      <c r="M721" s="3"/>
      <c r="V721" s="3"/>
      <c r="W721" s="3"/>
    </row>
    <row r="722" spans="1:23" ht="15.75" customHeight="1" x14ac:dyDescent="0.2">
      <c r="A722" s="18"/>
      <c r="B722" s="18"/>
      <c r="C722" s="18"/>
      <c r="D722" s="18"/>
      <c r="E722" s="18"/>
      <c r="F722" s="18"/>
      <c r="G722" s="18"/>
      <c r="H722" s="18"/>
      <c r="L722" s="3"/>
      <c r="M722" s="3"/>
      <c r="V722" s="3"/>
      <c r="W722" s="3"/>
    </row>
    <row r="723" spans="1:23" ht="15.75" customHeight="1" x14ac:dyDescent="0.2">
      <c r="A723" s="18"/>
      <c r="B723" s="18"/>
      <c r="C723" s="18"/>
      <c r="D723" s="18"/>
      <c r="E723" s="18"/>
      <c r="F723" s="18"/>
      <c r="G723" s="18"/>
      <c r="H723" s="18"/>
      <c r="L723" s="3"/>
      <c r="M723" s="3"/>
      <c r="V723" s="3"/>
      <c r="W723" s="3"/>
    </row>
    <row r="724" spans="1:23" ht="15.75" customHeight="1" x14ac:dyDescent="0.2">
      <c r="A724" s="18"/>
      <c r="B724" s="18"/>
      <c r="C724" s="18"/>
      <c r="D724" s="18"/>
      <c r="E724" s="18"/>
      <c r="F724" s="18"/>
      <c r="G724" s="18"/>
      <c r="H724" s="18"/>
      <c r="L724" s="3"/>
      <c r="M724" s="3"/>
      <c r="V724" s="3"/>
      <c r="W724" s="3"/>
    </row>
    <row r="725" spans="1:23" ht="15.75" customHeight="1" x14ac:dyDescent="0.2">
      <c r="A725" s="18"/>
      <c r="B725" s="18"/>
      <c r="C725" s="18"/>
      <c r="D725" s="18"/>
      <c r="E725" s="18"/>
      <c r="F725" s="18"/>
      <c r="G725" s="18"/>
      <c r="H725" s="18"/>
      <c r="L725" s="3"/>
      <c r="M725" s="3"/>
      <c r="V725" s="3"/>
      <c r="W725" s="3"/>
    </row>
    <row r="726" spans="1:23" ht="15.75" customHeight="1" x14ac:dyDescent="0.2">
      <c r="A726" s="18"/>
      <c r="B726" s="18"/>
      <c r="C726" s="18"/>
      <c r="D726" s="18"/>
      <c r="E726" s="18"/>
      <c r="F726" s="18"/>
      <c r="G726" s="18"/>
      <c r="H726" s="18"/>
      <c r="L726" s="3"/>
      <c r="M726" s="3"/>
      <c r="V726" s="3"/>
      <c r="W726" s="3"/>
    </row>
    <row r="727" spans="1:23" ht="15.75" customHeight="1" x14ac:dyDescent="0.2">
      <c r="A727" s="18"/>
      <c r="B727" s="18"/>
      <c r="C727" s="18"/>
      <c r="D727" s="18"/>
      <c r="E727" s="18"/>
      <c r="F727" s="18"/>
      <c r="G727" s="18"/>
      <c r="H727" s="18"/>
      <c r="L727" s="3"/>
      <c r="M727" s="3"/>
      <c r="V727" s="3"/>
      <c r="W727" s="3"/>
    </row>
    <row r="728" spans="1:23" ht="15.75" customHeight="1" x14ac:dyDescent="0.2">
      <c r="A728" s="18"/>
      <c r="B728" s="18"/>
      <c r="C728" s="18"/>
      <c r="D728" s="18"/>
      <c r="E728" s="18"/>
      <c r="F728" s="18"/>
      <c r="G728" s="18"/>
      <c r="H728" s="18"/>
      <c r="L728" s="3"/>
      <c r="M728" s="3"/>
      <c r="V728" s="3"/>
      <c r="W728" s="3"/>
    </row>
    <row r="729" spans="1:23" ht="15.75" customHeight="1" x14ac:dyDescent="0.2">
      <c r="A729" s="18"/>
      <c r="B729" s="18"/>
      <c r="C729" s="18"/>
      <c r="D729" s="18"/>
      <c r="E729" s="18"/>
      <c r="F729" s="18"/>
      <c r="G729" s="18"/>
      <c r="H729" s="18"/>
      <c r="L729" s="3"/>
      <c r="M729" s="3"/>
      <c r="V729" s="3"/>
      <c r="W729" s="3"/>
    </row>
    <row r="730" spans="1:23" ht="15.75" customHeight="1" x14ac:dyDescent="0.2">
      <c r="A730" s="18"/>
      <c r="B730" s="18"/>
      <c r="C730" s="18"/>
      <c r="D730" s="18"/>
      <c r="E730" s="18"/>
      <c r="F730" s="18"/>
      <c r="G730" s="18"/>
      <c r="H730" s="18"/>
      <c r="L730" s="3"/>
      <c r="M730" s="3"/>
      <c r="V730" s="3"/>
      <c r="W730" s="3"/>
    </row>
    <row r="731" spans="1:23" ht="15.75" customHeight="1" x14ac:dyDescent="0.2">
      <c r="A731" s="18"/>
      <c r="B731" s="18"/>
      <c r="C731" s="18"/>
      <c r="D731" s="18"/>
      <c r="E731" s="18"/>
      <c r="F731" s="18"/>
      <c r="G731" s="18"/>
      <c r="H731" s="18"/>
      <c r="L731" s="3"/>
      <c r="M731" s="3"/>
      <c r="V731" s="3"/>
      <c r="W731" s="3"/>
    </row>
    <row r="732" spans="1:23" ht="15.75" customHeight="1" x14ac:dyDescent="0.2">
      <c r="A732" s="18"/>
      <c r="B732" s="18"/>
      <c r="C732" s="18"/>
      <c r="D732" s="18"/>
      <c r="E732" s="18"/>
      <c r="F732" s="18"/>
      <c r="G732" s="18"/>
      <c r="H732" s="18"/>
      <c r="L732" s="3"/>
      <c r="M732" s="3"/>
      <c r="V732" s="3"/>
      <c r="W732" s="3"/>
    </row>
    <row r="733" spans="1:23" ht="15.75" customHeight="1" x14ac:dyDescent="0.2">
      <c r="A733" s="18"/>
      <c r="B733" s="18"/>
      <c r="C733" s="18"/>
      <c r="D733" s="18"/>
      <c r="E733" s="18"/>
      <c r="F733" s="18"/>
      <c r="G733" s="18"/>
      <c r="H733" s="18"/>
      <c r="L733" s="3"/>
      <c r="M733" s="3"/>
      <c r="V733" s="3"/>
      <c r="W733" s="3"/>
    </row>
    <row r="734" spans="1:23" ht="15.75" customHeight="1" x14ac:dyDescent="0.2">
      <c r="A734" s="18"/>
      <c r="B734" s="18"/>
      <c r="C734" s="18"/>
      <c r="D734" s="18"/>
      <c r="E734" s="18"/>
      <c r="F734" s="18"/>
      <c r="G734" s="18"/>
      <c r="H734" s="18"/>
      <c r="L734" s="3"/>
      <c r="M734" s="3"/>
      <c r="V734" s="3"/>
      <c r="W734" s="3"/>
    </row>
    <row r="735" spans="1:23" ht="15.75" customHeight="1" x14ac:dyDescent="0.2">
      <c r="A735" s="18"/>
      <c r="B735" s="18"/>
      <c r="C735" s="18"/>
      <c r="D735" s="18"/>
      <c r="E735" s="18"/>
      <c r="F735" s="18"/>
      <c r="G735" s="18"/>
      <c r="H735" s="18"/>
      <c r="L735" s="3"/>
      <c r="M735" s="3"/>
      <c r="V735" s="3"/>
      <c r="W735" s="3"/>
    </row>
    <row r="736" spans="1:23" ht="15.75" customHeight="1" x14ac:dyDescent="0.2">
      <c r="A736" s="18"/>
      <c r="B736" s="18"/>
      <c r="C736" s="18"/>
      <c r="D736" s="18"/>
      <c r="E736" s="18"/>
      <c r="F736" s="18"/>
      <c r="G736" s="18"/>
      <c r="H736" s="18"/>
      <c r="L736" s="3"/>
      <c r="M736" s="3"/>
      <c r="V736" s="3"/>
      <c r="W736" s="3"/>
    </row>
    <row r="737" spans="1:23" ht="15.75" customHeight="1" x14ac:dyDescent="0.2">
      <c r="A737" s="18"/>
      <c r="B737" s="18"/>
      <c r="C737" s="18"/>
      <c r="D737" s="18"/>
      <c r="E737" s="18"/>
      <c r="F737" s="18"/>
      <c r="G737" s="18"/>
      <c r="H737" s="18"/>
      <c r="L737" s="3"/>
      <c r="M737" s="3"/>
      <c r="V737" s="3"/>
      <c r="W737" s="3"/>
    </row>
    <row r="738" spans="1:23" ht="15.75" customHeight="1" x14ac:dyDescent="0.2">
      <c r="A738" s="18"/>
      <c r="B738" s="18"/>
      <c r="C738" s="18"/>
      <c r="D738" s="18"/>
      <c r="E738" s="18"/>
      <c r="F738" s="18"/>
      <c r="G738" s="18"/>
      <c r="H738" s="18"/>
      <c r="L738" s="3"/>
      <c r="M738" s="3"/>
      <c r="V738" s="3"/>
      <c r="W738" s="3"/>
    </row>
    <row r="739" spans="1:23" ht="15.75" customHeight="1" x14ac:dyDescent="0.2">
      <c r="A739" s="18"/>
      <c r="B739" s="18"/>
      <c r="C739" s="18"/>
      <c r="D739" s="18"/>
      <c r="E739" s="18"/>
      <c r="F739" s="18"/>
      <c r="G739" s="18"/>
      <c r="H739" s="18"/>
      <c r="L739" s="3"/>
      <c r="M739" s="3"/>
      <c r="V739" s="3"/>
      <c r="W739" s="3"/>
    </row>
    <row r="740" spans="1:23" ht="15.75" customHeight="1" x14ac:dyDescent="0.2">
      <c r="A740" s="18"/>
      <c r="B740" s="18"/>
      <c r="C740" s="18"/>
      <c r="D740" s="18"/>
      <c r="E740" s="18"/>
      <c r="F740" s="18"/>
      <c r="G740" s="18"/>
      <c r="H740" s="18"/>
      <c r="L740" s="3"/>
      <c r="M740" s="3"/>
      <c r="V740" s="3"/>
      <c r="W740" s="3"/>
    </row>
    <row r="741" spans="1:23" ht="15.75" customHeight="1" x14ac:dyDescent="0.2">
      <c r="A741" s="18"/>
      <c r="B741" s="18"/>
      <c r="C741" s="18"/>
      <c r="D741" s="18"/>
      <c r="E741" s="18"/>
      <c r="F741" s="18"/>
      <c r="G741" s="18"/>
      <c r="H741" s="18"/>
      <c r="L741" s="3"/>
      <c r="M741" s="3"/>
      <c r="V741" s="3"/>
      <c r="W741" s="3"/>
    </row>
    <row r="742" spans="1:23" ht="15.75" customHeight="1" x14ac:dyDescent="0.2">
      <c r="A742" s="18"/>
      <c r="B742" s="18"/>
      <c r="C742" s="18"/>
      <c r="D742" s="18"/>
      <c r="E742" s="18"/>
      <c r="F742" s="18"/>
      <c r="G742" s="18"/>
      <c r="H742" s="18"/>
      <c r="L742" s="3"/>
      <c r="M742" s="3"/>
      <c r="V742" s="3"/>
      <c r="W742" s="3"/>
    </row>
    <row r="743" spans="1:23" ht="15.75" customHeight="1" x14ac:dyDescent="0.2">
      <c r="A743" s="18"/>
      <c r="B743" s="18"/>
      <c r="C743" s="18"/>
      <c r="D743" s="18"/>
      <c r="E743" s="18"/>
      <c r="F743" s="18"/>
      <c r="G743" s="18"/>
      <c r="H743" s="18"/>
      <c r="L743" s="3"/>
      <c r="M743" s="3"/>
      <c r="V743" s="3"/>
      <c r="W743" s="3"/>
    </row>
    <row r="744" spans="1:23" ht="15.75" customHeight="1" x14ac:dyDescent="0.2">
      <c r="A744" s="18"/>
      <c r="B744" s="18"/>
      <c r="C744" s="18"/>
      <c r="D744" s="18"/>
      <c r="E744" s="18"/>
      <c r="F744" s="18"/>
      <c r="G744" s="18"/>
      <c r="H744" s="18"/>
      <c r="L744" s="3"/>
      <c r="M744" s="3"/>
      <c r="V744" s="3"/>
      <c r="W744" s="3"/>
    </row>
    <row r="745" spans="1:23" ht="15.75" customHeight="1" x14ac:dyDescent="0.2">
      <c r="A745" s="18"/>
      <c r="B745" s="18"/>
      <c r="C745" s="18"/>
      <c r="D745" s="18"/>
      <c r="E745" s="18"/>
      <c r="F745" s="18"/>
      <c r="G745" s="18"/>
      <c r="H745" s="18"/>
      <c r="L745" s="3"/>
      <c r="M745" s="3"/>
      <c r="V745" s="3"/>
      <c r="W745" s="3"/>
    </row>
    <row r="746" spans="1:23" ht="15.75" customHeight="1" x14ac:dyDescent="0.2">
      <c r="A746" s="18"/>
      <c r="B746" s="18"/>
      <c r="C746" s="18"/>
      <c r="D746" s="18"/>
      <c r="E746" s="18"/>
      <c r="F746" s="18"/>
      <c r="G746" s="18"/>
      <c r="H746" s="18"/>
      <c r="L746" s="3"/>
      <c r="M746" s="3"/>
      <c r="V746" s="3"/>
      <c r="W746" s="3"/>
    </row>
    <row r="747" spans="1:23" ht="15.75" customHeight="1" x14ac:dyDescent="0.2">
      <c r="A747" s="18"/>
      <c r="B747" s="18"/>
      <c r="C747" s="18"/>
      <c r="D747" s="18"/>
      <c r="E747" s="18"/>
      <c r="F747" s="18"/>
      <c r="G747" s="18"/>
      <c r="H747" s="18"/>
      <c r="L747" s="3"/>
      <c r="M747" s="3"/>
      <c r="V747" s="3"/>
      <c r="W747" s="3"/>
    </row>
    <row r="748" spans="1:23" ht="15.75" customHeight="1" x14ac:dyDescent="0.2">
      <c r="A748" s="18"/>
      <c r="B748" s="18"/>
      <c r="C748" s="18"/>
      <c r="D748" s="18"/>
      <c r="E748" s="18"/>
      <c r="F748" s="18"/>
      <c r="G748" s="18"/>
      <c r="H748" s="18"/>
      <c r="L748" s="3"/>
      <c r="M748" s="3"/>
      <c r="V748" s="3"/>
      <c r="W748" s="3"/>
    </row>
    <row r="749" spans="1:23" ht="15.75" customHeight="1" x14ac:dyDescent="0.2">
      <c r="A749" s="18"/>
      <c r="B749" s="18"/>
      <c r="C749" s="18"/>
      <c r="D749" s="18"/>
      <c r="E749" s="18"/>
      <c r="F749" s="18"/>
      <c r="G749" s="18"/>
      <c r="H749" s="18"/>
      <c r="L749" s="3"/>
      <c r="M749" s="3"/>
      <c r="V749" s="3"/>
      <c r="W749" s="3"/>
    </row>
    <row r="750" spans="1:23" ht="15.75" customHeight="1" x14ac:dyDescent="0.2">
      <c r="A750" s="18"/>
      <c r="B750" s="18"/>
      <c r="C750" s="18"/>
      <c r="D750" s="18"/>
      <c r="E750" s="18"/>
      <c r="F750" s="18"/>
      <c r="G750" s="18"/>
      <c r="H750" s="18"/>
      <c r="L750" s="3"/>
      <c r="M750" s="3"/>
      <c r="V750" s="3"/>
      <c r="W750" s="3"/>
    </row>
    <row r="751" spans="1:23" ht="15.75" customHeight="1" x14ac:dyDescent="0.2">
      <c r="A751" s="18"/>
      <c r="B751" s="18"/>
      <c r="C751" s="18"/>
      <c r="D751" s="18"/>
      <c r="E751" s="18"/>
      <c r="F751" s="18"/>
      <c r="G751" s="18"/>
      <c r="H751" s="18"/>
      <c r="L751" s="3"/>
      <c r="M751" s="3"/>
      <c r="V751" s="3"/>
      <c r="W751" s="3"/>
    </row>
    <row r="752" spans="1:23" ht="15.75" customHeight="1" x14ac:dyDescent="0.2">
      <c r="A752" s="18"/>
      <c r="B752" s="18"/>
      <c r="C752" s="18"/>
      <c r="D752" s="18"/>
      <c r="E752" s="18"/>
      <c r="F752" s="18"/>
      <c r="G752" s="18"/>
      <c r="H752" s="18"/>
      <c r="L752" s="3"/>
      <c r="M752" s="3"/>
      <c r="V752" s="3"/>
      <c r="W752" s="3"/>
    </row>
    <row r="753" spans="1:23" ht="15.75" customHeight="1" x14ac:dyDescent="0.2">
      <c r="A753" s="18"/>
      <c r="B753" s="18"/>
      <c r="C753" s="18"/>
      <c r="D753" s="18"/>
      <c r="E753" s="18"/>
      <c r="F753" s="18"/>
      <c r="G753" s="18"/>
      <c r="H753" s="18"/>
      <c r="L753" s="3"/>
      <c r="M753" s="3"/>
      <c r="V753" s="3"/>
      <c r="W753" s="3"/>
    </row>
    <row r="754" spans="1:23" ht="15.75" customHeight="1" x14ac:dyDescent="0.2">
      <c r="A754" s="18"/>
      <c r="B754" s="18"/>
      <c r="C754" s="18"/>
      <c r="D754" s="18"/>
      <c r="E754" s="18"/>
      <c r="F754" s="18"/>
      <c r="G754" s="18"/>
      <c r="H754" s="18"/>
      <c r="L754" s="3"/>
      <c r="M754" s="3"/>
      <c r="V754" s="3"/>
      <c r="W754" s="3"/>
    </row>
    <row r="755" spans="1:23" ht="15.75" customHeight="1" x14ac:dyDescent="0.2">
      <c r="A755" s="18"/>
      <c r="B755" s="18"/>
      <c r="C755" s="18"/>
      <c r="D755" s="18"/>
      <c r="E755" s="18"/>
      <c r="F755" s="18"/>
      <c r="G755" s="18"/>
      <c r="H755" s="18"/>
      <c r="L755" s="3"/>
      <c r="M755" s="3"/>
      <c r="V755" s="3"/>
      <c r="W755" s="3"/>
    </row>
    <row r="756" spans="1:23" ht="15.75" customHeight="1" x14ac:dyDescent="0.2">
      <c r="A756" s="18"/>
      <c r="B756" s="18"/>
      <c r="C756" s="18"/>
      <c r="D756" s="18"/>
      <c r="E756" s="18"/>
      <c r="F756" s="18"/>
      <c r="G756" s="18"/>
      <c r="H756" s="18"/>
      <c r="L756" s="3"/>
      <c r="M756" s="3"/>
      <c r="V756" s="3"/>
      <c r="W756" s="3"/>
    </row>
    <row r="757" spans="1:23" ht="15.75" customHeight="1" x14ac:dyDescent="0.2">
      <c r="A757" s="18"/>
      <c r="B757" s="18"/>
      <c r="C757" s="18"/>
      <c r="D757" s="18"/>
      <c r="E757" s="18"/>
      <c r="F757" s="18"/>
      <c r="G757" s="18"/>
      <c r="H757" s="18"/>
      <c r="L757" s="3"/>
      <c r="M757" s="3"/>
      <c r="V757" s="3"/>
      <c r="W757" s="3"/>
    </row>
    <row r="758" spans="1:23" ht="15.75" customHeight="1" x14ac:dyDescent="0.2">
      <c r="A758" s="18"/>
      <c r="B758" s="18"/>
      <c r="C758" s="18"/>
      <c r="D758" s="18"/>
      <c r="E758" s="18"/>
      <c r="F758" s="18"/>
      <c r="G758" s="18"/>
      <c r="H758" s="18"/>
      <c r="L758" s="3"/>
      <c r="M758" s="3"/>
      <c r="V758" s="3"/>
      <c r="W758" s="3"/>
    </row>
    <row r="759" spans="1:23" ht="15.75" customHeight="1" x14ac:dyDescent="0.2">
      <c r="A759" s="18"/>
      <c r="B759" s="18"/>
      <c r="C759" s="18"/>
      <c r="D759" s="18"/>
      <c r="E759" s="18"/>
      <c r="F759" s="18"/>
      <c r="G759" s="18"/>
      <c r="H759" s="18"/>
      <c r="L759" s="3"/>
      <c r="M759" s="3"/>
      <c r="V759" s="3"/>
      <c r="W759" s="3"/>
    </row>
    <row r="760" spans="1:23" ht="15.75" customHeight="1" x14ac:dyDescent="0.2">
      <c r="A760" s="18"/>
      <c r="B760" s="18"/>
      <c r="C760" s="18"/>
      <c r="D760" s="18"/>
      <c r="E760" s="18"/>
      <c r="F760" s="18"/>
      <c r="G760" s="18"/>
      <c r="H760" s="18"/>
      <c r="L760" s="3"/>
      <c r="M760" s="3"/>
      <c r="V760" s="3"/>
      <c r="W760" s="3"/>
    </row>
    <row r="761" spans="1:23" ht="15.75" customHeight="1" x14ac:dyDescent="0.2">
      <c r="A761" s="18"/>
      <c r="B761" s="18"/>
      <c r="C761" s="18"/>
      <c r="D761" s="18"/>
      <c r="E761" s="18"/>
      <c r="F761" s="18"/>
      <c r="G761" s="18"/>
      <c r="H761" s="18"/>
      <c r="L761" s="3"/>
      <c r="M761" s="3"/>
      <c r="V761" s="3"/>
      <c r="W761" s="3"/>
    </row>
    <row r="762" spans="1:23" ht="15.75" customHeight="1" x14ac:dyDescent="0.2">
      <c r="A762" s="18"/>
      <c r="B762" s="18"/>
      <c r="C762" s="18"/>
      <c r="D762" s="18"/>
      <c r="E762" s="18"/>
      <c r="F762" s="18"/>
      <c r="G762" s="18"/>
      <c r="H762" s="18"/>
      <c r="L762" s="3"/>
      <c r="M762" s="3"/>
      <c r="V762" s="3"/>
      <c r="W762" s="3"/>
    </row>
    <row r="763" spans="1:23" ht="15.75" customHeight="1" x14ac:dyDescent="0.2">
      <c r="A763" s="18"/>
      <c r="B763" s="18"/>
      <c r="C763" s="18"/>
      <c r="D763" s="18"/>
      <c r="E763" s="18"/>
      <c r="F763" s="18"/>
      <c r="G763" s="18"/>
      <c r="H763" s="18"/>
      <c r="L763" s="3"/>
      <c r="M763" s="3"/>
      <c r="V763" s="3"/>
      <c r="W763" s="3"/>
    </row>
    <row r="764" spans="1:23" ht="15.75" customHeight="1" x14ac:dyDescent="0.2">
      <c r="A764" s="18"/>
      <c r="B764" s="18"/>
      <c r="C764" s="18"/>
      <c r="D764" s="18"/>
      <c r="E764" s="18"/>
      <c r="F764" s="18"/>
      <c r="G764" s="18"/>
      <c r="H764" s="18"/>
      <c r="L764" s="3"/>
      <c r="M764" s="3"/>
      <c r="V764" s="3"/>
      <c r="W764" s="3"/>
    </row>
    <row r="765" spans="1:23" ht="15.75" customHeight="1" x14ac:dyDescent="0.2">
      <c r="A765" s="18"/>
      <c r="B765" s="18"/>
      <c r="C765" s="18"/>
      <c r="D765" s="18"/>
      <c r="E765" s="18"/>
      <c r="F765" s="18"/>
      <c r="G765" s="18"/>
      <c r="H765" s="18"/>
      <c r="L765" s="3"/>
      <c r="M765" s="3"/>
      <c r="V765" s="3"/>
      <c r="W765" s="3"/>
    </row>
    <row r="766" spans="1:23" ht="15.75" customHeight="1" x14ac:dyDescent="0.2">
      <c r="A766" s="18"/>
      <c r="B766" s="18"/>
      <c r="C766" s="18"/>
      <c r="D766" s="18"/>
      <c r="E766" s="18"/>
      <c r="F766" s="18"/>
      <c r="G766" s="18"/>
      <c r="H766" s="18"/>
      <c r="L766" s="3"/>
      <c r="M766" s="3"/>
      <c r="V766" s="3"/>
      <c r="W766" s="3"/>
    </row>
    <row r="767" spans="1:23" ht="15.75" customHeight="1" x14ac:dyDescent="0.2">
      <c r="A767" s="18"/>
      <c r="B767" s="18"/>
      <c r="C767" s="18"/>
      <c r="D767" s="18"/>
      <c r="E767" s="18"/>
      <c r="F767" s="18"/>
      <c r="G767" s="18"/>
      <c r="H767" s="18"/>
      <c r="L767" s="3"/>
      <c r="M767" s="3"/>
      <c r="V767" s="3"/>
      <c r="W767" s="3"/>
    </row>
    <row r="768" spans="1:23" ht="15.75" customHeight="1" x14ac:dyDescent="0.2">
      <c r="A768" s="18"/>
      <c r="B768" s="18"/>
      <c r="C768" s="18"/>
      <c r="D768" s="18"/>
      <c r="E768" s="18"/>
      <c r="F768" s="18"/>
      <c r="G768" s="18"/>
      <c r="H768" s="18"/>
      <c r="L768" s="3"/>
      <c r="M768" s="3"/>
      <c r="V768" s="3"/>
      <c r="W768" s="3"/>
    </row>
    <row r="769" spans="1:23" ht="15.75" customHeight="1" x14ac:dyDescent="0.2">
      <c r="A769" s="18"/>
      <c r="B769" s="18"/>
      <c r="C769" s="18"/>
      <c r="D769" s="18"/>
      <c r="E769" s="18"/>
      <c r="F769" s="18"/>
      <c r="G769" s="18"/>
      <c r="H769" s="18"/>
      <c r="L769" s="3"/>
      <c r="M769" s="3"/>
      <c r="V769" s="3"/>
      <c r="W769" s="3"/>
    </row>
    <row r="770" spans="1:23" ht="15.75" customHeight="1" x14ac:dyDescent="0.2">
      <c r="A770" s="18"/>
      <c r="B770" s="18"/>
      <c r="C770" s="18"/>
      <c r="D770" s="18"/>
      <c r="E770" s="18"/>
      <c r="F770" s="18"/>
      <c r="G770" s="18"/>
      <c r="H770" s="18"/>
      <c r="L770" s="3"/>
      <c r="M770" s="3"/>
      <c r="V770" s="3"/>
      <c r="W770" s="3"/>
    </row>
    <row r="771" spans="1:23" ht="15.75" customHeight="1" x14ac:dyDescent="0.2">
      <c r="A771" s="18"/>
      <c r="B771" s="18"/>
      <c r="C771" s="18"/>
      <c r="D771" s="18"/>
      <c r="E771" s="18"/>
      <c r="F771" s="18"/>
      <c r="G771" s="18"/>
      <c r="H771" s="18"/>
      <c r="L771" s="3"/>
      <c r="M771" s="3"/>
      <c r="V771" s="3"/>
      <c r="W771" s="3"/>
    </row>
    <row r="772" spans="1:23" ht="15.75" customHeight="1" x14ac:dyDescent="0.2">
      <c r="A772" s="18"/>
      <c r="B772" s="18"/>
      <c r="C772" s="18"/>
      <c r="D772" s="18"/>
      <c r="E772" s="18"/>
      <c r="F772" s="18"/>
      <c r="G772" s="18"/>
      <c r="H772" s="18"/>
      <c r="L772" s="3"/>
      <c r="M772" s="3"/>
      <c r="V772" s="3"/>
      <c r="W772" s="3"/>
    </row>
    <row r="773" spans="1:23" ht="15.75" customHeight="1" x14ac:dyDescent="0.2">
      <c r="A773" s="18"/>
      <c r="B773" s="18"/>
      <c r="C773" s="18"/>
      <c r="D773" s="18"/>
      <c r="E773" s="18"/>
      <c r="F773" s="18"/>
      <c r="G773" s="18"/>
      <c r="H773" s="18"/>
      <c r="L773" s="3"/>
      <c r="M773" s="3"/>
      <c r="V773" s="3"/>
      <c r="W773" s="3"/>
    </row>
    <row r="774" spans="1:23" ht="15.75" customHeight="1" x14ac:dyDescent="0.2">
      <c r="A774" s="18"/>
      <c r="B774" s="18"/>
      <c r="C774" s="18"/>
      <c r="D774" s="18"/>
      <c r="E774" s="18"/>
      <c r="F774" s="18"/>
      <c r="G774" s="18"/>
      <c r="H774" s="18"/>
      <c r="L774" s="3"/>
      <c r="M774" s="3"/>
      <c r="V774" s="3"/>
      <c r="W774" s="3"/>
    </row>
    <row r="775" spans="1:23" ht="15.75" customHeight="1" x14ac:dyDescent="0.2">
      <c r="A775" s="18"/>
      <c r="B775" s="18"/>
      <c r="C775" s="18"/>
      <c r="D775" s="18"/>
      <c r="E775" s="18"/>
      <c r="F775" s="18"/>
      <c r="G775" s="18"/>
      <c r="H775" s="18"/>
      <c r="L775" s="3"/>
      <c r="M775" s="3"/>
      <c r="V775" s="3"/>
      <c r="W775" s="3"/>
    </row>
    <row r="776" spans="1:23" ht="15.75" customHeight="1" x14ac:dyDescent="0.2">
      <c r="A776" s="18"/>
      <c r="B776" s="18"/>
      <c r="C776" s="18"/>
      <c r="D776" s="18"/>
      <c r="E776" s="18"/>
      <c r="F776" s="18"/>
      <c r="G776" s="18"/>
      <c r="H776" s="18"/>
      <c r="L776" s="3"/>
      <c r="M776" s="3"/>
      <c r="V776" s="3"/>
      <c r="W776" s="3"/>
    </row>
    <row r="777" spans="1:23" ht="15.75" customHeight="1" x14ac:dyDescent="0.2">
      <c r="A777" s="18"/>
      <c r="B777" s="18"/>
      <c r="C777" s="18"/>
      <c r="D777" s="18"/>
      <c r="E777" s="18"/>
      <c r="F777" s="18"/>
      <c r="G777" s="18"/>
      <c r="H777" s="18"/>
      <c r="L777" s="3"/>
      <c r="M777" s="3"/>
      <c r="V777" s="3"/>
      <c r="W777" s="3"/>
    </row>
    <row r="778" spans="1:23" ht="15.75" customHeight="1" x14ac:dyDescent="0.2">
      <c r="A778" s="18"/>
      <c r="B778" s="18"/>
      <c r="C778" s="18"/>
      <c r="D778" s="18"/>
      <c r="E778" s="18"/>
      <c r="F778" s="18"/>
      <c r="G778" s="18"/>
      <c r="H778" s="18"/>
      <c r="L778" s="3"/>
      <c r="M778" s="3"/>
      <c r="V778" s="3"/>
      <c r="W778" s="3"/>
    </row>
    <row r="779" spans="1:23" ht="15.75" customHeight="1" x14ac:dyDescent="0.2">
      <c r="A779" s="18"/>
      <c r="B779" s="18"/>
      <c r="C779" s="18"/>
      <c r="D779" s="18"/>
      <c r="E779" s="18"/>
      <c r="F779" s="18"/>
      <c r="G779" s="18"/>
      <c r="H779" s="18"/>
      <c r="L779" s="3"/>
      <c r="M779" s="3"/>
      <c r="V779" s="3"/>
      <c r="W779" s="3"/>
    </row>
    <row r="780" spans="1:23" ht="15.75" customHeight="1" x14ac:dyDescent="0.2">
      <c r="A780" s="18"/>
      <c r="B780" s="18"/>
      <c r="C780" s="18"/>
      <c r="D780" s="18"/>
      <c r="E780" s="18"/>
      <c r="F780" s="18"/>
      <c r="G780" s="18"/>
      <c r="H780" s="18"/>
      <c r="L780" s="3"/>
      <c r="M780" s="3"/>
      <c r="V780" s="3"/>
      <c r="W780" s="3"/>
    </row>
    <row r="781" spans="1:23" ht="15.75" customHeight="1" x14ac:dyDescent="0.2">
      <c r="A781" s="18"/>
      <c r="B781" s="18"/>
      <c r="C781" s="18"/>
      <c r="D781" s="18"/>
      <c r="E781" s="18"/>
      <c r="F781" s="18"/>
      <c r="G781" s="18"/>
      <c r="H781" s="18"/>
      <c r="L781" s="3"/>
      <c r="M781" s="3"/>
      <c r="V781" s="3"/>
      <c r="W781" s="3"/>
    </row>
    <row r="782" spans="1:23" ht="15.75" customHeight="1" x14ac:dyDescent="0.2">
      <c r="A782" s="18"/>
      <c r="B782" s="18"/>
      <c r="C782" s="18"/>
      <c r="D782" s="18"/>
      <c r="E782" s="18"/>
      <c r="F782" s="18"/>
      <c r="G782" s="18"/>
      <c r="H782" s="18"/>
      <c r="L782" s="3"/>
      <c r="M782" s="3"/>
      <c r="V782" s="3"/>
      <c r="W782" s="3"/>
    </row>
    <row r="783" spans="1:23" ht="15.75" customHeight="1" x14ac:dyDescent="0.2">
      <c r="A783" s="18"/>
      <c r="B783" s="18"/>
      <c r="C783" s="18"/>
      <c r="D783" s="18"/>
      <c r="E783" s="18"/>
      <c r="F783" s="18"/>
      <c r="G783" s="18"/>
      <c r="H783" s="18"/>
      <c r="L783" s="3"/>
      <c r="M783" s="3"/>
      <c r="V783" s="3"/>
      <c r="W783" s="3"/>
    </row>
    <row r="784" spans="1:23" ht="15.75" customHeight="1" x14ac:dyDescent="0.2">
      <c r="A784" s="18"/>
      <c r="B784" s="18"/>
      <c r="C784" s="18"/>
      <c r="D784" s="18"/>
      <c r="E784" s="18"/>
      <c r="F784" s="18"/>
      <c r="G784" s="18"/>
      <c r="H784" s="18"/>
      <c r="L784" s="3"/>
      <c r="M784" s="3"/>
      <c r="V784" s="3"/>
      <c r="W784" s="3"/>
    </row>
    <row r="785" spans="1:23" ht="15.75" customHeight="1" x14ac:dyDescent="0.2">
      <c r="A785" s="18"/>
      <c r="B785" s="18"/>
      <c r="C785" s="18"/>
      <c r="D785" s="18"/>
      <c r="E785" s="18"/>
      <c r="F785" s="18"/>
      <c r="G785" s="18"/>
      <c r="H785" s="18"/>
      <c r="L785" s="3"/>
      <c r="M785" s="3"/>
      <c r="V785" s="3"/>
      <c r="W785" s="3"/>
    </row>
    <row r="786" spans="1:23" ht="15.75" customHeight="1" x14ac:dyDescent="0.2">
      <c r="A786" s="18"/>
      <c r="B786" s="18"/>
      <c r="C786" s="18"/>
      <c r="D786" s="18"/>
      <c r="E786" s="18"/>
      <c r="F786" s="18"/>
      <c r="G786" s="18"/>
      <c r="H786" s="18"/>
      <c r="L786" s="3"/>
      <c r="M786" s="3"/>
      <c r="V786" s="3"/>
      <c r="W786" s="3"/>
    </row>
    <row r="787" spans="1:23" ht="15.75" customHeight="1" x14ac:dyDescent="0.2">
      <c r="A787" s="18"/>
      <c r="B787" s="18"/>
      <c r="C787" s="18"/>
      <c r="D787" s="18"/>
      <c r="E787" s="18"/>
      <c r="F787" s="18"/>
      <c r="G787" s="18"/>
      <c r="H787" s="18"/>
      <c r="L787" s="3"/>
      <c r="M787" s="3"/>
      <c r="V787" s="3"/>
      <c r="W787" s="3"/>
    </row>
    <row r="788" spans="1:23" ht="15.75" customHeight="1" x14ac:dyDescent="0.2">
      <c r="A788" s="18"/>
      <c r="B788" s="18"/>
      <c r="C788" s="18"/>
      <c r="D788" s="18"/>
      <c r="E788" s="18"/>
      <c r="F788" s="18"/>
      <c r="G788" s="18"/>
      <c r="H788" s="18"/>
      <c r="L788" s="3"/>
      <c r="M788" s="3"/>
      <c r="V788" s="3"/>
      <c r="W788" s="3"/>
    </row>
    <row r="789" spans="1:23" ht="15.75" customHeight="1" x14ac:dyDescent="0.2">
      <c r="A789" s="18"/>
      <c r="B789" s="18"/>
      <c r="C789" s="18"/>
      <c r="D789" s="18"/>
      <c r="E789" s="18"/>
      <c r="F789" s="18"/>
      <c r="G789" s="18"/>
      <c r="H789" s="18"/>
      <c r="L789" s="3"/>
      <c r="M789" s="3"/>
      <c r="V789" s="3"/>
      <c r="W789" s="3"/>
    </row>
    <row r="790" spans="1:23" ht="15.75" customHeight="1" x14ac:dyDescent="0.2">
      <c r="A790" s="18"/>
      <c r="B790" s="18"/>
      <c r="C790" s="18"/>
      <c r="D790" s="18"/>
      <c r="E790" s="18"/>
      <c r="F790" s="18"/>
      <c r="G790" s="18"/>
      <c r="H790" s="18"/>
      <c r="L790" s="3"/>
      <c r="M790" s="3"/>
      <c r="V790" s="3"/>
      <c r="W790" s="3"/>
    </row>
    <row r="791" spans="1:23" ht="15.75" customHeight="1" x14ac:dyDescent="0.2">
      <c r="A791" s="18"/>
      <c r="B791" s="18"/>
      <c r="C791" s="18"/>
      <c r="D791" s="18"/>
      <c r="E791" s="18"/>
      <c r="F791" s="18"/>
      <c r="G791" s="18"/>
      <c r="H791" s="18"/>
      <c r="L791" s="3"/>
      <c r="M791" s="3"/>
      <c r="V791" s="3"/>
      <c r="W791" s="3"/>
    </row>
    <row r="792" spans="1:23" ht="15.75" customHeight="1" x14ac:dyDescent="0.2">
      <c r="A792" s="18"/>
      <c r="B792" s="18"/>
      <c r="C792" s="18"/>
      <c r="D792" s="18"/>
      <c r="E792" s="18"/>
      <c r="F792" s="18"/>
      <c r="G792" s="18"/>
      <c r="H792" s="18"/>
      <c r="L792" s="3"/>
      <c r="M792" s="3"/>
      <c r="V792" s="3"/>
      <c r="W792" s="3"/>
    </row>
    <row r="793" spans="1:23" ht="15.75" customHeight="1" x14ac:dyDescent="0.2">
      <c r="A793" s="18"/>
      <c r="B793" s="18"/>
      <c r="C793" s="18"/>
      <c r="D793" s="18"/>
      <c r="E793" s="18"/>
      <c r="F793" s="18"/>
      <c r="G793" s="18"/>
      <c r="H793" s="18"/>
      <c r="L793" s="3"/>
      <c r="M793" s="3"/>
      <c r="V793" s="3"/>
      <c r="W793" s="3"/>
    </row>
    <row r="794" spans="1:23" ht="15.75" customHeight="1" x14ac:dyDescent="0.2">
      <c r="A794" s="18"/>
      <c r="B794" s="18"/>
      <c r="C794" s="18"/>
      <c r="D794" s="18"/>
      <c r="E794" s="18"/>
      <c r="F794" s="18"/>
      <c r="G794" s="18"/>
      <c r="H794" s="18"/>
      <c r="L794" s="3"/>
      <c r="M794" s="3"/>
      <c r="V794" s="3"/>
      <c r="W794" s="3"/>
    </row>
    <row r="795" spans="1:23" ht="15.75" customHeight="1" x14ac:dyDescent="0.2">
      <c r="A795" s="18"/>
      <c r="B795" s="18"/>
      <c r="C795" s="18"/>
      <c r="D795" s="18"/>
      <c r="E795" s="18"/>
      <c r="F795" s="18"/>
      <c r="G795" s="18"/>
      <c r="H795" s="18"/>
      <c r="L795" s="3"/>
      <c r="M795" s="3"/>
      <c r="V795" s="3"/>
      <c r="W795" s="3"/>
    </row>
    <row r="796" spans="1:23" ht="15.75" customHeight="1" x14ac:dyDescent="0.2">
      <c r="A796" s="18"/>
      <c r="B796" s="18"/>
      <c r="C796" s="18"/>
      <c r="D796" s="18"/>
      <c r="E796" s="18"/>
      <c r="F796" s="18"/>
      <c r="G796" s="18"/>
      <c r="H796" s="18"/>
      <c r="L796" s="3"/>
      <c r="M796" s="3"/>
      <c r="V796" s="3"/>
      <c r="W796" s="3"/>
    </row>
    <row r="797" spans="1:23" ht="15.75" customHeight="1" x14ac:dyDescent="0.2">
      <c r="A797" s="18"/>
      <c r="B797" s="18"/>
      <c r="C797" s="18"/>
      <c r="D797" s="18"/>
      <c r="E797" s="18"/>
      <c r="F797" s="18"/>
      <c r="G797" s="18"/>
      <c r="H797" s="18"/>
      <c r="L797" s="3"/>
      <c r="M797" s="3"/>
      <c r="V797" s="3"/>
      <c r="W797" s="3"/>
    </row>
    <row r="798" spans="1:23" ht="15.75" customHeight="1" x14ac:dyDescent="0.2">
      <c r="A798" s="18"/>
      <c r="B798" s="18"/>
      <c r="C798" s="18"/>
      <c r="D798" s="18"/>
      <c r="E798" s="18"/>
      <c r="F798" s="18"/>
      <c r="G798" s="18"/>
      <c r="H798" s="18"/>
      <c r="L798" s="3"/>
      <c r="M798" s="3"/>
      <c r="V798" s="3"/>
      <c r="W798" s="3"/>
    </row>
    <row r="799" spans="1:23" ht="15.75" customHeight="1" x14ac:dyDescent="0.2">
      <c r="A799" s="18"/>
      <c r="B799" s="18"/>
      <c r="C799" s="18"/>
      <c r="D799" s="18"/>
      <c r="E799" s="18"/>
      <c r="F799" s="18"/>
      <c r="G799" s="18"/>
      <c r="H799" s="18"/>
      <c r="L799" s="3"/>
      <c r="M799" s="3"/>
      <c r="V799" s="3"/>
      <c r="W799" s="3"/>
    </row>
    <row r="800" spans="1:23" ht="15.75" customHeight="1" x14ac:dyDescent="0.2">
      <c r="A800" s="18"/>
      <c r="B800" s="18"/>
      <c r="C800" s="18"/>
      <c r="D800" s="18"/>
      <c r="E800" s="18"/>
      <c r="F800" s="18"/>
      <c r="G800" s="18"/>
      <c r="H800" s="18"/>
      <c r="L800" s="3"/>
      <c r="M800" s="3"/>
      <c r="V800" s="3"/>
      <c r="W800" s="3"/>
    </row>
    <row r="801" spans="1:23" ht="15.75" customHeight="1" x14ac:dyDescent="0.2">
      <c r="A801" s="18"/>
      <c r="B801" s="18"/>
      <c r="C801" s="18"/>
      <c r="D801" s="18"/>
      <c r="E801" s="18"/>
      <c r="F801" s="18"/>
      <c r="G801" s="18"/>
      <c r="H801" s="18"/>
      <c r="L801" s="3"/>
      <c r="M801" s="3"/>
      <c r="V801" s="3"/>
      <c r="W801" s="3"/>
    </row>
    <row r="802" spans="1:23" ht="15.75" customHeight="1" x14ac:dyDescent="0.2">
      <c r="A802" s="18"/>
      <c r="B802" s="18"/>
      <c r="C802" s="18"/>
      <c r="D802" s="18"/>
      <c r="E802" s="18"/>
      <c r="F802" s="18"/>
      <c r="G802" s="18"/>
      <c r="H802" s="18"/>
      <c r="L802" s="3"/>
      <c r="M802" s="3"/>
      <c r="V802" s="3"/>
      <c r="W802" s="3"/>
    </row>
    <row r="803" spans="1:23" ht="15.75" customHeight="1" x14ac:dyDescent="0.2">
      <c r="A803" s="18"/>
      <c r="B803" s="18"/>
      <c r="C803" s="18"/>
      <c r="D803" s="18"/>
      <c r="E803" s="18"/>
      <c r="F803" s="18"/>
      <c r="G803" s="18"/>
      <c r="H803" s="18"/>
      <c r="L803" s="3"/>
      <c r="M803" s="3"/>
      <c r="V803" s="3"/>
      <c r="W803" s="3"/>
    </row>
    <row r="804" spans="1:23" ht="15.75" customHeight="1" x14ac:dyDescent="0.2">
      <c r="A804" s="18"/>
      <c r="B804" s="18"/>
      <c r="C804" s="18"/>
      <c r="D804" s="18"/>
      <c r="E804" s="18"/>
      <c r="F804" s="18"/>
      <c r="G804" s="18"/>
      <c r="H804" s="18"/>
      <c r="L804" s="3"/>
      <c r="M804" s="3"/>
      <c r="V804" s="3"/>
      <c r="W804" s="3"/>
    </row>
    <row r="805" spans="1:23" ht="15.75" customHeight="1" x14ac:dyDescent="0.2">
      <c r="A805" s="18"/>
      <c r="B805" s="18"/>
      <c r="C805" s="18"/>
      <c r="D805" s="18"/>
      <c r="E805" s="18"/>
      <c r="F805" s="18"/>
      <c r="G805" s="18"/>
      <c r="H805" s="18"/>
      <c r="L805" s="3"/>
      <c r="M805" s="3"/>
      <c r="V805" s="3"/>
      <c r="W805" s="3"/>
    </row>
    <row r="806" spans="1:23" ht="15.75" customHeight="1" x14ac:dyDescent="0.2">
      <c r="A806" s="18"/>
      <c r="B806" s="18"/>
      <c r="C806" s="18"/>
      <c r="D806" s="18"/>
      <c r="E806" s="18"/>
      <c r="F806" s="18"/>
      <c r="G806" s="18"/>
      <c r="H806" s="18"/>
      <c r="L806" s="3"/>
      <c r="M806" s="3"/>
      <c r="V806" s="3"/>
      <c r="W806" s="3"/>
    </row>
    <row r="807" spans="1:23" ht="15.75" customHeight="1" x14ac:dyDescent="0.2">
      <c r="A807" s="18"/>
      <c r="B807" s="18"/>
      <c r="C807" s="18"/>
      <c r="D807" s="18"/>
      <c r="E807" s="18"/>
      <c r="F807" s="18"/>
      <c r="G807" s="18"/>
      <c r="H807" s="18"/>
      <c r="L807" s="3"/>
      <c r="M807" s="3"/>
      <c r="V807" s="3"/>
      <c r="W807" s="3"/>
    </row>
    <row r="808" spans="1:23" ht="15.75" customHeight="1" x14ac:dyDescent="0.2">
      <c r="A808" s="18"/>
      <c r="B808" s="18"/>
      <c r="C808" s="18"/>
      <c r="D808" s="18"/>
      <c r="E808" s="18"/>
      <c r="F808" s="18"/>
      <c r="G808" s="18"/>
      <c r="H808" s="18"/>
      <c r="L808" s="3"/>
      <c r="M808" s="3"/>
      <c r="V808" s="3"/>
      <c r="W808" s="3"/>
    </row>
    <row r="809" spans="1:23" ht="15.75" customHeight="1" x14ac:dyDescent="0.2">
      <c r="A809" s="18"/>
      <c r="B809" s="18"/>
      <c r="C809" s="18"/>
      <c r="D809" s="18"/>
      <c r="E809" s="18"/>
      <c r="F809" s="18"/>
      <c r="G809" s="18"/>
      <c r="H809" s="18"/>
      <c r="L809" s="3"/>
      <c r="M809" s="3"/>
      <c r="V809" s="3"/>
      <c r="W809" s="3"/>
    </row>
    <row r="810" spans="1:23" ht="15.75" customHeight="1" x14ac:dyDescent="0.2">
      <c r="A810" s="18"/>
      <c r="B810" s="18"/>
      <c r="C810" s="18"/>
      <c r="D810" s="18"/>
      <c r="E810" s="18"/>
      <c r="F810" s="18"/>
      <c r="G810" s="18"/>
      <c r="H810" s="18"/>
      <c r="L810" s="3"/>
      <c r="M810" s="3"/>
      <c r="V810" s="3"/>
      <c r="W810" s="3"/>
    </row>
    <row r="811" spans="1:23" ht="15.75" customHeight="1" x14ac:dyDescent="0.2">
      <c r="A811" s="18"/>
      <c r="B811" s="18"/>
      <c r="C811" s="18"/>
      <c r="D811" s="18"/>
      <c r="E811" s="18"/>
      <c r="F811" s="18"/>
      <c r="G811" s="18"/>
      <c r="H811" s="18"/>
      <c r="L811" s="3"/>
      <c r="M811" s="3"/>
      <c r="V811" s="3"/>
      <c r="W811" s="3"/>
    </row>
    <row r="812" spans="1:23" ht="15.75" customHeight="1" x14ac:dyDescent="0.2">
      <c r="A812" s="18"/>
      <c r="B812" s="18"/>
      <c r="C812" s="18"/>
      <c r="D812" s="18"/>
      <c r="E812" s="18"/>
      <c r="F812" s="18"/>
      <c r="G812" s="18"/>
      <c r="H812" s="18"/>
      <c r="L812" s="3"/>
      <c r="M812" s="3"/>
      <c r="V812" s="3"/>
      <c r="W812" s="3"/>
    </row>
    <row r="813" spans="1:23" ht="15.75" customHeight="1" x14ac:dyDescent="0.2">
      <c r="A813" s="18"/>
      <c r="B813" s="18"/>
      <c r="C813" s="18"/>
      <c r="D813" s="18"/>
      <c r="E813" s="18"/>
      <c r="F813" s="18"/>
      <c r="G813" s="18"/>
      <c r="H813" s="18"/>
      <c r="L813" s="3"/>
      <c r="M813" s="3"/>
      <c r="V813" s="3"/>
      <c r="W813" s="3"/>
    </row>
    <row r="814" spans="1:23" ht="15.75" customHeight="1" x14ac:dyDescent="0.2">
      <c r="A814" s="18"/>
      <c r="B814" s="18"/>
      <c r="C814" s="18"/>
      <c r="D814" s="18"/>
      <c r="E814" s="18"/>
      <c r="F814" s="18"/>
      <c r="G814" s="18"/>
      <c r="H814" s="18"/>
      <c r="L814" s="3"/>
      <c r="M814" s="3"/>
      <c r="V814" s="3"/>
      <c r="W814" s="3"/>
    </row>
    <row r="815" spans="1:23" ht="15.75" customHeight="1" x14ac:dyDescent="0.2">
      <c r="A815" s="18"/>
      <c r="B815" s="18"/>
      <c r="C815" s="18"/>
      <c r="D815" s="18"/>
      <c r="E815" s="18"/>
      <c r="F815" s="18"/>
      <c r="G815" s="18"/>
      <c r="H815" s="18"/>
      <c r="L815" s="3"/>
      <c r="M815" s="3"/>
      <c r="V815" s="3"/>
      <c r="W815" s="3"/>
    </row>
    <row r="816" spans="1:23" ht="15.75" customHeight="1" x14ac:dyDescent="0.2">
      <c r="A816" s="18"/>
      <c r="B816" s="18"/>
      <c r="C816" s="18"/>
      <c r="D816" s="18"/>
      <c r="E816" s="18"/>
      <c r="F816" s="18"/>
      <c r="G816" s="18"/>
      <c r="H816" s="18"/>
      <c r="L816" s="3"/>
      <c r="M816" s="3"/>
      <c r="V816" s="3"/>
      <c r="W816" s="3"/>
    </row>
    <row r="817" spans="1:23" ht="15.75" customHeight="1" x14ac:dyDescent="0.2">
      <c r="A817" s="18"/>
      <c r="B817" s="18"/>
      <c r="C817" s="18"/>
      <c r="D817" s="18"/>
      <c r="E817" s="18"/>
      <c r="F817" s="18"/>
      <c r="G817" s="18"/>
      <c r="H817" s="18"/>
      <c r="L817" s="3"/>
      <c r="M817" s="3"/>
      <c r="V817" s="3"/>
      <c r="W817" s="3"/>
    </row>
    <row r="818" spans="1:23" ht="15.75" customHeight="1" x14ac:dyDescent="0.2">
      <c r="A818" s="18"/>
      <c r="B818" s="18"/>
      <c r="C818" s="18"/>
      <c r="D818" s="18"/>
      <c r="E818" s="18"/>
      <c r="F818" s="18"/>
      <c r="G818" s="18"/>
      <c r="H818" s="18"/>
      <c r="L818" s="3"/>
      <c r="M818" s="3"/>
      <c r="V818" s="3"/>
      <c r="W818" s="3"/>
    </row>
    <row r="819" spans="1:23" ht="15.75" customHeight="1" x14ac:dyDescent="0.2">
      <c r="A819" s="18"/>
      <c r="B819" s="18"/>
      <c r="C819" s="18"/>
      <c r="D819" s="18"/>
      <c r="E819" s="18"/>
      <c r="F819" s="18"/>
      <c r="G819" s="18"/>
      <c r="H819" s="18"/>
      <c r="L819" s="3"/>
      <c r="M819" s="3"/>
      <c r="V819" s="3"/>
      <c r="W819" s="3"/>
    </row>
    <row r="820" spans="1:23" ht="15.75" customHeight="1" x14ac:dyDescent="0.2">
      <c r="A820" s="18"/>
      <c r="B820" s="18"/>
      <c r="C820" s="18"/>
      <c r="D820" s="18"/>
      <c r="E820" s="18"/>
      <c r="F820" s="18"/>
      <c r="G820" s="18"/>
      <c r="H820" s="18"/>
      <c r="L820" s="3"/>
      <c r="M820" s="3"/>
      <c r="V820" s="3"/>
      <c r="W820" s="3"/>
    </row>
    <row r="821" spans="1:23" ht="15.75" customHeight="1" x14ac:dyDescent="0.2">
      <c r="A821" s="18"/>
      <c r="B821" s="18"/>
      <c r="C821" s="18"/>
      <c r="D821" s="18"/>
      <c r="E821" s="18"/>
      <c r="F821" s="18"/>
      <c r="G821" s="18"/>
      <c r="H821" s="18"/>
      <c r="L821" s="3"/>
      <c r="M821" s="3"/>
      <c r="V821" s="3"/>
      <c r="W821" s="3"/>
    </row>
    <row r="822" spans="1:23" ht="15.75" customHeight="1" x14ac:dyDescent="0.2">
      <c r="A822" s="18"/>
      <c r="B822" s="18"/>
      <c r="C822" s="18"/>
      <c r="D822" s="18"/>
      <c r="E822" s="18"/>
      <c r="F822" s="18"/>
      <c r="G822" s="18"/>
      <c r="H822" s="18"/>
      <c r="L822" s="3"/>
      <c r="M822" s="3"/>
      <c r="V822" s="3"/>
      <c r="W822" s="3"/>
    </row>
    <row r="823" spans="1:23" ht="15.75" customHeight="1" x14ac:dyDescent="0.2">
      <c r="A823" s="18"/>
      <c r="B823" s="18"/>
      <c r="C823" s="18"/>
      <c r="D823" s="18"/>
      <c r="E823" s="18"/>
      <c r="F823" s="18"/>
      <c r="G823" s="18"/>
      <c r="H823" s="18"/>
      <c r="L823" s="3"/>
      <c r="M823" s="3"/>
      <c r="V823" s="3"/>
      <c r="W823" s="3"/>
    </row>
    <row r="824" spans="1:23" ht="15.75" customHeight="1" x14ac:dyDescent="0.2">
      <c r="A824" s="18"/>
      <c r="B824" s="18"/>
      <c r="C824" s="18"/>
      <c r="D824" s="18"/>
      <c r="E824" s="18"/>
      <c r="F824" s="18"/>
      <c r="G824" s="18"/>
      <c r="H824" s="18"/>
      <c r="L824" s="3"/>
      <c r="M824" s="3"/>
      <c r="V824" s="3"/>
      <c r="W824" s="3"/>
    </row>
    <row r="825" spans="1:23" ht="15.75" customHeight="1" x14ac:dyDescent="0.2">
      <c r="A825" s="18"/>
      <c r="B825" s="18"/>
      <c r="C825" s="18"/>
      <c r="D825" s="18"/>
      <c r="E825" s="18"/>
      <c r="F825" s="18"/>
      <c r="G825" s="18"/>
      <c r="H825" s="18"/>
      <c r="L825" s="3"/>
      <c r="M825" s="3"/>
      <c r="V825" s="3"/>
      <c r="W825" s="3"/>
    </row>
    <row r="826" spans="1:23" ht="15.75" customHeight="1" x14ac:dyDescent="0.2">
      <c r="A826" s="18"/>
      <c r="B826" s="18"/>
      <c r="C826" s="18"/>
      <c r="D826" s="18"/>
      <c r="E826" s="18"/>
      <c r="F826" s="18"/>
      <c r="G826" s="18"/>
      <c r="H826" s="18"/>
      <c r="L826" s="3"/>
      <c r="M826" s="3"/>
      <c r="V826" s="3"/>
      <c r="W826" s="3"/>
    </row>
    <row r="827" spans="1:23" ht="15.75" customHeight="1" x14ac:dyDescent="0.2">
      <c r="A827" s="18"/>
      <c r="B827" s="18"/>
      <c r="C827" s="18"/>
      <c r="D827" s="18"/>
      <c r="E827" s="18"/>
      <c r="F827" s="18"/>
      <c r="G827" s="18"/>
      <c r="H827" s="18"/>
      <c r="L827" s="3"/>
      <c r="M827" s="3"/>
      <c r="V827" s="3"/>
      <c r="W827" s="3"/>
    </row>
    <row r="828" spans="1:23" ht="15.75" customHeight="1" x14ac:dyDescent="0.2">
      <c r="A828" s="18"/>
      <c r="B828" s="18"/>
      <c r="C828" s="18"/>
      <c r="D828" s="18"/>
      <c r="E828" s="18"/>
      <c r="F828" s="18"/>
      <c r="G828" s="18"/>
      <c r="H828" s="18"/>
      <c r="L828" s="3"/>
      <c r="M828" s="3"/>
      <c r="V828" s="3"/>
      <c r="W828" s="3"/>
    </row>
    <row r="829" spans="1:23" ht="15.75" customHeight="1" x14ac:dyDescent="0.2">
      <c r="A829" s="18"/>
      <c r="B829" s="18"/>
      <c r="C829" s="18"/>
      <c r="D829" s="18"/>
      <c r="E829" s="18"/>
      <c r="F829" s="18"/>
      <c r="G829" s="18"/>
      <c r="H829" s="18"/>
      <c r="L829" s="3"/>
      <c r="M829" s="3"/>
      <c r="V829" s="3"/>
      <c r="W829" s="3"/>
    </row>
    <row r="830" spans="1:23" ht="15.75" customHeight="1" x14ac:dyDescent="0.2">
      <c r="A830" s="18"/>
      <c r="B830" s="18"/>
      <c r="C830" s="18"/>
      <c r="D830" s="18"/>
      <c r="E830" s="18"/>
      <c r="F830" s="18"/>
      <c r="G830" s="18"/>
      <c r="H830" s="18"/>
      <c r="L830" s="3"/>
      <c r="M830" s="3"/>
      <c r="V830" s="3"/>
      <c r="W830" s="3"/>
    </row>
    <row r="831" spans="1:23" ht="15.75" customHeight="1" x14ac:dyDescent="0.2">
      <c r="A831" s="18"/>
      <c r="B831" s="18"/>
      <c r="C831" s="18"/>
      <c r="D831" s="18"/>
      <c r="E831" s="18"/>
      <c r="F831" s="18"/>
      <c r="G831" s="18"/>
      <c r="H831" s="18"/>
      <c r="L831" s="3"/>
      <c r="M831" s="3"/>
      <c r="V831" s="3"/>
      <c r="W831" s="3"/>
    </row>
    <row r="832" spans="1:23" ht="15.75" customHeight="1" x14ac:dyDescent="0.2">
      <c r="A832" s="18"/>
      <c r="B832" s="18"/>
      <c r="C832" s="18"/>
      <c r="D832" s="18"/>
      <c r="E832" s="18"/>
      <c r="F832" s="18"/>
      <c r="G832" s="18"/>
      <c r="H832" s="18"/>
      <c r="L832" s="3"/>
      <c r="M832" s="3"/>
      <c r="V832" s="3"/>
      <c r="W832" s="3"/>
    </row>
    <row r="833" spans="1:23" ht="15.75" customHeight="1" x14ac:dyDescent="0.2">
      <c r="A833" s="18"/>
      <c r="B833" s="18"/>
      <c r="C833" s="18"/>
      <c r="D833" s="18"/>
      <c r="E833" s="18"/>
      <c r="F833" s="18"/>
      <c r="G833" s="18"/>
      <c r="H833" s="18"/>
      <c r="L833" s="3"/>
      <c r="M833" s="3"/>
      <c r="V833" s="3"/>
      <c r="W833" s="3"/>
    </row>
    <row r="834" spans="1:23" ht="15.75" customHeight="1" x14ac:dyDescent="0.2">
      <c r="A834" s="18"/>
      <c r="B834" s="18"/>
      <c r="C834" s="18"/>
      <c r="D834" s="18"/>
      <c r="E834" s="18"/>
      <c r="F834" s="18"/>
      <c r="G834" s="18"/>
      <c r="H834" s="18"/>
      <c r="L834" s="3"/>
      <c r="M834" s="3"/>
      <c r="V834" s="3"/>
      <c r="W834" s="3"/>
    </row>
    <row r="835" spans="1:23" ht="15.75" customHeight="1" x14ac:dyDescent="0.2">
      <c r="A835" s="18"/>
      <c r="B835" s="18"/>
      <c r="C835" s="18"/>
      <c r="D835" s="18"/>
      <c r="E835" s="18"/>
      <c r="F835" s="18"/>
      <c r="G835" s="18"/>
      <c r="H835" s="18"/>
      <c r="L835" s="3"/>
      <c r="M835" s="3"/>
      <c r="V835" s="3"/>
      <c r="W835" s="3"/>
    </row>
    <row r="836" spans="1:23" ht="15.75" customHeight="1" x14ac:dyDescent="0.2">
      <c r="A836" s="18"/>
      <c r="B836" s="18"/>
      <c r="C836" s="18"/>
      <c r="D836" s="18"/>
      <c r="E836" s="18"/>
      <c r="F836" s="18"/>
      <c r="G836" s="18"/>
      <c r="H836" s="18"/>
      <c r="L836" s="3"/>
      <c r="M836" s="3"/>
      <c r="V836" s="3"/>
      <c r="W836" s="3"/>
    </row>
    <row r="837" spans="1:23" ht="15.75" customHeight="1" x14ac:dyDescent="0.2">
      <c r="A837" s="18"/>
      <c r="B837" s="18"/>
      <c r="C837" s="18"/>
      <c r="D837" s="18"/>
      <c r="E837" s="18"/>
      <c r="F837" s="18"/>
      <c r="G837" s="18"/>
      <c r="H837" s="18"/>
      <c r="L837" s="3"/>
      <c r="M837" s="3"/>
      <c r="V837" s="3"/>
      <c r="W837" s="3"/>
    </row>
    <row r="838" spans="1:23" ht="15.75" customHeight="1" x14ac:dyDescent="0.2">
      <c r="A838" s="18"/>
      <c r="B838" s="18"/>
      <c r="C838" s="18"/>
      <c r="D838" s="18"/>
      <c r="E838" s="18"/>
      <c r="F838" s="18"/>
      <c r="G838" s="18"/>
      <c r="H838" s="18"/>
      <c r="L838" s="3"/>
      <c r="M838" s="3"/>
      <c r="V838" s="3"/>
      <c r="W838" s="3"/>
    </row>
    <row r="839" spans="1:23" ht="15.75" customHeight="1" x14ac:dyDescent="0.2">
      <c r="A839" s="18"/>
      <c r="B839" s="18"/>
      <c r="C839" s="18"/>
      <c r="D839" s="18"/>
      <c r="E839" s="18"/>
      <c r="F839" s="18"/>
      <c r="G839" s="18"/>
      <c r="H839" s="18"/>
      <c r="L839" s="3"/>
      <c r="M839" s="3"/>
      <c r="V839" s="3"/>
      <c r="W839" s="3"/>
    </row>
    <row r="840" spans="1:23" ht="15.75" customHeight="1" x14ac:dyDescent="0.2">
      <c r="A840" s="18"/>
      <c r="B840" s="18"/>
      <c r="C840" s="18"/>
      <c r="D840" s="18"/>
      <c r="E840" s="18"/>
      <c r="F840" s="18"/>
      <c r="G840" s="18"/>
      <c r="H840" s="18"/>
      <c r="L840" s="3"/>
      <c r="M840" s="3"/>
      <c r="V840" s="3"/>
      <c r="W840" s="3"/>
    </row>
    <row r="841" spans="1:23" ht="15.75" customHeight="1" x14ac:dyDescent="0.2">
      <c r="A841" s="18"/>
      <c r="B841" s="18"/>
      <c r="C841" s="18"/>
      <c r="D841" s="18"/>
      <c r="E841" s="18"/>
      <c r="F841" s="18"/>
      <c r="G841" s="18"/>
      <c r="H841" s="18"/>
      <c r="L841" s="3"/>
      <c r="M841" s="3"/>
      <c r="V841" s="3"/>
      <c r="W841" s="3"/>
    </row>
    <row r="842" spans="1:23" ht="15.75" customHeight="1" x14ac:dyDescent="0.2">
      <c r="A842" s="18"/>
      <c r="B842" s="18"/>
      <c r="C842" s="18"/>
      <c r="D842" s="18"/>
      <c r="E842" s="18"/>
      <c r="F842" s="18"/>
      <c r="G842" s="18"/>
      <c r="H842" s="18"/>
      <c r="L842" s="3"/>
      <c r="M842" s="3"/>
      <c r="V842" s="3"/>
      <c r="W842" s="3"/>
    </row>
    <row r="843" spans="1:23" ht="15.75" customHeight="1" x14ac:dyDescent="0.2">
      <c r="A843" s="18"/>
      <c r="B843" s="18"/>
      <c r="C843" s="18"/>
      <c r="D843" s="18"/>
      <c r="E843" s="18"/>
      <c r="F843" s="18"/>
      <c r="G843" s="18"/>
      <c r="H843" s="18"/>
      <c r="L843" s="3"/>
      <c r="M843" s="3"/>
      <c r="V843" s="3"/>
      <c r="W843" s="3"/>
    </row>
    <row r="844" spans="1:23" ht="15.75" customHeight="1" x14ac:dyDescent="0.2">
      <c r="A844" s="18"/>
      <c r="B844" s="18"/>
      <c r="C844" s="18"/>
      <c r="D844" s="18"/>
      <c r="E844" s="18"/>
      <c r="F844" s="18"/>
      <c r="G844" s="18"/>
      <c r="H844" s="18"/>
      <c r="L844" s="3"/>
      <c r="M844" s="3"/>
      <c r="V844" s="3"/>
      <c r="W844" s="3"/>
    </row>
    <row r="845" spans="1:23" ht="15.75" customHeight="1" x14ac:dyDescent="0.2">
      <c r="A845" s="18"/>
      <c r="B845" s="18"/>
      <c r="C845" s="18"/>
      <c r="D845" s="18"/>
      <c r="E845" s="18"/>
      <c r="F845" s="18"/>
      <c r="G845" s="18"/>
      <c r="H845" s="18"/>
      <c r="L845" s="3"/>
      <c r="M845" s="3"/>
      <c r="V845" s="3"/>
      <c r="W845" s="3"/>
    </row>
    <row r="846" spans="1:23" ht="15.75" customHeight="1" x14ac:dyDescent="0.2">
      <c r="A846" s="18"/>
      <c r="B846" s="18"/>
      <c r="C846" s="18"/>
      <c r="D846" s="18"/>
      <c r="E846" s="18"/>
      <c r="F846" s="18"/>
      <c r="G846" s="18"/>
      <c r="H846" s="18"/>
      <c r="L846" s="3"/>
      <c r="M846" s="3"/>
      <c r="V846" s="3"/>
      <c r="W846" s="3"/>
    </row>
    <row r="847" spans="1:23" ht="15.75" customHeight="1" x14ac:dyDescent="0.2">
      <c r="A847" s="18"/>
      <c r="B847" s="18"/>
      <c r="C847" s="18"/>
      <c r="D847" s="18"/>
      <c r="E847" s="18"/>
      <c r="F847" s="18"/>
      <c r="G847" s="18"/>
      <c r="H847" s="18"/>
      <c r="L847" s="3"/>
      <c r="M847" s="3"/>
      <c r="V847" s="3"/>
      <c r="W847" s="3"/>
    </row>
    <row r="848" spans="1:23" ht="15.75" customHeight="1" x14ac:dyDescent="0.2">
      <c r="A848" s="18"/>
      <c r="B848" s="18"/>
      <c r="C848" s="18"/>
      <c r="D848" s="18"/>
      <c r="E848" s="18"/>
      <c r="F848" s="18"/>
      <c r="G848" s="18"/>
      <c r="H848" s="18"/>
      <c r="L848" s="3"/>
      <c r="M848" s="3"/>
      <c r="V848" s="3"/>
      <c r="W848" s="3"/>
    </row>
    <row r="849" spans="1:23" ht="15.75" customHeight="1" x14ac:dyDescent="0.2">
      <c r="A849" s="18"/>
      <c r="B849" s="18"/>
      <c r="C849" s="18"/>
      <c r="D849" s="18"/>
      <c r="E849" s="18"/>
      <c r="F849" s="18"/>
      <c r="G849" s="18"/>
      <c r="H849" s="18"/>
      <c r="L849" s="3"/>
      <c r="M849" s="3"/>
      <c r="V849" s="3"/>
      <c r="W849" s="3"/>
    </row>
    <row r="850" spans="1:23" ht="15.75" customHeight="1" x14ac:dyDescent="0.2">
      <c r="A850" s="18"/>
      <c r="B850" s="18"/>
      <c r="C850" s="18"/>
      <c r="D850" s="18"/>
      <c r="E850" s="18"/>
      <c r="F850" s="18"/>
      <c r="G850" s="18"/>
      <c r="H850" s="18"/>
      <c r="L850" s="3"/>
      <c r="M850" s="3"/>
      <c r="V850" s="3"/>
      <c r="W850" s="3"/>
    </row>
    <row r="851" spans="1:23" ht="15.75" customHeight="1" x14ac:dyDescent="0.2">
      <c r="A851" s="18"/>
      <c r="B851" s="18"/>
      <c r="C851" s="18"/>
      <c r="D851" s="18"/>
      <c r="E851" s="18"/>
      <c r="F851" s="18"/>
      <c r="G851" s="18"/>
      <c r="H851" s="18"/>
      <c r="L851" s="3"/>
      <c r="M851" s="3"/>
      <c r="V851" s="3"/>
      <c r="W851" s="3"/>
    </row>
    <row r="852" spans="1:23" ht="15.75" customHeight="1" x14ac:dyDescent="0.2">
      <c r="A852" s="18"/>
      <c r="B852" s="18"/>
      <c r="C852" s="18"/>
      <c r="D852" s="18"/>
      <c r="E852" s="18"/>
      <c r="F852" s="18"/>
      <c r="G852" s="18"/>
      <c r="H852" s="18"/>
      <c r="L852" s="3"/>
      <c r="M852" s="3"/>
      <c r="V852" s="3"/>
      <c r="W852" s="3"/>
    </row>
    <row r="853" spans="1:23" ht="15.75" customHeight="1" x14ac:dyDescent="0.2">
      <c r="A853" s="18"/>
      <c r="B853" s="18"/>
      <c r="C853" s="18"/>
      <c r="D853" s="18"/>
      <c r="E853" s="18"/>
      <c r="F853" s="18"/>
      <c r="G853" s="18"/>
      <c r="H853" s="18"/>
      <c r="L853" s="3"/>
      <c r="M853" s="3"/>
      <c r="V853" s="3"/>
      <c r="W853" s="3"/>
    </row>
    <row r="854" spans="1:23" ht="15.75" customHeight="1" x14ac:dyDescent="0.2">
      <c r="A854" s="18"/>
      <c r="B854" s="18"/>
      <c r="C854" s="18"/>
      <c r="D854" s="18"/>
      <c r="E854" s="18"/>
      <c r="F854" s="18"/>
      <c r="G854" s="18"/>
      <c r="H854" s="18"/>
      <c r="L854" s="3"/>
      <c r="M854" s="3"/>
      <c r="V854" s="3"/>
      <c r="W854" s="3"/>
    </row>
    <row r="855" spans="1:23" ht="15.75" customHeight="1" x14ac:dyDescent="0.2">
      <c r="A855" s="18"/>
      <c r="B855" s="18"/>
      <c r="C855" s="18"/>
      <c r="D855" s="18"/>
      <c r="E855" s="18"/>
      <c r="F855" s="18"/>
      <c r="G855" s="18"/>
      <c r="H855" s="18"/>
      <c r="L855" s="3"/>
      <c r="M855" s="3"/>
      <c r="V855" s="3"/>
      <c r="W855" s="3"/>
    </row>
    <row r="856" spans="1:23" ht="15.75" customHeight="1" x14ac:dyDescent="0.2">
      <c r="A856" s="18"/>
      <c r="B856" s="18"/>
      <c r="C856" s="18"/>
      <c r="D856" s="18"/>
      <c r="E856" s="18"/>
      <c r="F856" s="18"/>
      <c r="G856" s="18"/>
      <c r="H856" s="18"/>
      <c r="L856" s="3"/>
      <c r="M856" s="3"/>
      <c r="V856" s="3"/>
      <c r="W856" s="3"/>
    </row>
    <row r="857" spans="1:23" ht="15.75" customHeight="1" x14ac:dyDescent="0.2">
      <c r="A857" s="18"/>
      <c r="B857" s="18"/>
      <c r="C857" s="18"/>
      <c r="D857" s="18"/>
      <c r="E857" s="18"/>
      <c r="F857" s="18"/>
      <c r="G857" s="18"/>
      <c r="H857" s="18"/>
      <c r="L857" s="3"/>
      <c r="M857" s="3"/>
      <c r="V857" s="3"/>
      <c r="W857" s="3"/>
    </row>
    <row r="858" spans="1:23" ht="15.75" customHeight="1" x14ac:dyDescent="0.2">
      <c r="A858" s="18"/>
      <c r="B858" s="18"/>
      <c r="C858" s="18"/>
      <c r="D858" s="18"/>
      <c r="E858" s="18"/>
      <c r="F858" s="18"/>
      <c r="G858" s="18"/>
      <c r="H858" s="18"/>
      <c r="L858" s="3"/>
      <c r="M858" s="3"/>
      <c r="V858" s="3"/>
      <c r="W858" s="3"/>
    </row>
    <row r="859" spans="1:23" ht="15.75" customHeight="1" x14ac:dyDescent="0.2">
      <c r="A859" s="18"/>
      <c r="B859" s="18"/>
      <c r="C859" s="18"/>
      <c r="D859" s="18"/>
      <c r="E859" s="18"/>
      <c r="F859" s="18"/>
      <c r="G859" s="18"/>
      <c r="H859" s="18"/>
      <c r="L859" s="3"/>
      <c r="M859" s="3"/>
      <c r="V859" s="3"/>
      <c r="W859" s="3"/>
    </row>
    <row r="860" spans="1:23" ht="15.75" customHeight="1" x14ac:dyDescent="0.2">
      <c r="A860" s="18"/>
      <c r="B860" s="18"/>
      <c r="C860" s="18"/>
      <c r="D860" s="18"/>
      <c r="E860" s="18"/>
      <c r="F860" s="18"/>
      <c r="G860" s="18"/>
      <c r="H860" s="18"/>
      <c r="L860" s="3"/>
      <c r="M860" s="3"/>
      <c r="V860" s="3"/>
      <c r="W860" s="3"/>
    </row>
    <row r="861" spans="1:23" ht="15.75" customHeight="1" x14ac:dyDescent="0.2">
      <c r="A861" s="18"/>
      <c r="B861" s="18"/>
      <c r="C861" s="18"/>
      <c r="D861" s="18"/>
      <c r="E861" s="18"/>
      <c r="F861" s="18"/>
      <c r="G861" s="18"/>
      <c r="H861" s="18"/>
      <c r="L861" s="3"/>
      <c r="M861" s="3"/>
      <c r="V861" s="3"/>
      <c r="W861" s="3"/>
    </row>
    <row r="862" spans="1:23" ht="15.75" customHeight="1" x14ac:dyDescent="0.2">
      <c r="A862" s="18"/>
      <c r="B862" s="18"/>
      <c r="C862" s="18"/>
      <c r="D862" s="18"/>
      <c r="E862" s="18"/>
      <c r="F862" s="18"/>
      <c r="G862" s="18"/>
      <c r="H862" s="18"/>
      <c r="L862" s="3"/>
      <c r="M862" s="3"/>
      <c r="V862" s="3"/>
      <c r="W862" s="3"/>
    </row>
    <row r="863" spans="1:23" ht="15.75" customHeight="1" x14ac:dyDescent="0.2">
      <c r="A863" s="18"/>
      <c r="B863" s="18"/>
      <c r="C863" s="18"/>
      <c r="D863" s="18"/>
      <c r="E863" s="18"/>
      <c r="F863" s="18"/>
      <c r="G863" s="18"/>
      <c r="H863" s="18"/>
      <c r="L863" s="3"/>
      <c r="M863" s="3"/>
      <c r="V863" s="3"/>
      <c r="W863" s="3"/>
    </row>
    <row r="864" spans="1:23" ht="15.75" customHeight="1" x14ac:dyDescent="0.2">
      <c r="A864" s="18"/>
      <c r="B864" s="18"/>
      <c r="C864" s="18"/>
      <c r="D864" s="18"/>
      <c r="E864" s="18"/>
      <c r="F864" s="18"/>
      <c r="G864" s="18"/>
      <c r="H864" s="18"/>
      <c r="L864" s="3"/>
      <c r="M864" s="3"/>
      <c r="V864" s="3"/>
      <c r="W864" s="3"/>
    </row>
    <row r="865" spans="1:23" ht="15.75" customHeight="1" x14ac:dyDescent="0.2">
      <c r="A865" s="18"/>
      <c r="B865" s="18"/>
      <c r="C865" s="18"/>
      <c r="D865" s="18"/>
      <c r="E865" s="18"/>
      <c r="F865" s="18"/>
      <c r="G865" s="18"/>
      <c r="H865" s="18"/>
      <c r="L865" s="3"/>
      <c r="M865" s="3"/>
      <c r="V865" s="3"/>
      <c r="W865" s="3"/>
    </row>
    <row r="866" spans="1:23" ht="15.75" customHeight="1" x14ac:dyDescent="0.2">
      <c r="A866" s="18"/>
      <c r="B866" s="18"/>
      <c r="C866" s="18"/>
      <c r="D866" s="18"/>
      <c r="E866" s="18"/>
      <c r="F866" s="18"/>
      <c r="G866" s="18"/>
      <c r="H866" s="18"/>
      <c r="L866" s="3"/>
      <c r="M866" s="3"/>
      <c r="V866" s="3"/>
      <c r="W866" s="3"/>
    </row>
    <row r="867" spans="1:23" ht="15.75" customHeight="1" x14ac:dyDescent="0.2">
      <c r="A867" s="18"/>
      <c r="B867" s="18"/>
      <c r="C867" s="18"/>
      <c r="D867" s="18"/>
      <c r="E867" s="18"/>
      <c r="F867" s="18"/>
      <c r="G867" s="18"/>
      <c r="H867" s="18"/>
      <c r="L867" s="3"/>
      <c r="M867" s="3"/>
      <c r="V867" s="3"/>
      <c r="W867" s="3"/>
    </row>
    <row r="868" spans="1:23" ht="15.75" customHeight="1" x14ac:dyDescent="0.2">
      <c r="A868" s="18"/>
      <c r="B868" s="18"/>
      <c r="C868" s="18"/>
      <c r="D868" s="18"/>
      <c r="E868" s="18"/>
      <c r="F868" s="18"/>
      <c r="G868" s="18"/>
      <c r="H868" s="18"/>
      <c r="L868" s="3"/>
      <c r="M868" s="3"/>
      <c r="V868" s="3"/>
      <c r="W868" s="3"/>
    </row>
    <row r="869" spans="1:23" ht="15.75" customHeight="1" x14ac:dyDescent="0.2">
      <c r="A869" s="18"/>
      <c r="B869" s="18"/>
      <c r="C869" s="18"/>
      <c r="D869" s="18"/>
      <c r="E869" s="18"/>
      <c r="F869" s="18"/>
      <c r="G869" s="18"/>
      <c r="H869" s="18"/>
      <c r="L869" s="3"/>
      <c r="M869" s="3"/>
      <c r="V869" s="3"/>
      <c r="W869" s="3"/>
    </row>
    <row r="870" spans="1:23" ht="15.75" customHeight="1" x14ac:dyDescent="0.2">
      <c r="A870" s="18"/>
      <c r="B870" s="18"/>
      <c r="C870" s="18"/>
      <c r="D870" s="18"/>
      <c r="E870" s="18"/>
      <c r="F870" s="18"/>
      <c r="G870" s="18"/>
      <c r="H870" s="18"/>
      <c r="L870" s="3"/>
      <c r="M870" s="3"/>
      <c r="V870" s="3"/>
      <c r="W870" s="3"/>
    </row>
    <row r="871" spans="1:23" ht="15.75" customHeight="1" x14ac:dyDescent="0.2">
      <c r="A871" s="18"/>
      <c r="B871" s="18"/>
      <c r="C871" s="18"/>
      <c r="D871" s="18"/>
      <c r="E871" s="18"/>
      <c r="F871" s="18"/>
      <c r="G871" s="18"/>
      <c r="H871" s="18"/>
      <c r="L871" s="3"/>
      <c r="M871" s="3"/>
      <c r="V871" s="3"/>
      <c r="W871" s="3"/>
    </row>
    <row r="872" spans="1:23" ht="15.75" customHeight="1" x14ac:dyDescent="0.2">
      <c r="A872" s="18"/>
      <c r="B872" s="18"/>
      <c r="C872" s="18"/>
      <c r="D872" s="18"/>
      <c r="E872" s="18"/>
      <c r="F872" s="18"/>
      <c r="G872" s="18"/>
      <c r="H872" s="18"/>
      <c r="L872" s="3"/>
      <c r="M872" s="3"/>
      <c r="V872" s="3"/>
      <c r="W872" s="3"/>
    </row>
    <row r="873" spans="1:23" ht="15.75" customHeight="1" x14ac:dyDescent="0.2">
      <c r="A873" s="18"/>
      <c r="B873" s="18"/>
      <c r="C873" s="18"/>
      <c r="D873" s="18"/>
      <c r="E873" s="18"/>
      <c r="F873" s="18"/>
      <c r="G873" s="18"/>
      <c r="H873" s="18"/>
      <c r="L873" s="3"/>
      <c r="M873" s="3"/>
      <c r="V873" s="3"/>
      <c r="W873" s="3"/>
    </row>
    <row r="874" spans="1:23" ht="15.75" customHeight="1" x14ac:dyDescent="0.2">
      <c r="A874" s="18"/>
      <c r="B874" s="18"/>
      <c r="C874" s="18"/>
      <c r="D874" s="18"/>
      <c r="E874" s="18"/>
      <c r="F874" s="18"/>
      <c r="G874" s="18"/>
      <c r="H874" s="18"/>
      <c r="L874" s="3"/>
      <c r="M874" s="3"/>
      <c r="V874" s="3"/>
      <c r="W874" s="3"/>
    </row>
    <row r="875" spans="1:23" ht="15.75" customHeight="1" x14ac:dyDescent="0.2">
      <c r="A875" s="18"/>
      <c r="B875" s="18"/>
      <c r="C875" s="18"/>
      <c r="D875" s="18"/>
      <c r="E875" s="18"/>
      <c r="F875" s="18"/>
      <c r="G875" s="18"/>
      <c r="H875" s="18"/>
      <c r="L875" s="3"/>
      <c r="M875" s="3"/>
      <c r="V875" s="3"/>
      <c r="W875" s="3"/>
    </row>
    <row r="876" spans="1:23" ht="15.75" customHeight="1" x14ac:dyDescent="0.2">
      <c r="A876" s="18"/>
      <c r="B876" s="18"/>
      <c r="C876" s="18"/>
      <c r="D876" s="18"/>
      <c r="E876" s="18"/>
      <c r="F876" s="18"/>
      <c r="G876" s="18"/>
      <c r="H876" s="18"/>
      <c r="L876" s="3"/>
      <c r="M876" s="3"/>
      <c r="V876" s="3"/>
      <c r="W876" s="3"/>
    </row>
    <row r="877" spans="1:23" ht="15.75" customHeight="1" x14ac:dyDescent="0.2">
      <c r="A877" s="18"/>
      <c r="B877" s="18"/>
      <c r="C877" s="18"/>
      <c r="D877" s="18"/>
      <c r="E877" s="18"/>
      <c r="F877" s="18"/>
      <c r="G877" s="18"/>
      <c r="H877" s="18"/>
      <c r="L877" s="3"/>
      <c r="M877" s="3"/>
      <c r="V877" s="3"/>
      <c r="W877" s="3"/>
    </row>
    <row r="878" spans="1:23" ht="15.75" customHeight="1" x14ac:dyDescent="0.2">
      <c r="A878" s="18"/>
      <c r="B878" s="18"/>
      <c r="C878" s="18"/>
      <c r="D878" s="18"/>
      <c r="E878" s="18"/>
      <c r="F878" s="18"/>
      <c r="G878" s="18"/>
      <c r="H878" s="18"/>
      <c r="L878" s="3"/>
      <c r="M878" s="3"/>
      <c r="V878" s="3"/>
      <c r="W878" s="3"/>
    </row>
    <row r="879" spans="1:23" ht="15.75" customHeight="1" x14ac:dyDescent="0.2">
      <c r="A879" s="18"/>
      <c r="B879" s="18"/>
      <c r="C879" s="18"/>
      <c r="D879" s="18"/>
      <c r="E879" s="18"/>
      <c r="F879" s="18"/>
      <c r="G879" s="18"/>
      <c r="H879" s="18"/>
      <c r="L879" s="3"/>
      <c r="M879" s="3"/>
      <c r="V879" s="3"/>
      <c r="W879" s="3"/>
    </row>
    <row r="880" spans="1:23" ht="15.75" customHeight="1" x14ac:dyDescent="0.2">
      <c r="A880" s="18"/>
      <c r="B880" s="18"/>
      <c r="C880" s="18"/>
      <c r="D880" s="18"/>
      <c r="E880" s="18"/>
      <c r="F880" s="18"/>
      <c r="G880" s="18"/>
      <c r="H880" s="18"/>
      <c r="L880" s="3"/>
      <c r="M880" s="3"/>
      <c r="V880" s="3"/>
      <c r="W880" s="3"/>
    </row>
    <row r="881" spans="1:23" ht="15.75" customHeight="1" x14ac:dyDescent="0.2">
      <c r="A881" s="18"/>
      <c r="B881" s="18"/>
      <c r="C881" s="18"/>
      <c r="D881" s="18"/>
      <c r="E881" s="18"/>
      <c r="F881" s="18"/>
      <c r="G881" s="18"/>
      <c r="H881" s="18"/>
      <c r="L881" s="3"/>
      <c r="M881" s="3"/>
      <c r="V881" s="3"/>
      <c r="W881" s="3"/>
    </row>
    <row r="882" spans="1:23" ht="15.75" customHeight="1" x14ac:dyDescent="0.2">
      <c r="A882" s="18"/>
      <c r="B882" s="18"/>
      <c r="C882" s="18"/>
      <c r="D882" s="18"/>
      <c r="E882" s="18"/>
      <c r="F882" s="18"/>
      <c r="G882" s="18"/>
      <c r="H882" s="18"/>
      <c r="L882" s="3"/>
      <c r="M882" s="3"/>
      <c r="V882" s="3"/>
      <c r="W882" s="3"/>
    </row>
    <row r="883" spans="1:23" ht="15.75" customHeight="1" x14ac:dyDescent="0.2">
      <c r="A883" s="18"/>
      <c r="B883" s="18"/>
      <c r="C883" s="18"/>
      <c r="D883" s="18"/>
      <c r="E883" s="18"/>
      <c r="F883" s="18"/>
      <c r="G883" s="18"/>
      <c r="H883" s="18"/>
      <c r="L883" s="3"/>
      <c r="M883" s="3"/>
      <c r="V883" s="3"/>
      <c r="W883" s="3"/>
    </row>
    <row r="884" spans="1:23" ht="15.75" customHeight="1" x14ac:dyDescent="0.2">
      <c r="A884" s="18"/>
      <c r="B884" s="18"/>
      <c r="C884" s="18"/>
      <c r="D884" s="18"/>
      <c r="E884" s="18"/>
      <c r="F884" s="18"/>
      <c r="G884" s="18"/>
      <c r="H884" s="18"/>
      <c r="L884" s="3"/>
      <c r="M884" s="3"/>
      <c r="V884" s="3"/>
      <c r="W884" s="3"/>
    </row>
    <row r="885" spans="1:23" ht="15.75" customHeight="1" x14ac:dyDescent="0.2">
      <c r="A885" s="18"/>
      <c r="B885" s="18"/>
      <c r="C885" s="18"/>
      <c r="D885" s="18"/>
      <c r="E885" s="18"/>
      <c r="F885" s="18"/>
      <c r="G885" s="18"/>
      <c r="H885" s="18"/>
      <c r="L885" s="3"/>
      <c r="M885" s="3"/>
      <c r="V885" s="3"/>
      <c r="W885" s="3"/>
    </row>
    <row r="886" spans="1:23" ht="15.75" customHeight="1" x14ac:dyDescent="0.2">
      <c r="A886" s="18"/>
      <c r="B886" s="18"/>
      <c r="C886" s="18"/>
      <c r="D886" s="18"/>
      <c r="E886" s="18"/>
      <c r="F886" s="18"/>
      <c r="G886" s="18"/>
      <c r="H886" s="18"/>
      <c r="L886" s="3"/>
      <c r="M886" s="3"/>
      <c r="V886" s="3"/>
      <c r="W886" s="3"/>
    </row>
    <row r="887" spans="1:23" ht="15.75" customHeight="1" x14ac:dyDescent="0.2">
      <c r="A887" s="18"/>
      <c r="B887" s="18"/>
      <c r="C887" s="18"/>
      <c r="D887" s="18"/>
      <c r="E887" s="18"/>
      <c r="F887" s="18"/>
      <c r="G887" s="18"/>
      <c r="H887" s="18"/>
      <c r="L887" s="3"/>
      <c r="M887" s="3"/>
      <c r="V887" s="3"/>
      <c r="W887" s="3"/>
    </row>
    <row r="888" spans="1:23" ht="15.75" customHeight="1" x14ac:dyDescent="0.2">
      <c r="A888" s="18"/>
      <c r="B888" s="18"/>
      <c r="C888" s="18"/>
      <c r="D888" s="18"/>
      <c r="E888" s="18"/>
      <c r="F888" s="18"/>
      <c r="G888" s="18"/>
      <c r="H888" s="18"/>
      <c r="L888" s="3"/>
      <c r="M888" s="3"/>
      <c r="V888" s="3"/>
      <c r="W888" s="3"/>
    </row>
    <row r="889" spans="1:23" ht="15.75" customHeight="1" x14ac:dyDescent="0.2">
      <c r="A889" s="18"/>
      <c r="B889" s="18"/>
      <c r="C889" s="18"/>
      <c r="D889" s="18"/>
      <c r="E889" s="18"/>
      <c r="F889" s="18"/>
      <c r="G889" s="18"/>
      <c r="H889" s="18"/>
      <c r="L889" s="3"/>
      <c r="M889" s="3"/>
      <c r="V889" s="3"/>
      <c r="W889" s="3"/>
    </row>
    <row r="890" spans="1:23" ht="15.75" customHeight="1" x14ac:dyDescent="0.2">
      <c r="A890" s="18"/>
      <c r="B890" s="18"/>
      <c r="C890" s="18"/>
      <c r="D890" s="18"/>
      <c r="E890" s="18"/>
      <c r="F890" s="18"/>
      <c r="G890" s="18"/>
      <c r="H890" s="18"/>
      <c r="L890" s="3"/>
      <c r="M890" s="3"/>
      <c r="V890" s="3"/>
      <c r="W890" s="3"/>
    </row>
    <row r="891" spans="1:23" ht="15.75" customHeight="1" x14ac:dyDescent="0.2">
      <c r="A891" s="18"/>
      <c r="B891" s="18"/>
      <c r="C891" s="18"/>
      <c r="D891" s="18"/>
      <c r="E891" s="18"/>
      <c r="F891" s="18"/>
      <c r="G891" s="18"/>
      <c r="H891" s="18"/>
      <c r="L891" s="3"/>
      <c r="M891" s="3"/>
      <c r="V891" s="3"/>
      <c r="W891" s="3"/>
    </row>
    <row r="892" spans="1:23" ht="15.75" customHeight="1" x14ac:dyDescent="0.2">
      <c r="A892" s="18"/>
      <c r="B892" s="18"/>
      <c r="C892" s="18"/>
      <c r="D892" s="18"/>
      <c r="E892" s="18"/>
      <c r="F892" s="18"/>
      <c r="G892" s="18"/>
      <c r="H892" s="18"/>
      <c r="L892" s="3"/>
      <c r="M892" s="3"/>
      <c r="V892" s="3"/>
      <c r="W892" s="3"/>
    </row>
    <row r="893" spans="1:23" ht="15.75" customHeight="1" x14ac:dyDescent="0.2">
      <c r="A893" s="18"/>
      <c r="B893" s="18"/>
      <c r="C893" s="18"/>
      <c r="D893" s="18"/>
      <c r="E893" s="18"/>
      <c r="F893" s="18"/>
      <c r="G893" s="18"/>
      <c r="H893" s="18"/>
      <c r="L893" s="3"/>
      <c r="M893" s="3"/>
      <c r="V893" s="3"/>
      <c r="W893" s="3"/>
    </row>
    <row r="894" spans="1:23" ht="15.75" customHeight="1" x14ac:dyDescent="0.2">
      <c r="A894" s="18"/>
      <c r="B894" s="18"/>
      <c r="C894" s="18"/>
      <c r="D894" s="18"/>
      <c r="E894" s="18"/>
      <c r="F894" s="18"/>
      <c r="G894" s="18"/>
      <c r="H894" s="18"/>
      <c r="L894" s="3"/>
      <c r="M894" s="3"/>
      <c r="V894" s="3"/>
      <c r="W894" s="3"/>
    </row>
    <row r="895" spans="1:23" ht="15.75" customHeight="1" x14ac:dyDescent="0.2">
      <c r="A895" s="18"/>
      <c r="B895" s="18"/>
      <c r="C895" s="18"/>
      <c r="D895" s="18"/>
      <c r="E895" s="18"/>
      <c r="F895" s="18"/>
      <c r="G895" s="18"/>
      <c r="H895" s="18"/>
      <c r="L895" s="3"/>
      <c r="M895" s="3"/>
      <c r="V895" s="3"/>
      <c r="W895" s="3"/>
    </row>
    <row r="896" spans="1:23" ht="15.75" customHeight="1" x14ac:dyDescent="0.2">
      <c r="A896" s="18"/>
      <c r="B896" s="18"/>
      <c r="C896" s="18"/>
      <c r="D896" s="18"/>
      <c r="E896" s="18"/>
      <c r="F896" s="18"/>
      <c r="G896" s="18"/>
      <c r="H896" s="18"/>
      <c r="L896" s="3"/>
      <c r="M896" s="3"/>
      <c r="V896" s="3"/>
      <c r="W896" s="3"/>
    </row>
    <row r="897" spans="1:23" ht="15.75" customHeight="1" x14ac:dyDescent="0.2">
      <c r="A897" s="18"/>
      <c r="B897" s="18"/>
      <c r="C897" s="18"/>
      <c r="D897" s="18"/>
      <c r="E897" s="18"/>
      <c r="F897" s="18"/>
      <c r="G897" s="18"/>
      <c r="H897" s="18"/>
      <c r="L897" s="3"/>
      <c r="M897" s="3"/>
      <c r="V897" s="3"/>
      <c r="W897" s="3"/>
    </row>
    <row r="898" spans="1:23" ht="15.75" customHeight="1" x14ac:dyDescent="0.2">
      <c r="A898" s="18"/>
      <c r="B898" s="18"/>
      <c r="C898" s="18"/>
      <c r="D898" s="18"/>
      <c r="E898" s="18"/>
      <c r="F898" s="18"/>
      <c r="G898" s="18"/>
      <c r="H898" s="18"/>
      <c r="L898" s="3"/>
      <c r="M898" s="3"/>
      <c r="V898" s="3"/>
      <c r="W898" s="3"/>
    </row>
    <row r="899" spans="1:23" ht="15.75" customHeight="1" x14ac:dyDescent="0.2">
      <c r="A899" s="18"/>
      <c r="B899" s="18"/>
      <c r="C899" s="18"/>
      <c r="D899" s="18"/>
      <c r="E899" s="18"/>
      <c r="F899" s="18"/>
      <c r="G899" s="18"/>
      <c r="H899" s="18"/>
      <c r="L899" s="3"/>
      <c r="M899" s="3"/>
      <c r="V899" s="3"/>
      <c r="W899" s="3"/>
    </row>
    <row r="900" spans="1:23" ht="15.75" customHeight="1" x14ac:dyDescent="0.2">
      <c r="A900" s="18"/>
      <c r="B900" s="18"/>
      <c r="C900" s="18"/>
      <c r="D900" s="18"/>
      <c r="E900" s="18"/>
      <c r="F900" s="18"/>
      <c r="G900" s="18"/>
      <c r="H900" s="18"/>
      <c r="L900" s="3"/>
      <c r="M900" s="3"/>
      <c r="V900" s="3"/>
      <c r="W900" s="3"/>
    </row>
    <row r="901" spans="1:23" ht="15.75" customHeight="1" x14ac:dyDescent="0.2">
      <c r="A901" s="18"/>
      <c r="B901" s="18"/>
      <c r="C901" s="18"/>
      <c r="D901" s="18"/>
      <c r="E901" s="18"/>
      <c r="F901" s="18"/>
      <c r="G901" s="18"/>
      <c r="H901" s="18"/>
      <c r="L901" s="3"/>
      <c r="M901" s="3"/>
      <c r="V901" s="3"/>
      <c r="W901" s="3"/>
    </row>
    <row r="902" spans="1:23" ht="15.75" customHeight="1" x14ac:dyDescent="0.2">
      <c r="A902" s="18"/>
      <c r="B902" s="18"/>
      <c r="C902" s="18"/>
      <c r="D902" s="18"/>
      <c r="E902" s="18"/>
      <c r="F902" s="18"/>
      <c r="G902" s="18"/>
      <c r="H902" s="18"/>
      <c r="L902" s="3"/>
      <c r="M902" s="3"/>
      <c r="V902" s="3"/>
      <c r="W902" s="3"/>
    </row>
    <row r="903" spans="1:23" ht="15.75" customHeight="1" x14ac:dyDescent="0.2">
      <c r="A903" s="18"/>
      <c r="B903" s="18"/>
      <c r="C903" s="18"/>
      <c r="D903" s="18"/>
      <c r="E903" s="18"/>
      <c r="F903" s="18"/>
      <c r="G903" s="18"/>
      <c r="H903" s="18"/>
      <c r="L903" s="3"/>
      <c r="M903" s="3"/>
      <c r="V903" s="3"/>
      <c r="W903" s="3"/>
    </row>
    <row r="904" spans="1:23" ht="15.75" customHeight="1" x14ac:dyDescent="0.2">
      <c r="A904" s="18"/>
      <c r="B904" s="18"/>
      <c r="C904" s="18"/>
      <c r="D904" s="18"/>
      <c r="E904" s="18"/>
      <c r="F904" s="18"/>
      <c r="G904" s="18"/>
      <c r="H904" s="18"/>
      <c r="L904" s="3"/>
      <c r="M904" s="3"/>
      <c r="V904" s="3"/>
      <c r="W904" s="3"/>
    </row>
    <row r="905" spans="1:23" ht="15.75" customHeight="1" x14ac:dyDescent="0.2">
      <c r="A905" s="18"/>
      <c r="B905" s="18"/>
      <c r="C905" s="18"/>
      <c r="D905" s="18"/>
      <c r="E905" s="18"/>
      <c r="F905" s="18"/>
      <c r="G905" s="18"/>
      <c r="H905" s="18"/>
      <c r="L905" s="3"/>
      <c r="M905" s="3"/>
      <c r="V905" s="3"/>
      <c r="W905" s="3"/>
    </row>
    <row r="906" spans="1:23" ht="15.75" customHeight="1" x14ac:dyDescent="0.2">
      <c r="A906" s="18"/>
      <c r="B906" s="18"/>
      <c r="C906" s="18"/>
      <c r="D906" s="18"/>
      <c r="E906" s="18"/>
      <c r="F906" s="18"/>
      <c r="G906" s="18"/>
      <c r="H906" s="18"/>
      <c r="L906" s="3"/>
      <c r="M906" s="3"/>
      <c r="V906" s="3"/>
      <c r="W906" s="3"/>
    </row>
    <row r="907" spans="1:23" ht="15.75" customHeight="1" x14ac:dyDescent="0.2">
      <c r="A907" s="18"/>
      <c r="B907" s="18"/>
      <c r="C907" s="18"/>
      <c r="D907" s="18"/>
      <c r="E907" s="18"/>
      <c r="F907" s="18"/>
      <c r="G907" s="18"/>
      <c r="H907" s="18"/>
      <c r="L907" s="3"/>
      <c r="M907" s="3"/>
      <c r="V907" s="3"/>
      <c r="W907" s="3"/>
    </row>
    <row r="908" spans="1:23" ht="15.75" customHeight="1" x14ac:dyDescent="0.2">
      <c r="A908" s="18"/>
      <c r="B908" s="18"/>
      <c r="C908" s="18"/>
      <c r="D908" s="18"/>
      <c r="E908" s="18"/>
      <c r="F908" s="18"/>
      <c r="G908" s="18"/>
      <c r="H908" s="18"/>
      <c r="L908" s="3"/>
      <c r="M908" s="3"/>
      <c r="V908" s="3"/>
      <c r="W908" s="3"/>
    </row>
    <row r="909" spans="1:23" ht="15.75" customHeight="1" x14ac:dyDescent="0.2">
      <c r="A909" s="18"/>
      <c r="B909" s="18"/>
      <c r="C909" s="18"/>
      <c r="D909" s="18"/>
      <c r="E909" s="18"/>
      <c r="F909" s="18"/>
      <c r="G909" s="18"/>
      <c r="H909" s="18"/>
      <c r="L909" s="3"/>
      <c r="M909" s="3"/>
      <c r="V909" s="3"/>
      <c r="W909" s="3"/>
    </row>
    <row r="910" spans="1:23" ht="15.75" customHeight="1" x14ac:dyDescent="0.2">
      <c r="A910" s="18"/>
      <c r="B910" s="18"/>
      <c r="C910" s="18"/>
      <c r="D910" s="18"/>
      <c r="E910" s="18"/>
      <c r="F910" s="18"/>
      <c r="G910" s="18"/>
      <c r="H910" s="18"/>
      <c r="L910" s="3"/>
      <c r="M910" s="3"/>
      <c r="V910" s="3"/>
      <c r="W910" s="3"/>
    </row>
    <row r="911" spans="1:23" ht="15.75" customHeight="1" x14ac:dyDescent="0.2">
      <c r="A911" s="18"/>
      <c r="B911" s="18"/>
      <c r="C911" s="18"/>
      <c r="D911" s="18"/>
      <c r="E911" s="18"/>
      <c r="F911" s="18"/>
      <c r="G911" s="18"/>
      <c r="H911" s="18"/>
      <c r="L911" s="3"/>
      <c r="M911" s="3"/>
      <c r="V911" s="3"/>
      <c r="W911" s="3"/>
    </row>
    <row r="912" spans="1:23" ht="15.75" customHeight="1" x14ac:dyDescent="0.2">
      <c r="A912" s="18"/>
      <c r="B912" s="18"/>
      <c r="C912" s="18"/>
      <c r="D912" s="18"/>
      <c r="E912" s="18"/>
      <c r="F912" s="18"/>
      <c r="G912" s="18"/>
      <c r="H912" s="18"/>
      <c r="L912" s="3"/>
      <c r="M912" s="3"/>
      <c r="V912" s="3"/>
      <c r="W912" s="3"/>
    </row>
    <row r="913" spans="1:23" ht="15.75" customHeight="1" x14ac:dyDescent="0.2">
      <c r="A913" s="18"/>
      <c r="B913" s="18"/>
      <c r="C913" s="18"/>
      <c r="D913" s="18"/>
      <c r="E913" s="18"/>
      <c r="F913" s="18"/>
      <c r="G913" s="18"/>
      <c r="H913" s="18"/>
      <c r="L913" s="3"/>
      <c r="M913" s="3"/>
      <c r="V913" s="3"/>
      <c r="W913" s="3"/>
    </row>
    <row r="914" spans="1:23" ht="15.75" customHeight="1" x14ac:dyDescent="0.2">
      <c r="A914" s="18"/>
      <c r="B914" s="18"/>
      <c r="C914" s="18"/>
      <c r="D914" s="18"/>
      <c r="E914" s="18"/>
      <c r="F914" s="18"/>
      <c r="G914" s="18"/>
      <c r="H914" s="18"/>
      <c r="L914" s="3"/>
      <c r="M914" s="3"/>
      <c r="V914" s="3"/>
      <c r="W914" s="3"/>
    </row>
    <row r="915" spans="1:23" ht="15.75" customHeight="1" x14ac:dyDescent="0.2">
      <c r="A915" s="18"/>
      <c r="B915" s="18"/>
      <c r="C915" s="18"/>
      <c r="D915" s="18"/>
      <c r="E915" s="18"/>
      <c r="F915" s="18"/>
      <c r="G915" s="18"/>
      <c r="H915" s="18"/>
      <c r="L915" s="3"/>
      <c r="M915" s="3"/>
      <c r="V915" s="3"/>
      <c r="W915" s="3"/>
    </row>
    <row r="916" spans="1:23" ht="15.75" customHeight="1" x14ac:dyDescent="0.2">
      <c r="A916" s="18"/>
      <c r="B916" s="18"/>
      <c r="C916" s="18"/>
      <c r="D916" s="18"/>
      <c r="E916" s="18"/>
      <c r="F916" s="18"/>
      <c r="G916" s="18"/>
      <c r="H916" s="18"/>
      <c r="L916" s="3"/>
      <c r="M916" s="3"/>
      <c r="V916" s="3"/>
      <c r="W916" s="3"/>
    </row>
    <row r="917" spans="1:23" ht="15.75" customHeight="1" x14ac:dyDescent="0.2">
      <c r="A917" s="18"/>
      <c r="B917" s="18"/>
      <c r="C917" s="18"/>
      <c r="D917" s="18"/>
      <c r="E917" s="18"/>
      <c r="F917" s="18"/>
      <c r="G917" s="18"/>
      <c r="H917" s="18"/>
      <c r="L917" s="3"/>
      <c r="M917" s="3"/>
      <c r="V917" s="3"/>
      <c r="W917" s="3"/>
    </row>
    <row r="918" spans="1:23" ht="15.75" customHeight="1" x14ac:dyDescent="0.2">
      <c r="A918" s="18"/>
      <c r="B918" s="18"/>
      <c r="C918" s="18"/>
      <c r="D918" s="18"/>
      <c r="E918" s="18"/>
      <c r="F918" s="18"/>
      <c r="G918" s="18"/>
      <c r="H918" s="18"/>
      <c r="L918" s="3"/>
      <c r="M918" s="3"/>
      <c r="V918" s="3"/>
      <c r="W918" s="3"/>
    </row>
    <row r="919" spans="1:23" ht="15.75" customHeight="1" x14ac:dyDescent="0.2">
      <c r="A919" s="18"/>
      <c r="B919" s="18"/>
      <c r="C919" s="18"/>
      <c r="D919" s="18"/>
      <c r="E919" s="18"/>
      <c r="F919" s="18"/>
      <c r="G919" s="18"/>
      <c r="H919" s="18"/>
      <c r="L919" s="3"/>
      <c r="M919" s="3"/>
      <c r="V919" s="3"/>
      <c r="W919" s="3"/>
    </row>
    <row r="920" spans="1:23" ht="15.75" customHeight="1" x14ac:dyDescent="0.2">
      <c r="A920" s="18"/>
      <c r="B920" s="18"/>
      <c r="C920" s="18"/>
      <c r="D920" s="18"/>
      <c r="E920" s="18"/>
      <c r="F920" s="18"/>
      <c r="G920" s="18"/>
      <c r="H920" s="18"/>
      <c r="L920" s="3"/>
      <c r="M920" s="3"/>
      <c r="V920" s="3"/>
      <c r="W920" s="3"/>
    </row>
    <row r="921" spans="1:23" ht="15.75" customHeight="1" x14ac:dyDescent="0.2">
      <c r="A921" s="18"/>
      <c r="B921" s="18"/>
      <c r="C921" s="18"/>
      <c r="D921" s="18"/>
      <c r="E921" s="18"/>
      <c r="F921" s="18"/>
      <c r="G921" s="18"/>
      <c r="H921" s="18"/>
      <c r="L921" s="3"/>
      <c r="M921" s="3"/>
      <c r="V921" s="3"/>
      <c r="W921" s="3"/>
    </row>
    <row r="922" spans="1:23" ht="15.75" customHeight="1" x14ac:dyDescent="0.2">
      <c r="A922" s="18"/>
      <c r="B922" s="18"/>
      <c r="C922" s="18"/>
      <c r="D922" s="18"/>
      <c r="E922" s="18"/>
      <c r="F922" s="18"/>
      <c r="G922" s="18"/>
      <c r="H922" s="18"/>
      <c r="L922" s="3"/>
      <c r="M922" s="3"/>
      <c r="V922" s="3"/>
      <c r="W922" s="3"/>
    </row>
    <row r="923" spans="1:23" ht="15.75" customHeight="1" x14ac:dyDescent="0.2">
      <c r="A923" s="18"/>
      <c r="B923" s="18"/>
      <c r="C923" s="18"/>
      <c r="D923" s="18"/>
      <c r="E923" s="18"/>
      <c r="F923" s="18"/>
      <c r="G923" s="18"/>
      <c r="H923" s="18"/>
      <c r="L923" s="3"/>
      <c r="M923" s="3"/>
      <c r="V923" s="3"/>
      <c r="W923" s="3"/>
    </row>
    <row r="924" spans="1:23" ht="15.75" customHeight="1" x14ac:dyDescent="0.2">
      <c r="A924" s="18"/>
      <c r="B924" s="18"/>
      <c r="C924" s="18"/>
      <c r="D924" s="18"/>
      <c r="E924" s="18"/>
      <c r="F924" s="18"/>
      <c r="G924" s="18"/>
      <c r="H924" s="18"/>
      <c r="L924" s="3"/>
      <c r="M924" s="3"/>
      <c r="V924" s="3"/>
      <c r="W924" s="3"/>
    </row>
    <row r="925" spans="1:23" ht="15.75" customHeight="1" x14ac:dyDescent="0.2">
      <c r="A925" s="18"/>
      <c r="B925" s="18"/>
      <c r="C925" s="18"/>
      <c r="D925" s="18"/>
      <c r="E925" s="18"/>
      <c r="F925" s="18"/>
      <c r="G925" s="18"/>
      <c r="H925" s="18"/>
      <c r="L925" s="3"/>
      <c r="M925" s="3"/>
      <c r="V925" s="3"/>
      <c r="W925" s="3"/>
    </row>
    <row r="926" spans="1:23" ht="15.75" customHeight="1" x14ac:dyDescent="0.2">
      <c r="A926" s="18"/>
      <c r="B926" s="18"/>
      <c r="C926" s="18"/>
      <c r="D926" s="18"/>
      <c r="E926" s="18"/>
      <c r="F926" s="18"/>
      <c r="G926" s="18"/>
      <c r="H926" s="18"/>
      <c r="L926" s="3"/>
      <c r="M926" s="3"/>
      <c r="V926" s="3"/>
      <c r="W926" s="3"/>
    </row>
    <row r="927" spans="1:23" ht="15.75" customHeight="1" x14ac:dyDescent="0.2">
      <c r="A927" s="18"/>
      <c r="B927" s="18"/>
      <c r="C927" s="18"/>
      <c r="D927" s="18"/>
      <c r="E927" s="18"/>
      <c r="F927" s="18"/>
      <c r="G927" s="18"/>
      <c r="H927" s="18"/>
      <c r="L927" s="3"/>
      <c r="M927" s="3"/>
      <c r="V927" s="3"/>
      <c r="W927" s="3"/>
    </row>
    <row r="928" spans="1:23" ht="15.75" customHeight="1" x14ac:dyDescent="0.2">
      <c r="A928" s="18"/>
      <c r="B928" s="18"/>
      <c r="C928" s="18"/>
      <c r="D928" s="18"/>
      <c r="E928" s="18"/>
      <c r="F928" s="18"/>
      <c r="G928" s="18"/>
      <c r="H928" s="18"/>
      <c r="L928" s="3"/>
      <c r="M928" s="3"/>
      <c r="V928" s="3"/>
      <c r="W928" s="3"/>
    </row>
    <row r="929" spans="1:23" ht="15.75" customHeight="1" x14ac:dyDescent="0.2">
      <c r="A929" s="18"/>
      <c r="B929" s="18"/>
      <c r="C929" s="18"/>
      <c r="D929" s="18"/>
      <c r="E929" s="18"/>
      <c r="F929" s="18"/>
      <c r="G929" s="18"/>
      <c r="H929" s="18"/>
      <c r="L929" s="3"/>
      <c r="M929" s="3"/>
      <c r="V929" s="3"/>
      <c r="W929" s="3"/>
    </row>
    <row r="930" spans="1:23" ht="15.75" customHeight="1" x14ac:dyDescent="0.2">
      <c r="A930" s="18"/>
      <c r="B930" s="18"/>
      <c r="C930" s="18"/>
      <c r="D930" s="18"/>
      <c r="E930" s="18"/>
      <c r="F930" s="18"/>
      <c r="G930" s="18"/>
      <c r="H930" s="18"/>
      <c r="L930" s="3"/>
      <c r="M930" s="3"/>
      <c r="V930" s="3"/>
      <c r="W930" s="3"/>
    </row>
    <row r="931" spans="1:23" ht="15.75" customHeight="1" x14ac:dyDescent="0.2">
      <c r="A931" s="18"/>
      <c r="B931" s="18"/>
      <c r="C931" s="18"/>
      <c r="D931" s="18"/>
      <c r="E931" s="18"/>
      <c r="F931" s="18"/>
      <c r="G931" s="18"/>
      <c r="H931" s="18"/>
      <c r="L931" s="3"/>
      <c r="M931" s="3"/>
      <c r="V931" s="3"/>
      <c r="W931" s="3"/>
    </row>
    <row r="932" spans="1:23" ht="15.75" customHeight="1" x14ac:dyDescent="0.2">
      <c r="A932" s="18"/>
      <c r="B932" s="18"/>
      <c r="C932" s="18"/>
      <c r="D932" s="18"/>
      <c r="E932" s="18"/>
      <c r="F932" s="18"/>
      <c r="G932" s="18"/>
      <c r="H932" s="18"/>
      <c r="L932" s="3"/>
      <c r="M932" s="3"/>
      <c r="V932" s="3"/>
      <c r="W932" s="3"/>
    </row>
    <row r="933" spans="1:23" ht="15.75" customHeight="1" x14ac:dyDescent="0.2">
      <c r="A933" s="18"/>
      <c r="B933" s="18"/>
      <c r="C933" s="18"/>
      <c r="D933" s="18"/>
      <c r="E933" s="18"/>
      <c r="F933" s="18"/>
      <c r="G933" s="18"/>
      <c r="H933" s="18"/>
      <c r="L933" s="3"/>
      <c r="M933" s="3"/>
      <c r="V933" s="3"/>
      <c r="W933" s="3"/>
    </row>
    <row r="934" spans="1:23" ht="15.75" customHeight="1" x14ac:dyDescent="0.2">
      <c r="A934" s="18"/>
      <c r="B934" s="18"/>
      <c r="C934" s="18"/>
      <c r="D934" s="18"/>
      <c r="E934" s="18"/>
      <c r="F934" s="18"/>
      <c r="G934" s="18"/>
      <c r="H934" s="18"/>
      <c r="L934" s="3"/>
      <c r="M934" s="3"/>
      <c r="V934" s="3"/>
      <c r="W934" s="3"/>
    </row>
    <row r="935" spans="1:23" ht="15.75" customHeight="1" x14ac:dyDescent="0.2">
      <c r="A935" s="18"/>
      <c r="B935" s="18"/>
      <c r="C935" s="18"/>
      <c r="D935" s="18"/>
      <c r="E935" s="18"/>
      <c r="F935" s="18"/>
      <c r="G935" s="18"/>
      <c r="H935" s="18"/>
      <c r="L935" s="3"/>
      <c r="M935" s="3"/>
      <c r="V935" s="3"/>
      <c r="W935" s="3"/>
    </row>
    <row r="936" spans="1:23" ht="15.75" customHeight="1" x14ac:dyDescent="0.2">
      <c r="A936" s="18"/>
      <c r="B936" s="18"/>
      <c r="C936" s="18"/>
      <c r="D936" s="18"/>
      <c r="E936" s="18"/>
      <c r="F936" s="18"/>
      <c r="G936" s="18"/>
      <c r="H936" s="18"/>
      <c r="L936" s="3"/>
      <c r="M936" s="3"/>
      <c r="V936" s="3"/>
      <c r="W936" s="3"/>
    </row>
    <row r="937" spans="1:23" ht="15.75" customHeight="1" x14ac:dyDescent="0.2">
      <c r="A937" s="18"/>
      <c r="B937" s="18"/>
      <c r="C937" s="18"/>
      <c r="D937" s="18"/>
      <c r="E937" s="18"/>
      <c r="F937" s="18"/>
      <c r="G937" s="18"/>
      <c r="H937" s="18"/>
      <c r="L937" s="3"/>
      <c r="M937" s="3"/>
      <c r="V937" s="3"/>
      <c r="W937" s="3"/>
    </row>
    <row r="938" spans="1:23" ht="15.75" customHeight="1" x14ac:dyDescent="0.2">
      <c r="A938" s="18"/>
      <c r="B938" s="18"/>
      <c r="C938" s="18"/>
      <c r="D938" s="18"/>
      <c r="E938" s="18"/>
      <c r="F938" s="18"/>
      <c r="G938" s="18"/>
      <c r="H938" s="18"/>
      <c r="L938" s="3"/>
      <c r="M938" s="3"/>
      <c r="V938" s="3"/>
      <c r="W938" s="3"/>
    </row>
    <row r="939" spans="1:23" ht="15.75" customHeight="1" x14ac:dyDescent="0.2">
      <c r="A939" s="18"/>
      <c r="B939" s="18"/>
      <c r="C939" s="18"/>
      <c r="D939" s="18"/>
      <c r="E939" s="18"/>
      <c r="F939" s="18"/>
      <c r="G939" s="18"/>
      <c r="H939" s="18"/>
      <c r="L939" s="3"/>
      <c r="M939" s="3"/>
      <c r="V939" s="3"/>
      <c r="W939" s="3"/>
    </row>
    <row r="940" spans="1:23" ht="15.75" customHeight="1" x14ac:dyDescent="0.2">
      <c r="A940" s="18"/>
      <c r="B940" s="18"/>
      <c r="C940" s="18"/>
      <c r="D940" s="18"/>
      <c r="E940" s="18"/>
      <c r="F940" s="18"/>
      <c r="G940" s="18"/>
      <c r="H940" s="18"/>
      <c r="L940" s="3"/>
      <c r="M940" s="3"/>
      <c r="V940" s="3"/>
      <c r="W940" s="3"/>
    </row>
    <row r="941" spans="1:23" ht="15.75" customHeight="1" x14ac:dyDescent="0.2">
      <c r="A941" s="18"/>
      <c r="B941" s="18"/>
      <c r="C941" s="18"/>
      <c r="D941" s="18"/>
      <c r="E941" s="18"/>
      <c r="F941" s="18"/>
      <c r="G941" s="18"/>
      <c r="H941" s="18"/>
      <c r="L941" s="3"/>
      <c r="M941" s="3"/>
      <c r="V941" s="3"/>
      <c r="W941" s="3"/>
    </row>
    <row r="942" spans="1:23" ht="15.75" customHeight="1" x14ac:dyDescent="0.2">
      <c r="A942" s="18"/>
      <c r="B942" s="18"/>
      <c r="C942" s="18"/>
      <c r="D942" s="18"/>
      <c r="E942" s="18"/>
      <c r="F942" s="18"/>
      <c r="G942" s="18"/>
      <c r="H942" s="18"/>
      <c r="L942" s="3"/>
      <c r="M942" s="3"/>
      <c r="V942" s="3"/>
      <c r="W942" s="3"/>
    </row>
    <row r="943" spans="1:23" ht="15.75" customHeight="1" x14ac:dyDescent="0.2">
      <c r="A943" s="18"/>
      <c r="B943" s="18"/>
      <c r="C943" s="18"/>
      <c r="D943" s="18"/>
      <c r="E943" s="18"/>
      <c r="F943" s="18"/>
      <c r="G943" s="18"/>
      <c r="H943" s="18"/>
      <c r="L943" s="3"/>
      <c r="M943" s="3"/>
      <c r="V943" s="3"/>
      <c r="W943" s="3"/>
    </row>
    <row r="944" spans="1:23" ht="15.75" customHeight="1" x14ac:dyDescent="0.2">
      <c r="A944" s="18"/>
      <c r="B944" s="18"/>
      <c r="C944" s="18"/>
      <c r="D944" s="18"/>
      <c r="E944" s="18"/>
      <c r="F944" s="18"/>
      <c r="G944" s="18"/>
      <c r="H944" s="18"/>
      <c r="L944" s="3"/>
      <c r="M944" s="3"/>
      <c r="V944" s="3"/>
      <c r="W944" s="3"/>
    </row>
    <row r="945" spans="1:23" ht="15.75" customHeight="1" x14ac:dyDescent="0.2">
      <c r="A945" s="18"/>
      <c r="B945" s="18"/>
      <c r="C945" s="18"/>
      <c r="D945" s="18"/>
      <c r="E945" s="18"/>
      <c r="F945" s="18"/>
      <c r="G945" s="18"/>
      <c r="H945" s="18"/>
      <c r="L945" s="3"/>
      <c r="M945" s="3"/>
      <c r="V945" s="3"/>
      <c r="W945" s="3"/>
    </row>
    <row r="946" spans="1:23" ht="15.75" customHeight="1" x14ac:dyDescent="0.2">
      <c r="A946" s="18"/>
      <c r="B946" s="18"/>
      <c r="C946" s="18"/>
      <c r="D946" s="18"/>
      <c r="E946" s="18"/>
      <c r="F946" s="18"/>
      <c r="G946" s="18"/>
      <c r="H946" s="18"/>
      <c r="L946" s="3"/>
      <c r="M946" s="3"/>
      <c r="V946" s="3"/>
      <c r="W946" s="3"/>
    </row>
    <row r="947" spans="1:23" ht="15.75" customHeight="1" x14ac:dyDescent="0.2">
      <c r="A947" s="18"/>
      <c r="B947" s="18"/>
      <c r="C947" s="18"/>
      <c r="D947" s="18"/>
      <c r="E947" s="18"/>
      <c r="F947" s="18"/>
      <c r="G947" s="18"/>
      <c r="H947" s="18"/>
      <c r="L947" s="3"/>
      <c r="M947" s="3"/>
      <c r="V947" s="3"/>
      <c r="W947" s="3"/>
    </row>
    <row r="948" spans="1:23" ht="15.75" customHeight="1" x14ac:dyDescent="0.2">
      <c r="A948" s="18"/>
      <c r="B948" s="18"/>
      <c r="C948" s="18"/>
      <c r="D948" s="18"/>
      <c r="E948" s="18"/>
      <c r="F948" s="18"/>
      <c r="G948" s="18"/>
      <c r="H948" s="18"/>
      <c r="L948" s="3"/>
      <c r="M948" s="3"/>
      <c r="V948" s="3"/>
      <c r="W948" s="3"/>
    </row>
    <row r="949" spans="1:23" ht="15.75" customHeight="1" x14ac:dyDescent="0.2">
      <c r="A949" s="18"/>
      <c r="B949" s="18"/>
      <c r="C949" s="18"/>
      <c r="D949" s="18"/>
      <c r="E949" s="18"/>
      <c r="F949" s="18"/>
      <c r="G949" s="18"/>
      <c r="H949" s="18"/>
      <c r="L949" s="3"/>
      <c r="M949" s="3"/>
      <c r="V949" s="3"/>
      <c r="W949" s="3"/>
    </row>
    <row r="950" spans="1:23" ht="15.75" customHeight="1" x14ac:dyDescent="0.2">
      <c r="A950" s="18"/>
      <c r="B950" s="18"/>
      <c r="C950" s="18"/>
      <c r="D950" s="18"/>
      <c r="E950" s="18"/>
      <c r="F950" s="18"/>
      <c r="G950" s="18"/>
      <c r="H950" s="18"/>
      <c r="L950" s="3"/>
      <c r="M950" s="3"/>
      <c r="V950" s="3"/>
      <c r="W950" s="3"/>
    </row>
    <row r="951" spans="1:23" ht="15.75" customHeight="1" x14ac:dyDescent="0.2">
      <c r="A951" s="18"/>
      <c r="B951" s="18"/>
      <c r="C951" s="18"/>
      <c r="D951" s="18"/>
      <c r="E951" s="18"/>
      <c r="F951" s="18"/>
      <c r="G951" s="18"/>
      <c r="H951" s="18"/>
      <c r="L951" s="3"/>
      <c r="M951" s="3"/>
      <c r="V951" s="3"/>
      <c r="W951" s="3"/>
    </row>
    <row r="952" spans="1:23" ht="15.75" customHeight="1" x14ac:dyDescent="0.2">
      <c r="A952" s="18"/>
      <c r="B952" s="18"/>
      <c r="C952" s="18"/>
      <c r="D952" s="18"/>
      <c r="E952" s="18"/>
      <c r="F952" s="18"/>
      <c r="G952" s="18"/>
      <c r="H952" s="18"/>
      <c r="L952" s="3"/>
      <c r="M952" s="3"/>
      <c r="V952" s="3"/>
      <c r="W952" s="3"/>
    </row>
    <row r="953" spans="1:23" ht="15.75" customHeight="1" x14ac:dyDescent="0.2">
      <c r="A953" s="18"/>
      <c r="B953" s="18"/>
      <c r="C953" s="18"/>
      <c r="D953" s="18"/>
      <c r="E953" s="18"/>
      <c r="F953" s="18"/>
      <c r="G953" s="18"/>
      <c r="H953" s="18"/>
      <c r="L953" s="3"/>
      <c r="M953" s="3"/>
      <c r="V953" s="3"/>
      <c r="W953" s="3"/>
    </row>
    <row r="954" spans="1:23" ht="15.75" customHeight="1" x14ac:dyDescent="0.2">
      <c r="A954" s="18"/>
      <c r="B954" s="18"/>
      <c r="C954" s="18"/>
      <c r="D954" s="18"/>
      <c r="E954" s="18"/>
      <c r="F954" s="18"/>
      <c r="G954" s="18"/>
      <c r="H954" s="18"/>
      <c r="L954" s="3"/>
      <c r="M954" s="3"/>
      <c r="V954" s="3"/>
      <c r="W954" s="3"/>
    </row>
    <row r="955" spans="1:23" ht="15.75" customHeight="1" x14ac:dyDescent="0.2">
      <c r="A955" s="18"/>
      <c r="B955" s="18"/>
      <c r="C955" s="18"/>
      <c r="D955" s="18"/>
      <c r="E955" s="18"/>
      <c r="F955" s="18"/>
      <c r="G955" s="18"/>
      <c r="H955" s="18"/>
      <c r="L955" s="3"/>
      <c r="M955" s="3"/>
      <c r="V955" s="3"/>
      <c r="W955" s="3"/>
    </row>
    <row r="956" spans="1:23" ht="15.75" customHeight="1" x14ac:dyDescent="0.2">
      <c r="A956" s="18"/>
      <c r="B956" s="18"/>
      <c r="C956" s="18"/>
      <c r="D956" s="18"/>
      <c r="E956" s="18"/>
      <c r="F956" s="18"/>
      <c r="G956" s="18"/>
      <c r="H956" s="18"/>
      <c r="L956" s="3"/>
      <c r="M956" s="3"/>
      <c r="V956" s="3"/>
      <c r="W956" s="3"/>
    </row>
    <row r="957" spans="1:23" ht="15.75" customHeight="1" x14ac:dyDescent="0.2">
      <c r="A957" s="18"/>
      <c r="B957" s="18"/>
      <c r="C957" s="18"/>
      <c r="D957" s="18"/>
      <c r="E957" s="18"/>
      <c r="F957" s="18"/>
      <c r="G957" s="18"/>
      <c r="H957" s="18"/>
      <c r="L957" s="3"/>
      <c r="M957" s="3"/>
      <c r="V957" s="3"/>
      <c r="W957" s="3"/>
    </row>
    <row r="958" spans="1:23" ht="15.75" customHeight="1" x14ac:dyDescent="0.2">
      <c r="A958" s="18"/>
      <c r="B958" s="18"/>
      <c r="C958" s="18"/>
      <c r="D958" s="18"/>
      <c r="E958" s="18"/>
      <c r="F958" s="18"/>
      <c r="G958" s="18"/>
      <c r="H958" s="18"/>
      <c r="L958" s="3"/>
      <c r="M958" s="3"/>
      <c r="V958" s="3"/>
      <c r="W958" s="3"/>
    </row>
    <row r="959" spans="1:23" ht="15.75" customHeight="1" x14ac:dyDescent="0.2">
      <c r="A959" s="18"/>
      <c r="B959" s="18"/>
      <c r="C959" s="18"/>
      <c r="D959" s="18"/>
      <c r="E959" s="18"/>
      <c r="F959" s="18"/>
      <c r="G959" s="18"/>
      <c r="H959" s="18"/>
      <c r="L959" s="3"/>
      <c r="M959" s="3"/>
      <c r="V959" s="3"/>
      <c r="W959" s="3"/>
    </row>
    <row r="960" spans="1:23" ht="15.75" customHeight="1" x14ac:dyDescent="0.2">
      <c r="A960" s="18"/>
      <c r="B960" s="18"/>
      <c r="C960" s="18"/>
      <c r="D960" s="18"/>
      <c r="E960" s="18"/>
      <c r="F960" s="18"/>
      <c r="G960" s="18"/>
      <c r="H960" s="18"/>
      <c r="L960" s="3"/>
      <c r="M960" s="3"/>
      <c r="V960" s="3"/>
      <c r="W960" s="3"/>
    </row>
    <row r="961" spans="1:23" ht="15.75" customHeight="1" x14ac:dyDescent="0.2">
      <c r="A961" s="18"/>
      <c r="B961" s="18"/>
      <c r="C961" s="18"/>
      <c r="D961" s="18"/>
      <c r="E961" s="18"/>
      <c r="F961" s="18"/>
      <c r="G961" s="18"/>
      <c r="H961" s="18"/>
      <c r="L961" s="3"/>
      <c r="M961" s="3"/>
      <c r="V961" s="3"/>
      <c r="W961" s="3"/>
    </row>
    <row r="962" spans="1:23" ht="15.75" customHeight="1" x14ac:dyDescent="0.2">
      <c r="A962" s="18"/>
      <c r="B962" s="18"/>
      <c r="C962" s="18"/>
      <c r="D962" s="18"/>
      <c r="E962" s="18"/>
      <c r="F962" s="18"/>
      <c r="G962" s="18"/>
      <c r="H962" s="18"/>
      <c r="L962" s="3"/>
      <c r="M962" s="3"/>
      <c r="V962" s="3"/>
      <c r="W962" s="3"/>
    </row>
    <row r="963" spans="1:23" ht="15.75" customHeight="1" x14ac:dyDescent="0.2">
      <c r="A963" s="18"/>
      <c r="B963" s="18"/>
      <c r="C963" s="18"/>
      <c r="D963" s="18"/>
      <c r="E963" s="18"/>
      <c r="F963" s="18"/>
      <c r="G963" s="18"/>
      <c r="H963" s="18"/>
      <c r="L963" s="3"/>
      <c r="M963" s="3"/>
      <c r="V963" s="3"/>
      <c r="W963" s="3"/>
    </row>
    <row r="964" spans="1:23" ht="15.75" customHeight="1" x14ac:dyDescent="0.2">
      <c r="A964" s="18"/>
      <c r="B964" s="18"/>
      <c r="C964" s="18"/>
      <c r="D964" s="18"/>
      <c r="E964" s="18"/>
      <c r="F964" s="18"/>
      <c r="G964" s="18"/>
      <c r="H964" s="18"/>
      <c r="L964" s="3"/>
      <c r="M964" s="3"/>
      <c r="V964" s="3"/>
      <c r="W964" s="3"/>
    </row>
    <row r="965" spans="1:23" ht="15.75" customHeight="1" x14ac:dyDescent="0.2">
      <c r="A965" s="18"/>
      <c r="B965" s="18"/>
      <c r="C965" s="18"/>
      <c r="D965" s="18"/>
      <c r="E965" s="18"/>
      <c r="F965" s="18"/>
      <c r="G965" s="18"/>
      <c r="H965" s="18"/>
      <c r="L965" s="3"/>
      <c r="M965" s="3"/>
      <c r="V965" s="3"/>
      <c r="W965" s="3"/>
    </row>
    <row r="966" spans="1:23" ht="15.75" customHeight="1" x14ac:dyDescent="0.2">
      <c r="A966" s="18"/>
      <c r="B966" s="18"/>
      <c r="C966" s="18"/>
      <c r="D966" s="18"/>
      <c r="E966" s="18"/>
      <c r="F966" s="18"/>
      <c r="G966" s="18"/>
      <c r="H966" s="18"/>
      <c r="L966" s="3"/>
      <c r="M966" s="3"/>
      <c r="V966" s="3"/>
      <c r="W966" s="3"/>
    </row>
    <row r="967" spans="1:23" ht="15.75" customHeight="1" x14ac:dyDescent="0.2">
      <c r="A967" s="18"/>
      <c r="B967" s="18"/>
      <c r="C967" s="18"/>
      <c r="D967" s="18"/>
      <c r="E967" s="18"/>
      <c r="F967" s="18"/>
      <c r="G967" s="18"/>
      <c r="H967" s="18"/>
      <c r="L967" s="3"/>
      <c r="M967" s="3"/>
      <c r="V967" s="3"/>
      <c r="W967" s="3"/>
    </row>
    <row r="968" spans="1:23" ht="15.75" customHeight="1" x14ac:dyDescent="0.2">
      <c r="A968" s="18"/>
      <c r="B968" s="18"/>
      <c r="C968" s="18"/>
      <c r="D968" s="18"/>
      <c r="E968" s="18"/>
      <c r="F968" s="18"/>
      <c r="G968" s="18"/>
      <c r="H968" s="18"/>
      <c r="L968" s="3"/>
      <c r="M968" s="3"/>
      <c r="V968" s="3"/>
      <c r="W968" s="3"/>
    </row>
    <row r="969" spans="1:23" ht="15.75" customHeight="1" x14ac:dyDescent="0.2">
      <c r="A969" s="18"/>
      <c r="B969" s="18"/>
      <c r="C969" s="18"/>
      <c r="D969" s="18"/>
      <c r="E969" s="18"/>
      <c r="F969" s="18"/>
      <c r="G969" s="18"/>
      <c r="H969" s="18"/>
      <c r="L969" s="3"/>
      <c r="M969" s="3"/>
      <c r="V969" s="3"/>
      <c r="W969" s="3"/>
    </row>
    <row r="970" spans="1:23" ht="15.75" customHeight="1" x14ac:dyDescent="0.2">
      <c r="A970" s="18"/>
      <c r="B970" s="18"/>
      <c r="C970" s="18"/>
      <c r="D970" s="18"/>
      <c r="E970" s="18"/>
      <c r="F970" s="18"/>
      <c r="G970" s="18"/>
      <c r="H970" s="18"/>
      <c r="L970" s="3"/>
      <c r="M970" s="3"/>
      <c r="V970" s="3"/>
      <c r="W970" s="3"/>
    </row>
    <row r="971" spans="1:23" ht="15.75" customHeight="1" x14ac:dyDescent="0.2">
      <c r="A971" s="18"/>
      <c r="B971" s="18"/>
      <c r="C971" s="18"/>
      <c r="D971" s="18"/>
      <c r="E971" s="18"/>
      <c r="F971" s="18"/>
      <c r="G971" s="18"/>
      <c r="H971" s="18"/>
      <c r="L971" s="3"/>
      <c r="M971" s="3"/>
      <c r="V971" s="3"/>
      <c r="W971" s="3"/>
    </row>
    <row r="972" spans="1:23" ht="15.75" customHeight="1" x14ac:dyDescent="0.2">
      <c r="A972" s="18"/>
      <c r="B972" s="18"/>
      <c r="C972" s="18"/>
      <c r="D972" s="18"/>
      <c r="E972" s="18"/>
      <c r="F972" s="18"/>
      <c r="G972" s="18"/>
      <c r="H972" s="18"/>
      <c r="L972" s="3"/>
      <c r="M972" s="3"/>
      <c r="V972" s="3"/>
      <c r="W972" s="3"/>
    </row>
    <row r="973" spans="1:23" ht="15.75" customHeight="1" x14ac:dyDescent="0.2">
      <c r="A973" s="18"/>
      <c r="B973" s="18"/>
      <c r="C973" s="18"/>
      <c r="D973" s="18"/>
      <c r="E973" s="18"/>
      <c r="F973" s="18"/>
      <c r="G973" s="18"/>
      <c r="H973" s="18"/>
      <c r="L973" s="3"/>
      <c r="M973" s="3"/>
      <c r="V973" s="3"/>
      <c r="W973" s="3"/>
    </row>
    <row r="974" spans="1:23" ht="15.75" customHeight="1" x14ac:dyDescent="0.2">
      <c r="A974" s="18"/>
      <c r="B974" s="18"/>
      <c r="C974" s="18"/>
      <c r="D974" s="18"/>
      <c r="E974" s="18"/>
      <c r="F974" s="18"/>
      <c r="G974" s="18"/>
      <c r="H974" s="18"/>
      <c r="L974" s="3"/>
      <c r="M974" s="3"/>
      <c r="V974" s="3"/>
      <c r="W974" s="3"/>
    </row>
    <row r="975" spans="1:23" ht="15.75" customHeight="1" x14ac:dyDescent="0.2">
      <c r="A975" s="18"/>
      <c r="B975" s="18"/>
      <c r="C975" s="18"/>
      <c r="D975" s="18"/>
      <c r="E975" s="18"/>
      <c r="F975" s="18"/>
      <c r="G975" s="18"/>
      <c r="H975" s="18"/>
      <c r="L975" s="3"/>
      <c r="M975" s="3"/>
      <c r="V975" s="3"/>
      <c r="W975" s="3"/>
    </row>
    <row r="976" spans="1:23" ht="15.75" customHeight="1" x14ac:dyDescent="0.2">
      <c r="A976" s="18"/>
      <c r="B976" s="18"/>
      <c r="C976" s="18"/>
      <c r="D976" s="18"/>
      <c r="E976" s="18"/>
      <c r="F976" s="18"/>
      <c r="G976" s="18"/>
      <c r="H976" s="18"/>
      <c r="L976" s="3"/>
      <c r="M976" s="3"/>
      <c r="V976" s="3"/>
      <c r="W976" s="3"/>
    </row>
    <row r="977" spans="1:23" ht="15.75" customHeight="1" x14ac:dyDescent="0.2">
      <c r="A977" s="18"/>
      <c r="B977" s="18"/>
      <c r="C977" s="18"/>
      <c r="D977" s="18"/>
      <c r="E977" s="18"/>
      <c r="F977" s="18"/>
      <c r="G977" s="18"/>
      <c r="H977" s="18"/>
      <c r="L977" s="3"/>
      <c r="M977" s="3"/>
      <c r="V977" s="3"/>
      <c r="W977" s="3"/>
    </row>
    <row r="978" spans="1:23" ht="15.75" customHeight="1" x14ac:dyDescent="0.2">
      <c r="A978" s="18"/>
      <c r="B978" s="18"/>
      <c r="C978" s="18"/>
      <c r="D978" s="18"/>
      <c r="E978" s="18"/>
      <c r="F978" s="18"/>
      <c r="G978" s="18"/>
      <c r="H978" s="18"/>
      <c r="L978" s="3"/>
      <c r="M978" s="3"/>
      <c r="V978" s="3"/>
      <c r="W978" s="3"/>
    </row>
    <row r="979" spans="1:23" ht="15.75" customHeight="1" x14ac:dyDescent="0.2">
      <c r="A979" s="18"/>
      <c r="B979" s="18"/>
      <c r="C979" s="18"/>
      <c r="D979" s="18"/>
      <c r="E979" s="18"/>
      <c r="F979" s="18"/>
      <c r="G979" s="18"/>
      <c r="H979" s="18"/>
      <c r="L979" s="3"/>
      <c r="M979" s="3"/>
      <c r="V979" s="3"/>
      <c r="W979" s="3"/>
    </row>
    <row r="980" spans="1:23" ht="15.75" customHeight="1" x14ac:dyDescent="0.2">
      <c r="A980" s="18"/>
      <c r="B980" s="18"/>
      <c r="C980" s="18"/>
      <c r="D980" s="18"/>
      <c r="E980" s="18"/>
      <c r="F980" s="18"/>
      <c r="G980" s="18"/>
      <c r="H980" s="18"/>
      <c r="L980" s="3"/>
      <c r="M980" s="3"/>
      <c r="V980" s="3"/>
      <c r="W980" s="3"/>
    </row>
    <row r="981" spans="1:23" ht="15.75" customHeight="1" x14ac:dyDescent="0.2">
      <c r="A981" s="18"/>
      <c r="B981" s="18"/>
      <c r="C981" s="18"/>
      <c r="D981" s="18"/>
      <c r="E981" s="18"/>
      <c r="F981" s="18"/>
      <c r="G981" s="18"/>
      <c r="H981" s="18"/>
      <c r="L981" s="3"/>
      <c r="M981" s="3"/>
      <c r="V981" s="3"/>
      <c r="W981" s="3"/>
    </row>
    <row r="982" spans="1:23" ht="15.75" customHeight="1" x14ac:dyDescent="0.2">
      <c r="A982" s="18"/>
      <c r="B982" s="18"/>
      <c r="C982" s="18"/>
      <c r="D982" s="18"/>
      <c r="E982" s="18"/>
      <c r="F982" s="18"/>
      <c r="G982" s="18"/>
      <c r="H982" s="18"/>
      <c r="L982" s="3"/>
      <c r="M982" s="3"/>
      <c r="V982" s="3"/>
      <c r="W982" s="3"/>
    </row>
    <row r="983" spans="1:23" ht="15.75" customHeight="1" x14ac:dyDescent="0.2">
      <c r="A983" s="18"/>
      <c r="B983" s="18"/>
      <c r="C983" s="18"/>
      <c r="D983" s="18"/>
      <c r="E983" s="18"/>
      <c r="F983" s="18"/>
      <c r="G983" s="18"/>
      <c r="H983" s="18"/>
      <c r="L983" s="3"/>
      <c r="M983" s="3"/>
      <c r="V983" s="3"/>
      <c r="W983" s="3"/>
    </row>
    <row r="984" spans="1:23" ht="15.75" customHeight="1" x14ac:dyDescent="0.2">
      <c r="A984" s="18"/>
      <c r="B984" s="18"/>
      <c r="C984" s="18"/>
      <c r="D984" s="18"/>
      <c r="E984" s="18"/>
      <c r="F984" s="18"/>
      <c r="G984" s="18"/>
      <c r="H984" s="18"/>
      <c r="L984" s="3"/>
      <c r="M984" s="3"/>
      <c r="V984" s="3"/>
      <c r="W984" s="3"/>
    </row>
    <row r="985" spans="1:23" ht="15.75" customHeight="1" x14ac:dyDescent="0.2">
      <c r="A985" s="18"/>
      <c r="B985" s="18"/>
      <c r="C985" s="18"/>
      <c r="D985" s="18"/>
      <c r="E985" s="18"/>
      <c r="F985" s="18"/>
      <c r="G985" s="18"/>
      <c r="H985" s="18"/>
      <c r="L985" s="3"/>
      <c r="M985" s="3"/>
      <c r="V985" s="3"/>
      <c r="W985" s="3"/>
    </row>
    <row r="986" spans="1:23" ht="15.75" customHeight="1" x14ac:dyDescent="0.2">
      <c r="A986" s="18"/>
      <c r="B986" s="18"/>
      <c r="C986" s="18"/>
      <c r="D986" s="18"/>
      <c r="E986" s="18"/>
      <c r="F986" s="18"/>
      <c r="G986" s="18"/>
      <c r="H986" s="18"/>
      <c r="L986" s="3"/>
      <c r="M986" s="3"/>
      <c r="V986" s="3"/>
      <c r="W986" s="3"/>
    </row>
    <row r="987" spans="1:23" ht="15.75" customHeight="1" x14ac:dyDescent="0.2">
      <c r="A987" s="18"/>
      <c r="B987" s="18"/>
      <c r="C987" s="18"/>
      <c r="D987" s="18"/>
      <c r="E987" s="18"/>
      <c r="F987" s="18"/>
      <c r="G987" s="18"/>
      <c r="H987" s="18"/>
      <c r="L987" s="3"/>
      <c r="M987" s="3"/>
      <c r="V987" s="3"/>
      <c r="W987" s="3"/>
    </row>
    <row r="988" spans="1:23" ht="15.75" customHeight="1" x14ac:dyDescent="0.2">
      <c r="A988" s="18"/>
      <c r="B988" s="18"/>
      <c r="C988" s="18"/>
      <c r="D988" s="18"/>
      <c r="E988" s="18"/>
      <c r="F988" s="18"/>
      <c r="G988" s="18"/>
      <c r="H988" s="18"/>
      <c r="L988" s="3"/>
      <c r="M988" s="3"/>
      <c r="V988" s="3"/>
      <c r="W988" s="3"/>
    </row>
    <row r="989" spans="1:23" ht="15.75" customHeight="1" x14ac:dyDescent="0.2">
      <c r="A989" s="18"/>
      <c r="B989" s="18"/>
      <c r="C989" s="18"/>
      <c r="D989" s="18"/>
      <c r="E989" s="18"/>
      <c r="F989" s="18"/>
      <c r="G989" s="18"/>
      <c r="H989" s="18"/>
      <c r="L989" s="3"/>
      <c r="M989" s="3"/>
      <c r="V989" s="3"/>
      <c r="W989" s="3"/>
    </row>
    <row r="990" spans="1:23" ht="15.75" customHeight="1" x14ac:dyDescent="0.2">
      <c r="A990" s="18"/>
      <c r="B990" s="18"/>
      <c r="C990" s="18"/>
      <c r="D990" s="18"/>
      <c r="E990" s="18"/>
      <c r="F990" s="18"/>
      <c r="G990" s="18"/>
      <c r="H990" s="18"/>
      <c r="L990" s="3"/>
      <c r="M990" s="3"/>
      <c r="V990" s="3"/>
      <c r="W990" s="3"/>
    </row>
    <row r="991" spans="1:23" ht="15.75" customHeight="1" x14ac:dyDescent="0.2">
      <c r="A991" s="18"/>
      <c r="B991" s="18"/>
      <c r="C991" s="18"/>
      <c r="D991" s="18"/>
      <c r="E991" s="18"/>
      <c r="F991" s="18"/>
      <c r="G991" s="18"/>
      <c r="H991" s="18"/>
      <c r="L991" s="3"/>
      <c r="M991" s="3"/>
      <c r="V991" s="3"/>
      <c r="W991" s="3"/>
    </row>
    <row r="992" spans="1:23" ht="15.75" customHeight="1" x14ac:dyDescent="0.2">
      <c r="A992" s="18"/>
      <c r="B992" s="18"/>
      <c r="C992" s="18"/>
      <c r="D992" s="18"/>
      <c r="E992" s="18"/>
      <c r="F992" s="18"/>
      <c r="G992" s="18"/>
      <c r="H992" s="18"/>
      <c r="L992" s="3"/>
      <c r="M992" s="3"/>
      <c r="V992" s="3"/>
      <c r="W992" s="3"/>
    </row>
    <row r="993" spans="1:23" ht="15.75" customHeight="1" x14ac:dyDescent="0.2">
      <c r="A993" s="18"/>
      <c r="B993" s="18"/>
      <c r="C993" s="18"/>
      <c r="D993" s="18"/>
      <c r="E993" s="18"/>
      <c r="F993" s="18"/>
      <c r="G993" s="18"/>
      <c r="H993" s="18"/>
      <c r="L993" s="3"/>
      <c r="M993" s="3"/>
      <c r="V993" s="3"/>
      <c r="W993" s="3"/>
    </row>
    <row r="994" spans="1:23" ht="15.75" customHeight="1" x14ac:dyDescent="0.2">
      <c r="A994" s="18"/>
      <c r="B994" s="18"/>
      <c r="C994" s="18"/>
      <c r="D994" s="18"/>
      <c r="E994" s="18"/>
      <c r="F994" s="18"/>
      <c r="G994" s="18"/>
      <c r="H994" s="18"/>
      <c r="L994" s="3"/>
      <c r="M994" s="3"/>
      <c r="V994" s="3"/>
      <c r="W994" s="3"/>
    </row>
    <row r="995" spans="1:23" ht="15.75" customHeight="1" x14ac:dyDescent="0.2">
      <c r="A995" s="18"/>
      <c r="B995" s="18"/>
      <c r="C995" s="18"/>
      <c r="D995" s="18"/>
      <c r="E995" s="18"/>
      <c r="F995" s="18"/>
      <c r="G995" s="18"/>
      <c r="H995" s="18"/>
      <c r="L995" s="3"/>
      <c r="M995" s="3"/>
      <c r="V995" s="3"/>
      <c r="W995" s="3"/>
    </row>
    <row r="996" spans="1:23" ht="15.75" customHeight="1" x14ac:dyDescent="0.2">
      <c r="A996" s="18"/>
      <c r="B996" s="18"/>
      <c r="C996" s="18"/>
      <c r="D996" s="18"/>
      <c r="E996" s="18"/>
      <c r="F996" s="18"/>
      <c r="G996" s="18"/>
      <c r="H996" s="18"/>
      <c r="L996" s="3"/>
      <c r="M996" s="3"/>
      <c r="V996" s="3"/>
      <c r="W996" s="3"/>
    </row>
    <row r="997" spans="1:23" ht="15.75" customHeight="1" x14ac:dyDescent="0.2">
      <c r="A997" s="18"/>
      <c r="B997" s="18"/>
      <c r="C997" s="18"/>
      <c r="D997" s="18"/>
      <c r="E997" s="18"/>
      <c r="F997" s="18"/>
      <c r="G997" s="18"/>
      <c r="H997" s="18"/>
      <c r="L997" s="3"/>
      <c r="M997" s="3"/>
      <c r="V997" s="3"/>
      <c r="W997" s="3"/>
    </row>
    <row r="998" spans="1:23" ht="15.75" customHeight="1" x14ac:dyDescent="0.2">
      <c r="A998" s="18"/>
      <c r="B998" s="18"/>
      <c r="C998" s="18"/>
      <c r="D998" s="18"/>
      <c r="E998" s="18"/>
      <c r="F998" s="18"/>
      <c r="G998" s="18"/>
      <c r="H998" s="18"/>
      <c r="L998" s="3"/>
      <c r="M998" s="3"/>
      <c r="V998" s="3"/>
      <c r="W998" s="3"/>
    </row>
    <row r="999" spans="1:23" ht="15.75" customHeight="1" x14ac:dyDescent="0.2">
      <c r="A999" s="18"/>
      <c r="B999" s="18"/>
      <c r="C999" s="18"/>
      <c r="D999" s="18"/>
      <c r="E999" s="18"/>
      <c r="F999" s="18"/>
      <c r="G999" s="18"/>
      <c r="H999" s="18"/>
      <c r="L999" s="3"/>
      <c r="M999" s="3"/>
      <c r="V999" s="3"/>
      <c r="W999" s="3"/>
    </row>
    <row r="1000" spans="1:23" ht="15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L1000" s="3"/>
      <c r="M1000" s="3"/>
      <c r="V1000" s="3"/>
      <c r="W1000" s="3"/>
    </row>
    <row r="1001" spans="1:23" ht="15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L1001" s="3"/>
      <c r="M1001" s="3"/>
      <c r="V1001" s="3"/>
      <c r="W1001" s="3"/>
    </row>
  </sheetData>
  <sortState xmlns:xlrd2="http://schemas.microsoft.com/office/spreadsheetml/2017/richdata2" columnSort="1" ref="CQ1:DX1001">
    <sortCondition descending="1" ref="CQ3:DX3"/>
  </sortState>
  <hyperlinks>
    <hyperlink ref="X2" r:id="rId1" xr:uid="{00000000-0004-0000-0000-000000000000}"/>
    <hyperlink ref="Y2" r:id="rId2" xr:uid="{00000000-0004-0000-0000-000001000000}"/>
    <hyperlink ref="Z2" r:id="rId3" xr:uid="{00000000-0004-0000-0000-000002000000}"/>
    <hyperlink ref="AA2" r:id="rId4" xr:uid="{00000000-0004-0000-0000-000003000000}"/>
    <hyperlink ref="AB2" r:id="rId5" xr:uid="{00000000-0004-0000-0000-000004000000}"/>
    <hyperlink ref="AC2" r:id="rId6" xr:uid="{00000000-0004-0000-0000-000005000000}"/>
    <hyperlink ref="DA2" r:id="rId7" xr:uid="{00000000-0004-0000-0000-000006000000}"/>
    <hyperlink ref="DB2" r:id="rId8" xr:uid="{00000000-0004-0000-0000-000007000000}"/>
    <hyperlink ref="EB2" r:id="rId9" xr:uid="{00000000-0004-0000-0000-000008000000}"/>
    <hyperlink ref="DC2" r:id="rId10" xr:uid="{00000000-0004-0000-0000-000009000000}"/>
    <hyperlink ref="DD2" r:id="rId11" xr:uid="{00000000-0004-0000-0000-00000A000000}"/>
    <hyperlink ref="DE2" r:id="rId12" xr:uid="{00000000-0004-0000-0000-00000B000000}"/>
    <hyperlink ref="DF2" r:id="rId13" xr:uid="{00000000-0004-0000-0000-00000C000000}"/>
    <hyperlink ref="EC2" r:id="rId14" xr:uid="{00000000-0004-0000-0000-00000D000000}"/>
    <hyperlink ref="DG2" r:id="rId15" xr:uid="{00000000-0004-0000-0000-00000E000000}"/>
    <hyperlink ref="DH2" r:id="rId16" xr:uid="{00000000-0004-0000-0000-00000F000000}"/>
    <hyperlink ref="DI2" r:id="rId17" xr:uid="{00000000-0004-0000-0000-000010000000}"/>
    <hyperlink ref="DJ2" r:id="rId18" xr:uid="{00000000-0004-0000-0000-000011000000}"/>
    <hyperlink ref="DK2" r:id="rId19" xr:uid="{00000000-0004-0000-0000-000012000000}"/>
    <hyperlink ref="DL2" r:id="rId20" xr:uid="{00000000-0004-0000-0000-000013000000}"/>
    <hyperlink ref="DM2" r:id="rId21" xr:uid="{00000000-0004-0000-0000-000014000000}"/>
    <hyperlink ref="DN2" r:id="rId22" xr:uid="{00000000-0004-0000-0000-000015000000}"/>
    <hyperlink ref="DO2" r:id="rId23" xr:uid="{00000000-0004-0000-0000-000016000000}"/>
    <hyperlink ref="DP2" r:id="rId24" xr:uid="{00000000-0004-0000-0000-000017000000}"/>
    <hyperlink ref="DQ2" r:id="rId25" xr:uid="{00000000-0004-0000-0000-000018000000}"/>
    <hyperlink ref="DR2" r:id="rId26" xr:uid="{00000000-0004-0000-0000-000019000000}"/>
    <hyperlink ref="DS2" r:id="rId27" xr:uid="{00000000-0004-0000-0000-00001A000000}"/>
    <hyperlink ref="DT2" r:id="rId28" xr:uid="{00000000-0004-0000-0000-00001B000000}"/>
    <hyperlink ref="DU2" r:id="rId29" xr:uid="{00000000-0004-0000-0000-00001C000000}"/>
    <hyperlink ref="DV2" r:id="rId30" xr:uid="{00000000-0004-0000-0000-00001D000000}"/>
    <hyperlink ref="DW2" r:id="rId31" xr:uid="{00000000-0004-0000-0000-00001E000000}"/>
    <hyperlink ref="DX2" r:id="rId32" xr:uid="{00000000-0004-0000-0000-00001F000000}"/>
    <hyperlink ref="CZ2" r:id="rId33" xr:uid="{8A06A368-97ED-4F3D-81D2-1E97D9C5CEF9}"/>
    <hyperlink ref="CY2" r:id="rId34" xr:uid="{57889C6F-BCE0-4B63-944E-FEEF5BACF51F}"/>
    <hyperlink ref="CW2" r:id="rId35" xr:uid="{E16C9304-D5CC-4CAD-847A-38D0B38DDCF8}"/>
    <hyperlink ref="CR2" r:id="rId36" xr:uid="{9AFF4CEB-1AB7-4E5F-96F8-4B1074D2C091}"/>
    <hyperlink ref="CS2" r:id="rId37" xr:uid="{B1469B59-DDFE-4980-A70B-6FCAB1AE18E3}"/>
    <hyperlink ref="V2" r:id="rId38" xr:uid="{B0E37B26-D4B3-4D54-99BF-F788E632001A}"/>
    <hyperlink ref="W2" r:id="rId39" xr:uid="{E93FCD69-5AA3-452F-954F-CB1D77EE0DC9}"/>
    <hyperlink ref="CX2" r:id="rId40" xr:uid="{CF57F4AA-A05A-4F79-AF53-7AF5E459E2DA}"/>
    <hyperlink ref="CV2" r:id="rId41" xr:uid="{2CA2C600-3C9F-4C1C-821A-D5EC977A5DBB}"/>
    <hyperlink ref="CU2" r:id="rId42" xr:uid="{A50E1FA2-A6A6-41DB-94A6-C95516D4223D}"/>
    <hyperlink ref="CT2" r:id="rId43" xr:uid="{17DFEBA1-3569-4FBE-9064-4F7DBCFADAB2}"/>
    <hyperlink ref="CQ2" r:id="rId44" xr:uid="{E537D34B-D764-4EB3-92F1-8074A2BC7EDA}"/>
    <hyperlink ref="CN2" r:id="rId45" xr:uid="{A26919B8-421C-488E-A18C-AA78ABD05573}"/>
    <hyperlink ref="CP2" r:id="rId46" xr:uid="{F9C17B37-41E1-458D-BFB0-BD42A0082FB9}"/>
    <hyperlink ref="CO2" r:id="rId47" xr:uid="{F939C008-1E9E-8948-8467-F8884BA2D1B1}"/>
    <hyperlink ref="DZ2" r:id="rId48" xr:uid="{32A59257-A6CF-D74A-B483-33A4692FFFFF}"/>
    <hyperlink ref="CL2" r:id="rId49" xr:uid="{FD1EF443-66A8-472D-AADB-C9D57C2D163E}"/>
    <hyperlink ref="CM2" r:id="rId50" xr:uid="{232DE0C5-E269-4ECA-BD48-979308849326}"/>
    <hyperlink ref="CK2" r:id="rId51" xr:uid="{32FF5F9C-8611-43F2-B439-FBA1AB773992}"/>
    <hyperlink ref="CI2" r:id="rId52" xr:uid="{97AA62B1-85BD-4ACF-8011-F949C2B32FEF}"/>
    <hyperlink ref="CJ2" r:id="rId53" xr:uid="{29F3550A-E5D3-4FF6-B82E-C205619AAB94}"/>
    <hyperlink ref="CH2" r:id="rId54" xr:uid="{7DCCF215-D706-488F-9605-9DDAD300ECED}"/>
    <hyperlink ref="CF2" r:id="rId55" xr:uid="{CC3A8740-94D5-4F51-B530-A82A2E8C9315}"/>
    <hyperlink ref="CG2" r:id="rId56" xr:uid="{49E6DE2D-FD35-4700-85AE-A37B5C22E699}"/>
    <hyperlink ref="CE2" r:id="rId57" xr:uid="{ADFC6C1B-8ADD-4038-BCCA-F3D4D3C5E38F}"/>
    <hyperlink ref="CC2" r:id="rId58" xr:uid="{90BA9F5B-3285-4C78-865B-6530682E0AB8}"/>
    <hyperlink ref="CD2" r:id="rId59" xr:uid="{61841B2C-B490-468C-81E6-CD2206C038FF}"/>
    <hyperlink ref="CB2" r:id="rId60" xr:uid="{0A22887B-CDA2-41D3-8273-35421A719DE4}"/>
    <hyperlink ref="U2" r:id="rId61" xr:uid="{E62E55EC-01C9-4415-9FF8-AE70209005D0}"/>
    <hyperlink ref="BZ2" r:id="rId62" xr:uid="{52AEC27E-E352-49B0-8C71-D175B3EC5ADE}"/>
    <hyperlink ref="CA2" r:id="rId63" xr:uid="{AA225019-8BDE-44A2-A036-DEA380C87DD1}"/>
    <hyperlink ref="BY2" r:id="rId64" xr:uid="{CC744569-FE36-4D09-9FD0-A95C6FC14D99}"/>
    <hyperlink ref="BW2" r:id="rId65" xr:uid="{1A042D64-FAE5-4E0D-B3BE-A92776D480F8}"/>
    <hyperlink ref="BX2" r:id="rId66" xr:uid="{00A04DD6-AD13-44F3-86E7-F242E26B5B85}"/>
    <hyperlink ref="T2" r:id="rId67" xr:uid="{0FA7348D-F9BA-4E7F-B0CC-2C445BC3FF2A}"/>
    <hyperlink ref="S2" r:id="rId68" xr:uid="{3D645D60-4A9E-469C-A74D-EC8D58AAA575}"/>
    <hyperlink ref="BV2" r:id="rId69" xr:uid="{A831489B-8A50-4221-8362-F9EF155FD638}"/>
    <hyperlink ref="BU2" r:id="rId70" xr:uid="{DC4D7499-3742-4663-ADC0-B742445ECF79}"/>
    <hyperlink ref="EA2" r:id="rId71" xr:uid="{F55CB18F-9B12-4AB5-9BA3-0675BDAACAB0}"/>
    <hyperlink ref="BT2" r:id="rId72" display="PN98" xr:uid="{01F0CABF-747C-4B6F-8D39-47794C7AF901}"/>
    <hyperlink ref="BO2" r:id="rId73" xr:uid="{F81C2E85-A1A5-403E-B88A-DE7F329DBDC2}"/>
    <hyperlink ref="BP2" r:id="rId74" xr:uid="{D1A74F1C-8D3A-4B5A-BE51-AB8493DD0CA3}"/>
    <hyperlink ref="BQ2" r:id="rId75" xr:uid="{BB904774-2288-45E1-B8FA-504ABABF81D7}"/>
    <hyperlink ref="BR2" r:id="rId76" xr:uid="{CED96182-831C-44A5-B29E-0E95692C3CD5}"/>
    <hyperlink ref="BS2" r:id="rId77" xr:uid="{CB8B183A-2F6B-4C96-86CE-7F3EEB1D3E52}"/>
    <hyperlink ref="R2" r:id="rId78" xr:uid="{D3A12CF2-E6BE-46AF-A279-D0F56FEAB529}"/>
    <hyperlink ref="BM2" r:id="rId79" xr:uid="{4280297D-DE7C-45B7-8F66-07B87A857CEE}"/>
    <hyperlink ref="BN2" r:id="rId80" xr:uid="{211DA1FF-57A1-4F99-B0CD-6E1EFB107C68}"/>
    <hyperlink ref="BK2" r:id="rId81" xr:uid="{68F7C14A-5B3F-4905-ACD6-C9C9C2E74908}"/>
    <hyperlink ref="BL2" r:id="rId82" xr:uid="{3699AE6F-095C-46F0-8259-E01B6DAD86E7}"/>
    <hyperlink ref="BI2" r:id="rId83" xr:uid="{9FFC8842-4D91-4448-A279-B04CB53C1243}"/>
    <hyperlink ref="BJ2" r:id="rId84" xr:uid="{30D635C9-EA04-4C22-82A2-CD1FE7D7E2E4}"/>
    <hyperlink ref="BH2" r:id="rId85" xr:uid="{E44B9CCE-D2D8-934D-8B2F-51FDC9A981DD}"/>
    <hyperlink ref="BG2" r:id="rId86" xr:uid="{73099EF9-8DC9-FA44-BCD9-1F2DCCC7E198}"/>
    <hyperlink ref="DY2" r:id="rId87" xr:uid="{84D72255-AE04-7A41-A63D-FEDE4425A901}"/>
    <hyperlink ref="BF2" r:id="rId88" xr:uid="{0E7E79F2-FB95-664C-B4A4-38C3A3BDE8A4}"/>
    <hyperlink ref="BE2" r:id="rId89" xr:uid="{FEDB55CE-952A-D642-8C41-B431A730C5ED}"/>
    <hyperlink ref="BD2" r:id="rId90" xr:uid="{003A9461-9F9D-914A-9EC0-87B4F22B6ACC}"/>
    <hyperlink ref="BC2" r:id="rId91" xr:uid="{F489B0B8-235C-1649-A110-4ADB5AB4C138}"/>
    <hyperlink ref="BB2" r:id="rId92" xr:uid="{AAFDB0E8-575D-CD47-8A37-8483BCEE5BCC}"/>
    <hyperlink ref="Q2" r:id="rId93" xr:uid="{103AE480-0469-744A-A535-1D9FCE344B07}"/>
    <hyperlink ref="BA2" r:id="rId94" xr:uid="{00DA97A9-4793-0247-9293-37C9177AEE21}"/>
    <hyperlink ref="AZ2" r:id="rId95" xr:uid="{EAAFD845-0742-A74B-A32D-F6BE7F0E693E}"/>
    <hyperlink ref="AP2" r:id="rId96" xr:uid="{04D85094-5C75-0B41-811B-077D9C68847F}"/>
    <hyperlink ref="AT2" r:id="rId97" xr:uid="{F7066F31-6FC6-1045-9371-2752A779262D}"/>
    <hyperlink ref="AS2" r:id="rId98" xr:uid="{FAA145B4-2CEF-B540-99C4-1AD2F74B509F}"/>
    <hyperlink ref="AO2" r:id="rId99" xr:uid="{19E9F6B3-7000-B14C-A8DB-DF271C51CEFB}"/>
    <hyperlink ref="AQ2" r:id="rId100" xr:uid="{0C39C2C8-2190-AD43-91FC-CC5B328CE343}"/>
    <hyperlink ref="AR2" r:id="rId101" xr:uid="{C6540A83-FA8D-BC4D-A9FC-670B42C17251}"/>
    <hyperlink ref="P2" r:id="rId102" xr:uid="{EEADAA31-AF27-5D4E-BE80-F5EFBA123E05}"/>
    <hyperlink ref="O2" r:id="rId103" xr:uid="{47470B73-9612-8A4F-9E61-7EAD55B86515}"/>
    <hyperlink ref="AV2" r:id="rId104" xr:uid="{E83488C7-2071-7143-B860-D3B3786F53C3}"/>
    <hyperlink ref="AW2" r:id="rId105" xr:uid="{6361E48A-D593-B347-BA25-258A087F85E3}"/>
    <hyperlink ref="AX2" r:id="rId106" xr:uid="{7F43AC2F-E58C-0241-A594-E55EE074372F}"/>
    <hyperlink ref="AY2" r:id="rId107" xr:uid="{986879B4-349C-9E49-9D21-0DD86095B7C5}"/>
    <hyperlink ref="AU2" r:id="rId108" xr:uid="{3845AF16-BB74-4932-8F64-47BCD72683A0}"/>
    <hyperlink ref="N2" r:id="rId109" xr:uid="{19D0009C-16FD-DA4A-BABD-0B0A239639CE}"/>
    <hyperlink ref="AN2" r:id="rId110" xr:uid="{4F3EB38E-A1A7-1548-BA2F-C7EF2CA4A819}"/>
    <hyperlink ref="AM2" r:id="rId111" xr:uid="{33EF45CD-1E10-7D49-B89A-780D5E2C9DA3}"/>
    <hyperlink ref="AL2" r:id="rId112" xr:uid="{E2FD711B-DA72-6B4D-81A7-F177E6B0D8DC}"/>
    <hyperlink ref="AK2" r:id="rId113" xr:uid="{7E01C7FD-56D0-494F-8D41-ABA4C92BA4B1}"/>
    <hyperlink ref="AJ2" r:id="rId114" xr:uid="{891F1937-CEC2-EC45-8378-CD4196A3438B}"/>
    <hyperlink ref="AI2" r:id="rId115" xr:uid="{BFB59E7D-CA77-064F-8FB1-BDCBA8CEAEBC}"/>
    <hyperlink ref="AH2" r:id="rId116" xr:uid="{6D231F33-D6CB-A645-9DFC-76DB825D8439}"/>
    <hyperlink ref="AG2" r:id="rId117" xr:uid="{13F6F454-9641-3D4F-99AC-AFFD25EBA0DB}"/>
    <hyperlink ref="AF2" r:id="rId118" xr:uid="{1C53E782-0E6E-0D46-ABD8-37E556458C54}"/>
    <hyperlink ref="AE2" r:id="rId119" xr:uid="{E8B455A5-EE47-4643-8F7F-5A69BCD6F397}"/>
    <hyperlink ref="AD2" r:id="rId120" xr:uid="{D16D1F26-6355-5A42-B37A-282827F12C7C}"/>
  </hyperlinks>
  <pageMargins left="0.7" right="0.7" top="0.75" bottom="0.75" header="0" footer="0"/>
  <pageSetup orientation="landscape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1000"/>
  <sheetViews>
    <sheetView workbookViewId="0">
      <pane xSplit="6" topLeftCell="CL1" activePane="topRight" state="frozen"/>
      <selection pane="topRight" activeCell="A83" sqref="A83"/>
    </sheetView>
  </sheetViews>
  <sheetFormatPr baseColWidth="10" defaultColWidth="14.5" defaultRowHeight="15" customHeight="1" x14ac:dyDescent="0.2"/>
  <cols>
    <col min="1" max="1" width="11.1640625" customWidth="1"/>
    <col min="2" max="4" width="9.1640625" customWidth="1"/>
    <col min="5" max="5" width="10.5" customWidth="1"/>
    <col min="6" max="6" width="9.1640625" customWidth="1"/>
    <col min="7" max="7" width="21.1640625" customWidth="1"/>
    <col min="8" max="8" width="21.5" customWidth="1"/>
    <col min="9" max="9" width="16.6640625" customWidth="1"/>
    <col min="10" max="10" width="15.83203125" customWidth="1"/>
    <col min="11" max="11" width="16.5" customWidth="1"/>
    <col min="12" max="12" width="15.5" customWidth="1"/>
    <col min="13" max="13" width="20.1640625" customWidth="1"/>
    <col min="14" max="14" width="15.5" customWidth="1"/>
    <col min="15" max="15" width="19.5" customWidth="1"/>
    <col min="16" max="16" width="15.5" customWidth="1"/>
    <col min="17" max="17" width="22.5" customWidth="1"/>
    <col min="18" max="18" width="18.83203125" customWidth="1"/>
    <col min="19" max="19" width="21.6640625" customWidth="1"/>
    <col min="20" max="20" width="21.5" customWidth="1"/>
    <col min="21" max="22" width="16.5" customWidth="1"/>
    <col min="23" max="23" width="17.6640625" customWidth="1"/>
    <col min="24" max="24" width="18" customWidth="1"/>
    <col min="25" max="25" width="17.6640625" customWidth="1"/>
    <col min="26" max="26" width="16" customWidth="1"/>
    <col min="27" max="27" width="14.1640625" customWidth="1"/>
    <col min="28" max="28" width="18.6640625" customWidth="1"/>
    <col min="29" max="29" width="12.5" customWidth="1"/>
    <col min="30" max="30" width="20.6640625" customWidth="1"/>
    <col min="31" max="31" width="14.6640625" customWidth="1"/>
    <col min="32" max="32" width="16.33203125" customWidth="1"/>
    <col min="33" max="33" width="22.6640625" customWidth="1"/>
    <col min="34" max="34" width="24.1640625" customWidth="1"/>
    <col min="35" max="35" width="21.6640625" customWidth="1"/>
    <col min="36" max="36" width="21.1640625" customWidth="1"/>
    <col min="37" max="37" width="17" customWidth="1"/>
    <col min="38" max="38" width="16.5" customWidth="1"/>
    <col min="39" max="39" width="19.5" customWidth="1"/>
    <col min="40" max="40" width="20.1640625" customWidth="1"/>
    <col min="41" max="41" width="18.5" customWidth="1"/>
    <col min="42" max="42" width="20.5" customWidth="1"/>
    <col min="43" max="43" width="28" customWidth="1"/>
    <col min="44" max="44" width="19.1640625" customWidth="1"/>
    <col min="45" max="45" width="20.83203125" customWidth="1"/>
    <col min="46" max="46" width="18.6640625" customWidth="1"/>
    <col min="47" max="47" width="19.5" customWidth="1"/>
    <col min="48" max="48" width="20.6640625" customWidth="1"/>
    <col min="49" max="49" width="17.5" customWidth="1"/>
    <col min="50" max="50" width="19.5" customWidth="1"/>
    <col min="51" max="51" width="20.83203125" customWidth="1"/>
    <col min="52" max="52" width="18.1640625" customWidth="1"/>
    <col min="53" max="53" width="20.5" customWidth="1"/>
    <col min="54" max="54" width="16.33203125" customWidth="1"/>
    <col min="55" max="55" width="18.6640625" customWidth="1"/>
    <col min="56" max="56" width="17.6640625" customWidth="1"/>
    <col min="57" max="57" width="26.33203125" customWidth="1"/>
    <col min="58" max="58" width="23.5" customWidth="1"/>
    <col min="59" max="59" width="20.83203125" customWidth="1"/>
    <col min="60" max="60" width="22" customWidth="1"/>
    <col min="61" max="61" width="19.33203125" customWidth="1"/>
    <col min="62" max="62" width="18.5" customWidth="1"/>
    <col min="63" max="63" width="20.83203125" customWidth="1"/>
    <col min="64" max="64" width="22.83203125" customWidth="1"/>
    <col min="65" max="65" width="22.6640625" customWidth="1"/>
    <col min="66" max="66" width="19.5" customWidth="1"/>
    <col min="67" max="67" width="23.5" customWidth="1"/>
    <col min="68" max="68" width="17.83203125" customWidth="1"/>
    <col min="69" max="69" width="15.83203125" customWidth="1"/>
    <col min="70" max="70" width="21.5" customWidth="1"/>
    <col min="71" max="71" width="23.33203125" customWidth="1"/>
    <col min="72" max="72" width="17.5" customWidth="1"/>
    <col min="73" max="74" width="17.33203125" customWidth="1"/>
    <col min="75" max="75" width="25" customWidth="1"/>
    <col min="76" max="77" width="19.5" customWidth="1"/>
    <col min="78" max="78" width="29.33203125" customWidth="1"/>
    <col min="79" max="79" width="21.83203125" customWidth="1"/>
    <col min="80" max="80" width="19.6640625" customWidth="1"/>
    <col min="81" max="81" width="21.5" customWidth="1"/>
    <col min="82" max="82" width="15.6640625" customWidth="1"/>
    <col min="83" max="83" width="17.1640625" customWidth="1"/>
    <col min="84" max="84" width="21.5" customWidth="1"/>
    <col min="85" max="85" width="16" customWidth="1"/>
    <col min="86" max="86" width="18" customWidth="1"/>
    <col min="87" max="87" width="17.6640625" customWidth="1"/>
    <col min="88" max="88" width="12.5" customWidth="1"/>
    <col min="89" max="89" width="23.83203125" customWidth="1"/>
    <col min="90" max="90" width="17.5" customWidth="1"/>
    <col min="91" max="91" width="12" customWidth="1"/>
    <col min="92" max="92" width="17.5" customWidth="1"/>
    <col min="93" max="93" width="17" customWidth="1"/>
    <col min="94" max="94" width="19.5" customWidth="1"/>
    <col min="95" max="95" width="22.6640625" customWidth="1"/>
    <col min="96" max="96" width="19.33203125" customWidth="1"/>
    <col min="97" max="97" width="16.33203125" customWidth="1"/>
    <col min="98" max="98" width="18.33203125" customWidth="1"/>
    <col min="99" max="99" width="26" customWidth="1"/>
    <col min="100" max="100" width="19.5" customWidth="1"/>
    <col min="101" max="101" width="23.33203125" customWidth="1"/>
    <col min="102" max="102" width="19" customWidth="1"/>
    <col min="103" max="103" width="13.33203125" customWidth="1"/>
    <col min="104" max="104" width="13" customWidth="1"/>
    <col min="105" max="105" width="17.5" customWidth="1"/>
    <col min="106" max="106" width="8.1640625" customWidth="1"/>
  </cols>
  <sheetData>
    <row r="1" spans="1:106" x14ac:dyDescent="0.2">
      <c r="A1" s="19"/>
      <c r="B1" s="20"/>
      <c r="C1" s="20"/>
      <c r="D1" s="20"/>
      <c r="E1" s="20"/>
      <c r="F1" s="20"/>
      <c r="G1" s="20"/>
      <c r="H1" s="21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0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 t="s">
        <v>353</v>
      </c>
      <c r="CX1" s="21" t="s">
        <v>353</v>
      </c>
      <c r="CY1" s="20"/>
      <c r="CZ1" s="20"/>
      <c r="DA1" s="20"/>
      <c r="DB1" s="20"/>
    </row>
    <row r="2" spans="1:106" ht="61" x14ac:dyDescent="0.2">
      <c r="A2" s="22"/>
      <c r="B2" s="2"/>
      <c r="C2" s="2"/>
      <c r="D2" s="2"/>
      <c r="E2" s="4" t="s">
        <v>1</v>
      </c>
      <c r="F2" s="2"/>
      <c r="G2" s="6" t="s">
        <v>354</v>
      </c>
      <c r="H2" s="6" t="s">
        <v>355</v>
      </c>
      <c r="I2" s="6" t="s">
        <v>356</v>
      </c>
      <c r="J2" s="6" t="s">
        <v>357</v>
      </c>
      <c r="K2" s="6" t="s">
        <v>358</v>
      </c>
      <c r="L2" s="6" t="s">
        <v>359</v>
      </c>
      <c r="M2" s="6" t="s">
        <v>360</v>
      </c>
      <c r="N2" s="6" t="s">
        <v>361</v>
      </c>
      <c r="O2" s="6" t="s">
        <v>362</v>
      </c>
      <c r="P2" s="6" t="s">
        <v>363</v>
      </c>
      <c r="Q2" s="6" t="s">
        <v>364</v>
      </c>
      <c r="R2" s="6" t="s">
        <v>365</v>
      </c>
      <c r="S2" s="6" t="s">
        <v>366</v>
      </c>
      <c r="T2" s="6" t="s">
        <v>367</v>
      </c>
      <c r="U2" s="6" t="s">
        <v>368</v>
      </c>
      <c r="V2" s="6" t="s">
        <v>369</v>
      </c>
      <c r="W2" s="6" t="s">
        <v>370</v>
      </c>
      <c r="X2" s="6" t="s">
        <v>371</v>
      </c>
      <c r="Y2" s="6" t="s">
        <v>372</v>
      </c>
      <c r="Z2" s="6" t="s">
        <v>373</v>
      </c>
      <c r="AA2" s="6" t="s">
        <v>374</v>
      </c>
      <c r="AB2" s="6" t="s">
        <v>375</v>
      </c>
      <c r="AC2" s="6" t="s">
        <v>376</v>
      </c>
      <c r="AD2" s="6" t="s">
        <v>377</v>
      </c>
      <c r="AE2" s="6" t="s">
        <v>378</v>
      </c>
      <c r="AF2" s="6" t="s">
        <v>379</v>
      </c>
      <c r="AG2" s="6" t="s">
        <v>380</v>
      </c>
      <c r="AH2" s="6" t="s">
        <v>381</v>
      </c>
      <c r="AI2" s="6" t="s">
        <v>382</v>
      </c>
      <c r="AJ2" s="6" t="s">
        <v>383</v>
      </c>
      <c r="AK2" s="7" t="s">
        <v>384</v>
      </c>
      <c r="AL2" s="6" t="s">
        <v>385</v>
      </c>
      <c r="AM2" s="6" t="s">
        <v>386</v>
      </c>
      <c r="AN2" s="6" t="s">
        <v>387</v>
      </c>
      <c r="AO2" s="6" t="s">
        <v>388</v>
      </c>
      <c r="AP2" s="6" t="s">
        <v>389</v>
      </c>
      <c r="AQ2" s="6" t="s">
        <v>390</v>
      </c>
      <c r="AR2" s="6" t="s">
        <v>391</v>
      </c>
      <c r="AS2" s="6" t="s">
        <v>392</v>
      </c>
      <c r="AT2" s="6" t="s">
        <v>393</v>
      </c>
      <c r="AU2" s="6" t="s">
        <v>394</v>
      </c>
      <c r="AV2" s="6" t="s">
        <v>395</v>
      </c>
      <c r="AW2" s="6" t="s">
        <v>396</v>
      </c>
      <c r="AX2" s="6" t="s">
        <v>397</v>
      </c>
      <c r="AY2" s="6" t="s">
        <v>398</v>
      </c>
      <c r="AZ2" s="6" t="s">
        <v>399</v>
      </c>
      <c r="BA2" s="6" t="s">
        <v>400</v>
      </c>
      <c r="BB2" s="6" t="s">
        <v>401</v>
      </c>
      <c r="BC2" s="6" t="s">
        <v>402</v>
      </c>
      <c r="BD2" s="6" t="s">
        <v>403</v>
      </c>
      <c r="BE2" s="6" t="s">
        <v>404</v>
      </c>
      <c r="BF2" s="6" t="s">
        <v>405</v>
      </c>
      <c r="BG2" s="6" t="s">
        <v>406</v>
      </c>
      <c r="BH2" s="6" t="s">
        <v>407</v>
      </c>
      <c r="BI2" s="6" t="s">
        <v>408</v>
      </c>
      <c r="BJ2" s="6" t="s">
        <v>409</v>
      </c>
      <c r="BK2" s="6" t="s">
        <v>410</v>
      </c>
      <c r="BL2" s="6" t="s">
        <v>411</v>
      </c>
      <c r="BM2" s="6" t="s">
        <v>412</v>
      </c>
      <c r="BN2" s="6" t="s">
        <v>413</v>
      </c>
      <c r="BO2" s="6" t="s">
        <v>414</v>
      </c>
      <c r="BP2" s="6" t="s">
        <v>415</v>
      </c>
      <c r="BQ2" s="6" t="s">
        <v>416</v>
      </c>
      <c r="BR2" s="6" t="s">
        <v>417</v>
      </c>
      <c r="BS2" s="6" t="s">
        <v>418</v>
      </c>
      <c r="BT2" s="6" t="s">
        <v>419</v>
      </c>
      <c r="BU2" s="6" t="s">
        <v>420</v>
      </c>
      <c r="BV2" s="6" t="s">
        <v>421</v>
      </c>
      <c r="BW2" s="6" t="s">
        <v>422</v>
      </c>
      <c r="BX2" s="6" t="s">
        <v>423</v>
      </c>
      <c r="BY2" s="6" t="s">
        <v>424</v>
      </c>
      <c r="BZ2" s="6" t="s">
        <v>425</v>
      </c>
      <c r="CA2" s="6" t="s">
        <v>426</v>
      </c>
      <c r="CB2" s="6" t="s">
        <v>427</v>
      </c>
      <c r="CC2" s="6" t="s">
        <v>428</v>
      </c>
      <c r="CD2" s="6" t="s">
        <v>429</v>
      </c>
      <c r="CE2" s="6" t="s">
        <v>430</v>
      </c>
      <c r="CF2" s="6" t="s">
        <v>431</v>
      </c>
      <c r="CG2" s="6" t="s">
        <v>432</v>
      </c>
      <c r="CH2" s="6" t="s">
        <v>433</v>
      </c>
      <c r="CI2" s="6" t="s">
        <v>434</v>
      </c>
      <c r="CJ2" s="6" t="s">
        <v>435</v>
      </c>
      <c r="CK2" s="6" t="s">
        <v>436</v>
      </c>
      <c r="CL2" s="6" t="s">
        <v>437</v>
      </c>
      <c r="CM2" s="6" t="s">
        <v>438</v>
      </c>
      <c r="CN2" s="6" t="s">
        <v>439</v>
      </c>
      <c r="CO2" s="6" t="s">
        <v>440</v>
      </c>
      <c r="CP2" s="6" t="s">
        <v>441</v>
      </c>
      <c r="CQ2" s="6" t="s">
        <v>380</v>
      </c>
      <c r="CR2" s="6" t="s">
        <v>442</v>
      </c>
      <c r="CS2" s="6" t="s">
        <v>443</v>
      </c>
      <c r="CT2" s="6" t="s">
        <v>444</v>
      </c>
      <c r="CU2" s="6" t="s">
        <v>445</v>
      </c>
      <c r="CV2" s="6" t="s">
        <v>446</v>
      </c>
      <c r="CW2" s="6" t="s">
        <v>447</v>
      </c>
      <c r="CX2" s="6" t="s">
        <v>448</v>
      </c>
      <c r="CY2" s="2"/>
      <c r="CZ2" s="2"/>
      <c r="DA2" s="2"/>
      <c r="DB2" s="2"/>
    </row>
    <row r="3" spans="1:106" ht="31" x14ac:dyDescent="0.2">
      <c r="A3" s="23"/>
      <c r="B3" s="4"/>
      <c r="C3" s="4"/>
      <c r="D3" s="4"/>
      <c r="E3" s="4" t="s">
        <v>34</v>
      </c>
      <c r="F3" s="4"/>
      <c r="G3" s="9">
        <v>44361</v>
      </c>
      <c r="H3" s="24">
        <v>44908</v>
      </c>
      <c r="I3" s="9">
        <v>44907</v>
      </c>
      <c r="J3" s="24">
        <v>44900</v>
      </c>
      <c r="K3" s="24">
        <v>44833</v>
      </c>
      <c r="L3" s="24">
        <v>44824</v>
      </c>
      <c r="M3" s="24">
        <v>44819</v>
      </c>
      <c r="N3" s="24">
        <v>44818</v>
      </c>
      <c r="O3" s="24">
        <v>44816</v>
      </c>
      <c r="P3" s="24">
        <v>44812</v>
      </c>
      <c r="Q3" s="24">
        <v>44811</v>
      </c>
      <c r="R3" s="24">
        <v>44777</v>
      </c>
      <c r="S3" s="24">
        <v>44761</v>
      </c>
      <c r="T3" s="24">
        <v>44705</v>
      </c>
      <c r="U3" s="24">
        <v>44643</v>
      </c>
      <c r="V3" s="24">
        <v>44601</v>
      </c>
      <c r="W3" s="24">
        <v>44581</v>
      </c>
      <c r="X3" s="24">
        <v>44573</v>
      </c>
      <c r="Y3" s="24">
        <v>44545</v>
      </c>
      <c r="Z3" s="24">
        <v>44543</v>
      </c>
      <c r="AA3" s="24">
        <v>44501</v>
      </c>
      <c r="AB3" s="24">
        <v>44501</v>
      </c>
      <c r="AC3" s="24">
        <v>44494</v>
      </c>
      <c r="AD3" s="24">
        <v>44487</v>
      </c>
      <c r="AE3" s="24">
        <v>44459</v>
      </c>
      <c r="AF3" s="24">
        <v>44415</v>
      </c>
      <c r="AG3" s="24">
        <v>44396</v>
      </c>
      <c r="AH3" s="24">
        <v>44371</v>
      </c>
      <c r="AI3" s="24">
        <v>44902</v>
      </c>
      <c r="AJ3" s="24">
        <v>44643</v>
      </c>
      <c r="AK3" s="9">
        <v>44903</v>
      </c>
      <c r="AL3" s="24">
        <v>44902</v>
      </c>
      <c r="AM3" s="24">
        <v>44902</v>
      </c>
      <c r="AN3" s="24">
        <v>44901</v>
      </c>
      <c r="AO3" s="24">
        <v>44901</v>
      </c>
      <c r="AP3" s="24">
        <v>44895</v>
      </c>
      <c r="AQ3" s="24">
        <v>44895</v>
      </c>
      <c r="AR3" s="24">
        <v>44880</v>
      </c>
      <c r="AS3" s="24">
        <v>44775</v>
      </c>
      <c r="AT3" s="24">
        <v>44762</v>
      </c>
      <c r="AU3" s="24">
        <v>44761</v>
      </c>
      <c r="AV3" s="24">
        <v>44761</v>
      </c>
      <c r="AW3" s="24">
        <v>44733</v>
      </c>
      <c r="AX3" s="24">
        <v>44721</v>
      </c>
      <c r="AY3" s="24">
        <v>44720</v>
      </c>
      <c r="AZ3" s="24">
        <v>44643</v>
      </c>
      <c r="BA3" s="24">
        <v>44706</v>
      </c>
      <c r="BB3" s="24">
        <v>44706</v>
      </c>
      <c r="BC3" s="24">
        <v>44699</v>
      </c>
      <c r="BD3" s="24">
        <v>44699</v>
      </c>
      <c r="BE3" s="24">
        <v>44699</v>
      </c>
      <c r="BF3" s="24">
        <v>44678</v>
      </c>
      <c r="BG3" s="24">
        <v>44651</v>
      </c>
      <c r="BH3" s="24">
        <v>44651</v>
      </c>
      <c r="BI3" s="24">
        <v>44643</v>
      </c>
      <c r="BJ3" s="24">
        <v>44643</v>
      </c>
      <c r="BK3" s="24">
        <v>44643</v>
      </c>
      <c r="BL3" s="24">
        <v>44642</v>
      </c>
      <c r="BM3" s="24">
        <v>44642</v>
      </c>
      <c r="BN3" s="24">
        <v>44637</v>
      </c>
      <c r="BO3" s="24">
        <v>44637</v>
      </c>
      <c r="BP3" s="24">
        <v>44594</v>
      </c>
      <c r="BQ3" s="24">
        <v>44593</v>
      </c>
      <c r="BR3" s="24">
        <v>44593</v>
      </c>
      <c r="BS3" s="24">
        <v>44548</v>
      </c>
      <c r="BT3" s="24">
        <v>44548</v>
      </c>
      <c r="BU3" s="24">
        <v>44547</v>
      </c>
      <c r="BV3" s="24">
        <v>44547</v>
      </c>
      <c r="BW3" s="24">
        <v>44547</v>
      </c>
      <c r="BX3" s="24">
        <v>44547</v>
      </c>
      <c r="BY3" s="24">
        <v>44547</v>
      </c>
      <c r="BZ3" s="24">
        <v>44547</v>
      </c>
      <c r="CA3" s="24">
        <v>44547</v>
      </c>
      <c r="CB3" s="24">
        <v>44545</v>
      </c>
      <c r="CC3" s="24">
        <v>44496</v>
      </c>
      <c r="CD3" s="24">
        <v>44495</v>
      </c>
      <c r="CE3" s="24">
        <v>44495</v>
      </c>
      <c r="CF3" s="24">
        <v>44495</v>
      </c>
      <c r="CG3" s="24">
        <v>44490</v>
      </c>
      <c r="CH3" s="24">
        <v>44488</v>
      </c>
      <c r="CI3" s="24">
        <v>44487</v>
      </c>
      <c r="CJ3" s="24">
        <v>44486</v>
      </c>
      <c r="CK3" s="24">
        <v>44475</v>
      </c>
      <c r="CL3" s="24">
        <v>44474</v>
      </c>
      <c r="CM3" s="24">
        <v>44462</v>
      </c>
      <c r="CN3" s="24">
        <v>44460</v>
      </c>
      <c r="CO3" s="24">
        <v>44453</v>
      </c>
      <c r="CP3" s="24">
        <v>44453</v>
      </c>
      <c r="CQ3" s="24">
        <v>44396</v>
      </c>
      <c r="CR3" s="24">
        <v>44370</v>
      </c>
      <c r="CS3" s="24">
        <v>44363</v>
      </c>
      <c r="CT3" s="24">
        <v>44357</v>
      </c>
      <c r="CU3" s="24">
        <v>44355</v>
      </c>
      <c r="CV3" s="24">
        <v>44355</v>
      </c>
      <c r="CW3" s="24">
        <v>44756</v>
      </c>
      <c r="CX3" s="24">
        <v>44812</v>
      </c>
      <c r="CY3" s="4"/>
      <c r="CZ3" s="4"/>
      <c r="DA3" s="4"/>
      <c r="DB3" s="4"/>
    </row>
    <row r="4" spans="1:106" ht="16" x14ac:dyDescent="0.2">
      <c r="A4" s="23"/>
      <c r="B4" s="4"/>
      <c r="C4" s="4"/>
      <c r="D4" s="4"/>
      <c r="E4" s="4" t="s">
        <v>35</v>
      </c>
      <c r="F4" s="4"/>
      <c r="G4" s="10" t="s">
        <v>352</v>
      </c>
      <c r="H4" s="10" t="s">
        <v>449</v>
      </c>
      <c r="I4" s="10" t="s">
        <v>40</v>
      </c>
      <c r="J4" s="3" t="s">
        <v>450</v>
      </c>
      <c r="K4" s="3" t="s">
        <v>40</v>
      </c>
      <c r="L4" s="3" t="s">
        <v>451</v>
      </c>
      <c r="M4" s="3" t="s">
        <v>39</v>
      </c>
      <c r="N4" s="3" t="s">
        <v>452</v>
      </c>
      <c r="O4" s="3" t="s">
        <v>38</v>
      </c>
      <c r="P4" s="3" t="s">
        <v>453</v>
      </c>
      <c r="Q4" s="3" t="s">
        <v>450</v>
      </c>
      <c r="R4" s="3" t="s">
        <v>38</v>
      </c>
      <c r="S4" s="3" t="s">
        <v>451</v>
      </c>
      <c r="T4" s="3" t="s">
        <v>453</v>
      </c>
      <c r="U4" s="3" t="s">
        <v>39</v>
      </c>
      <c r="V4" s="3" t="s">
        <v>454</v>
      </c>
      <c r="W4" s="3" t="s">
        <v>38</v>
      </c>
      <c r="X4" s="3" t="s">
        <v>38</v>
      </c>
      <c r="Y4" s="3" t="s">
        <v>38</v>
      </c>
      <c r="Z4" s="3" t="s">
        <v>38</v>
      </c>
      <c r="AA4" s="3" t="s">
        <v>39</v>
      </c>
      <c r="AB4" s="3" t="s">
        <v>41</v>
      </c>
      <c r="AC4" s="3" t="s">
        <v>39</v>
      </c>
      <c r="AD4" s="3" t="s">
        <v>452</v>
      </c>
      <c r="AE4" s="3" t="s">
        <v>455</v>
      </c>
      <c r="AF4" s="3" t="s">
        <v>39</v>
      </c>
      <c r="AG4" s="3" t="s">
        <v>454</v>
      </c>
      <c r="AH4" s="3" t="s">
        <v>450</v>
      </c>
      <c r="AI4" s="3" t="s">
        <v>456</v>
      </c>
      <c r="AJ4" s="3" t="s">
        <v>55</v>
      </c>
      <c r="AK4" s="10" t="s">
        <v>457</v>
      </c>
      <c r="AL4" s="3" t="s">
        <v>456</v>
      </c>
      <c r="AM4" s="3" t="s">
        <v>458</v>
      </c>
      <c r="AN4" s="3" t="s">
        <v>456</v>
      </c>
      <c r="AO4" s="3" t="s">
        <v>53</v>
      </c>
      <c r="AP4" s="3" t="s">
        <v>63</v>
      </c>
      <c r="AQ4" s="3" t="s">
        <v>459</v>
      </c>
      <c r="AR4" s="3" t="s">
        <v>63</v>
      </c>
      <c r="AS4" s="3" t="s">
        <v>460</v>
      </c>
      <c r="AT4" s="3" t="s">
        <v>461</v>
      </c>
      <c r="AU4" s="3" t="s">
        <v>62</v>
      </c>
      <c r="AV4" s="3" t="s">
        <v>48</v>
      </c>
      <c r="AW4" s="3" t="s">
        <v>58</v>
      </c>
      <c r="AX4" s="3" t="s">
        <v>462</v>
      </c>
      <c r="AY4" s="3" t="s">
        <v>45</v>
      </c>
      <c r="AZ4" s="3" t="s">
        <v>463</v>
      </c>
      <c r="BA4" s="3" t="s">
        <v>48</v>
      </c>
      <c r="BB4" s="3" t="s">
        <v>46</v>
      </c>
      <c r="BC4" s="3" t="s">
        <v>56</v>
      </c>
      <c r="BD4" s="3" t="s">
        <v>44</v>
      </c>
      <c r="BE4" s="3" t="s">
        <v>464</v>
      </c>
      <c r="BF4" s="3" t="s">
        <v>44</v>
      </c>
      <c r="BG4" s="3" t="s">
        <v>465</v>
      </c>
      <c r="BH4" s="3" t="s">
        <v>46</v>
      </c>
      <c r="BI4" s="3" t="s">
        <v>466</v>
      </c>
      <c r="BJ4" s="3" t="s">
        <v>466</v>
      </c>
      <c r="BK4" s="3" t="s">
        <v>467</v>
      </c>
      <c r="BL4" s="3" t="s">
        <v>50</v>
      </c>
      <c r="BM4" s="3" t="s">
        <v>465</v>
      </c>
      <c r="BN4" s="3" t="s">
        <v>56</v>
      </c>
      <c r="BO4" s="3" t="s">
        <v>44</v>
      </c>
      <c r="BP4" s="3" t="s">
        <v>468</v>
      </c>
      <c r="BQ4" s="3" t="s">
        <v>469</v>
      </c>
      <c r="BR4" s="3" t="s">
        <v>468</v>
      </c>
      <c r="BS4" s="3" t="s">
        <v>458</v>
      </c>
      <c r="BT4" s="3" t="s">
        <v>470</v>
      </c>
      <c r="BU4" s="3" t="s">
        <v>50</v>
      </c>
      <c r="BV4" s="3" t="s">
        <v>50</v>
      </c>
      <c r="BW4" s="3" t="s">
        <v>61</v>
      </c>
      <c r="BX4" s="3" t="s">
        <v>58</v>
      </c>
      <c r="BY4" s="3" t="s">
        <v>471</v>
      </c>
      <c r="BZ4" s="3" t="s">
        <v>53</v>
      </c>
      <c r="CA4" s="3" t="s">
        <v>472</v>
      </c>
      <c r="CB4" s="3" t="s">
        <v>473</v>
      </c>
      <c r="CC4" s="3" t="s">
        <v>474</v>
      </c>
      <c r="CD4" s="3" t="s">
        <v>475</v>
      </c>
      <c r="CE4" s="3" t="s">
        <v>60</v>
      </c>
      <c r="CF4" s="3" t="s">
        <v>46</v>
      </c>
      <c r="CG4" s="3" t="s">
        <v>55</v>
      </c>
      <c r="CH4" s="3" t="s">
        <v>46</v>
      </c>
      <c r="CI4" s="3" t="s">
        <v>474</v>
      </c>
      <c r="CJ4" s="3" t="s">
        <v>57</v>
      </c>
      <c r="CK4" s="3" t="s">
        <v>474</v>
      </c>
      <c r="CL4" s="3" t="s">
        <v>55</v>
      </c>
      <c r="CM4" s="3" t="s">
        <v>60</v>
      </c>
      <c r="CN4" s="3" t="s">
        <v>61</v>
      </c>
      <c r="CO4" s="3" t="s">
        <v>54</v>
      </c>
      <c r="CP4" s="3" t="s">
        <v>55</v>
      </c>
      <c r="CQ4" s="3" t="s">
        <v>454</v>
      </c>
      <c r="CR4" s="3" t="s">
        <v>467</v>
      </c>
      <c r="CS4" s="3" t="s">
        <v>467</v>
      </c>
      <c r="CT4" s="3" t="s">
        <v>46</v>
      </c>
      <c r="CU4" s="3" t="s">
        <v>48</v>
      </c>
      <c r="CV4" s="3" t="s">
        <v>46</v>
      </c>
      <c r="CW4" s="3" t="s">
        <v>476</v>
      </c>
      <c r="CX4" s="3" t="s">
        <v>49</v>
      </c>
      <c r="CY4" s="4"/>
      <c r="CZ4" s="4"/>
      <c r="DA4" s="4"/>
      <c r="DB4" s="4"/>
    </row>
    <row r="5" spans="1:106" ht="46" x14ac:dyDescent="0.2">
      <c r="A5" s="23" t="s">
        <v>743</v>
      </c>
      <c r="B5" s="2"/>
      <c r="C5" s="2" t="s">
        <v>65</v>
      </c>
      <c r="D5" s="2" t="s">
        <v>66</v>
      </c>
      <c r="E5" s="11" t="s">
        <v>67</v>
      </c>
      <c r="F5" s="11" t="s">
        <v>68</v>
      </c>
      <c r="G5" s="25" t="s">
        <v>477</v>
      </c>
      <c r="H5" s="3" t="s">
        <v>478</v>
      </c>
      <c r="I5" s="3" t="s">
        <v>479</v>
      </c>
      <c r="J5" s="3" t="s">
        <v>480</v>
      </c>
      <c r="K5" s="3" t="s">
        <v>481</v>
      </c>
      <c r="L5" s="3" t="s">
        <v>482</v>
      </c>
      <c r="M5" s="3" t="s">
        <v>483</v>
      </c>
      <c r="N5" s="3" t="s">
        <v>744</v>
      </c>
      <c r="O5" s="3" t="s">
        <v>484</v>
      </c>
      <c r="P5" s="3" t="s">
        <v>485</v>
      </c>
      <c r="Q5" s="3" t="s">
        <v>486</v>
      </c>
      <c r="R5" s="3" t="s">
        <v>487</v>
      </c>
      <c r="S5" s="3" t="s">
        <v>488</v>
      </c>
      <c r="T5" s="3" t="s">
        <v>489</v>
      </c>
      <c r="U5" s="3" t="s">
        <v>490</v>
      </c>
      <c r="V5" s="3" t="s">
        <v>491</v>
      </c>
      <c r="W5" s="3" t="s">
        <v>492</v>
      </c>
      <c r="X5" s="3" t="s">
        <v>493</v>
      </c>
      <c r="Y5" s="3" t="s">
        <v>494</v>
      </c>
      <c r="Z5" s="3" t="s">
        <v>495</v>
      </c>
      <c r="AA5" s="3" t="s">
        <v>496</v>
      </c>
      <c r="AB5" s="3" t="s">
        <v>497</v>
      </c>
      <c r="AC5" s="3" t="s">
        <v>498</v>
      </c>
      <c r="AD5" s="3" t="s">
        <v>499</v>
      </c>
      <c r="AE5" s="3" t="s">
        <v>500</v>
      </c>
      <c r="AF5" s="3" t="s">
        <v>501</v>
      </c>
      <c r="AG5" s="3" t="s">
        <v>502</v>
      </c>
      <c r="AH5" s="3" t="s">
        <v>503</v>
      </c>
      <c r="AI5" s="3" t="s">
        <v>504</v>
      </c>
      <c r="AJ5" s="3" t="s">
        <v>505</v>
      </c>
      <c r="AK5" s="3" t="s">
        <v>506</v>
      </c>
      <c r="AL5" s="3" t="s">
        <v>507</v>
      </c>
      <c r="AM5" s="3" t="s">
        <v>508</v>
      </c>
      <c r="AN5" s="3" t="s">
        <v>509</v>
      </c>
      <c r="AO5" s="3" t="s">
        <v>510</v>
      </c>
      <c r="AP5" s="3" t="s">
        <v>511</v>
      </c>
      <c r="AQ5" s="3" t="s">
        <v>512</v>
      </c>
      <c r="AR5" s="3" t="s">
        <v>513</v>
      </c>
      <c r="AS5" s="3" t="s">
        <v>514</v>
      </c>
      <c r="AT5" s="3" t="s">
        <v>515</v>
      </c>
      <c r="AU5" s="3" t="s">
        <v>516</v>
      </c>
      <c r="AV5" s="3" t="s">
        <v>517</v>
      </c>
      <c r="AW5" s="3" t="s">
        <v>518</v>
      </c>
      <c r="AX5" s="3" t="s">
        <v>519</v>
      </c>
      <c r="AY5" s="3" t="s">
        <v>520</v>
      </c>
      <c r="AZ5" s="3" t="s">
        <v>521</v>
      </c>
      <c r="BA5" s="3" t="s">
        <v>522</v>
      </c>
      <c r="BB5" s="3" t="s">
        <v>523</v>
      </c>
      <c r="BC5" s="3" t="s">
        <v>524</v>
      </c>
      <c r="BD5" s="3" t="s">
        <v>745</v>
      </c>
      <c r="BE5" s="3" t="s">
        <v>525</v>
      </c>
      <c r="BF5" s="3" t="s">
        <v>526</v>
      </c>
      <c r="BG5" s="3" t="s">
        <v>746</v>
      </c>
      <c r="BH5" s="3" t="s">
        <v>527</v>
      </c>
      <c r="BI5" s="3" t="s">
        <v>528</v>
      </c>
      <c r="BJ5" s="3" t="s">
        <v>529</v>
      </c>
      <c r="BK5" s="3" t="s">
        <v>530</v>
      </c>
      <c r="BL5" s="3" t="s">
        <v>531</v>
      </c>
      <c r="BM5" s="3" t="s">
        <v>532</v>
      </c>
      <c r="BN5" s="3" t="s">
        <v>533</v>
      </c>
      <c r="BO5" s="3" t="s">
        <v>534</v>
      </c>
      <c r="BP5" s="3" t="s">
        <v>535</v>
      </c>
      <c r="BQ5" s="3" t="s">
        <v>536</v>
      </c>
      <c r="BR5" s="3" t="s">
        <v>537</v>
      </c>
      <c r="BS5" s="3" t="s">
        <v>538</v>
      </c>
      <c r="BT5" s="3" t="s">
        <v>539</v>
      </c>
      <c r="BU5" s="3" t="s">
        <v>540</v>
      </c>
      <c r="BV5" s="3" t="s">
        <v>541</v>
      </c>
      <c r="BW5" s="3" t="s">
        <v>542</v>
      </c>
      <c r="BX5" s="3" t="s">
        <v>747</v>
      </c>
      <c r="BY5" s="3" t="s">
        <v>748</v>
      </c>
      <c r="BZ5" s="3" t="s">
        <v>543</v>
      </c>
      <c r="CA5" s="3" t="s">
        <v>544</v>
      </c>
      <c r="CB5" s="3" t="s">
        <v>545</v>
      </c>
      <c r="CC5" s="3" t="s">
        <v>546</v>
      </c>
      <c r="CD5" s="3" t="s">
        <v>547</v>
      </c>
      <c r="CE5" s="3" t="s">
        <v>548</v>
      </c>
      <c r="CF5" s="3" t="s">
        <v>749</v>
      </c>
      <c r="CG5" s="3" t="s">
        <v>549</v>
      </c>
      <c r="CH5" s="3" t="s">
        <v>550</v>
      </c>
      <c r="CI5" s="3" t="s">
        <v>551</v>
      </c>
      <c r="CJ5" s="3" t="s">
        <v>552</v>
      </c>
      <c r="CK5" s="3" t="s">
        <v>553</v>
      </c>
      <c r="CL5" s="3" t="s">
        <v>554</v>
      </c>
      <c r="CM5" s="3" t="s">
        <v>482</v>
      </c>
      <c r="CN5" s="3" t="s">
        <v>555</v>
      </c>
      <c r="CO5" s="3" t="s">
        <v>556</v>
      </c>
      <c r="CP5" s="3" t="s">
        <v>557</v>
      </c>
      <c r="CQ5" s="3" t="s">
        <v>502</v>
      </c>
      <c r="CR5" s="3" t="s">
        <v>558</v>
      </c>
      <c r="CS5" s="3" t="s">
        <v>559</v>
      </c>
      <c r="CT5" s="3" t="s">
        <v>750</v>
      </c>
      <c r="CU5" s="3" t="s">
        <v>560</v>
      </c>
      <c r="CV5" s="3" t="s">
        <v>561</v>
      </c>
      <c r="CW5" s="3" t="s">
        <v>562</v>
      </c>
      <c r="CX5" s="3" t="s">
        <v>563</v>
      </c>
      <c r="CY5" s="4" t="s">
        <v>101</v>
      </c>
      <c r="CZ5" s="4" t="s">
        <v>102</v>
      </c>
      <c r="DA5" s="4" t="s">
        <v>564</v>
      </c>
      <c r="DB5" s="4" t="s">
        <v>104</v>
      </c>
    </row>
    <row r="6" spans="1:106" x14ac:dyDescent="0.2">
      <c r="A6" s="26">
        <f t="shared" ref="A6:A105" si="0">SUM((CZ6/CY6)*100)</f>
        <v>99.473684210526315</v>
      </c>
      <c r="B6" s="3" t="s">
        <v>105</v>
      </c>
      <c r="C6" s="3" t="s">
        <v>106</v>
      </c>
      <c r="D6" s="3" t="s">
        <v>107</v>
      </c>
      <c r="E6" s="13" t="s">
        <v>108</v>
      </c>
      <c r="F6" s="14" t="s">
        <v>109</v>
      </c>
      <c r="G6" s="3" t="s">
        <v>110</v>
      </c>
      <c r="H6" s="3" t="s">
        <v>110</v>
      </c>
      <c r="I6" s="3" t="s">
        <v>111</v>
      </c>
      <c r="J6" s="3" t="s">
        <v>111</v>
      </c>
      <c r="K6" s="3" t="s">
        <v>110</v>
      </c>
      <c r="L6" s="3" t="s">
        <v>111</v>
      </c>
      <c r="M6" s="3" t="s">
        <v>110</v>
      </c>
      <c r="N6" s="3" t="s">
        <v>110</v>
      </c>
      <c r="O6" s="3" t="s">
        <v>111</v>
      </c>
      <c r="P6" s="3" t="s">
        <v>110</v>
      </c>
      <c r="Q6" s="3" t="s">
        <v>110</v>
      </c>
      <c r="R6" s="3" t="s">
        <v>110</v>
      </c>
      <c r="S6" s="3" t="s">
        <v>110</v>
      </c>
      <c r="T6" s="3" t="s">
        <v>110</v>
      </c>
      <c r="U6" s="3" t="s">
        <v>110</v>
      </c>
      <c r="V6" s="3" t="s">
        <v>111</v>
      </c>
      <c r="W6" s="3" t="s">
        <v>110</v>
      </c>
      <c r="X6" s="3" t="s">
        <v>110</v>
      </c>
      <c r="Y6" s="3" t="s">
        <v>110</v>
      </c>
      <c r="Z6" s="3" t="s">
        <v>110</v>
      </c>
      <c r="AA6" s="3" t="s">
        <v>110</v>
      </c>
      <c r="AB6" s="3" t="s">
        <v>110</v>
      </c>
      <c r="AC6" s="3" t="s">
        <v>110</v>
      </c>
      <c r="AD6" s="3" t="s">
        <v>110</v>
      </c>
      <c r="AE6" s="3" t="s">
        <v>110</v>
      </c>
      <c r="AF6" s="3" t="s">
        <v>110</v>
      </c>
      <c r="AG6" s="3" t="s">
        <v>110</v>
      </c>
      <c r="AH6" s="3" t="s">
        <v>110</v>
      </c>
      <c r="AI6" s="3" t="s">
        <v>110</v>
      </c>
      <c r="AJ6" s="3" t="s">
        <v>110</v>
      </c>
      <c r="AK6" s="3" t="s">
        <v>110</v>
      </c>
      <c r="AL6" s="3" t="s">
        <v>110</v>
      </c>
      <c r="AM6" s="3" t="s">
        <v>110</v>
      </c>
      <c r="AN6" s="3" t="s">
        <v>110</v>
      </c>
      <c r="AO6" s="3" t="s">
        <v>110</v>
      </c>
      <c r="AP6" s="3" t="s">
        <v>110</v>
      </c>
      <c r="AQ6" s="3" t="s">
        <v>110</v>
      </c>
      <c r="AR6" s="3" t="s">
        <v>110</v>
      </c>
      <c r="AS6" s="3" t="s">
        <v>110</v>
      </c>
      <c r="AT6" s="3" t="s">
        <v>110</v>
      </c>
      <c r="AU6" s="3" t="s">
        <v>110</v>
      </c>
      <c r="AV6" s="3" t="s">
        <v>110</v>
      </c>
      <c r="AW6" s="3" t="s">
        <v>110</v>
      </c>
      <c r="AX6" s="3" t="s">
        <v>110</v>
      </c>
      <c r="AY6" s="3" t="s">
        <v>110</v>
      </c>
      <c r="AZ6" s="3" t="s">
        <v>110</v>
      </c>
      <c r="BA6" s="3" t="s">
        <v>110</v>
      </c>
      <c r="BB6" s="3" t="s">
        <v>110</v>
      </c>
      <c r="BC6" s="3" t="s">
        <v>110</v>
      </c>
      <c r="BD6" s="3" t="s">
        <v>110</v>
      </c>
      <c r="BE6" s="3" t="s">
        <v>110</v>
      </c>
      <c r="BF6" s="3" t="s">
        <v>110</v>
      </c>
      <c r="BG6" s="3" t="s">
        <v>110</v>
      </c>
      <c r="BH6" s="3" t="s">
        <v>110</v>
      </c>
      <c r="BI6" s="3" t="s">
        <v>110</v>
      </c>
      <c r="BJ6" s="3" t="s">
        <v>110</v>
      </c>
      <c r="BK6" s="3" t="s">
        <v>110</v>
      </c>
      <c r="BL6" s="3" t="s">
        <v>110</v>
      </c>
      <c r="BM6" s="3" t="s">
        <v>110</v>
      </c>
      <c r="BN6" s="3" t="s">
        <v>110</v>
      </c>
      <c r="BO6" s="3" t="s">
        <v>110</v>
      </c>
      <c r="BP6" s="3" t="s">
        <v>110</v>
      </c>
      <c r="BQ6" s="3" t="s">
        <v>110</v>
      </c>
      <c r="BR6" s="3" t="s">
        <v>111</v>
      </c>
      <c r="BS6" s="3" t="s">
        <v>111</v>
      </c>
      <c r="BT6" s="3" t="s">
        <v>111</v>
      </c>
      <c r="BU6" s="3" t="s">
        <v>111</v>
      </c>
      <c r="BV6" s="3" t="s">
        <v>111</v>
      </c>
      <c r="BW6" s="3" t="s">
        <v>111</v>
      </c>
      <c r="BX6" s="3" t="s">
        <v>111</v>
      </c>
      <c r="BY6" s="3" t="s">
        <v>111</v>
      </c>
      <c r="BZ6" s="3" t="s">
        <v>111</v>
      </c>
      <c r="CA6" s="3" t="s">
        <v>111</v>
      </c>
      <c r="CB6" s="3" t="s">
        <v>110</v>
      </c>
      <c r="CC6" s="3" t="s">
        <v>110</v>
      </c>
      <c r="CD6" s="3" t="s">
        <v>110</v>
      </c>
      <c r="CE6" s="3" t="s">
        <v>110</v>
      </c>
      <c r="CF6" s="3" t="s">
        <v>110</v>
      </c>
      <c r="CG6" s="3" t="s">
        <v>110</v>
      </c>
      <c r="CH6" s="3" t="s">
        <v>110</v>
      </c>
      <c r="CI6" s="3" t="s">
        <v>110</v>
      </c>
      <c r="CJ6" s="3" t="s">
        <v>110</v>
      </c>
      <c r="CK6" s="3" t="s">
        <v>110</v>
      </c>
      <c r="CL6" s="3" t="s">
        <v>110</v>
      </c>
      <c r="CM6" s="3" t="s">
        <v>110</v>
      </c>
      <c r="CN6" s="3" t="s">
        <v>110</v>
      </c>
      <c r="CO6" s="3" t="s">
        <v>110</v>
      </c>
      <c r="CP6" s="3" t="s">
        <v>110</v>
      </c>
      <c r="CQ6" s="3" t="s">
        <v>110</v>
      </c>
      <c r="CR6" s="3" t="s">
        <v>110</v>
      </c>
      <c r="CS6" s="3" t="s">
        <v>110</v>
      </c>
      <c r="CT6" s="3" t="s">
        <v>117</v>
      </c>
      <c r="CU6" s="3" t="s">
        <v>110</v>
      </c>
      <c r="CV6" s="3" t="s">
        <v>110</v>
      </c>
      <c r="CW6" s="3" t="s">
        <v>110</v>
      </c>
      <c r="CX6" s="3" t="s">
        <v>110</v>
      </c>
      <c r="CY6" s="3">
        <f>SUM((COUNTIF(G6,$B$125)*$B$131)+(COUNTIF(H6:AI6,$B$125)*$B$130)+( COUNTIF(AJ6:CV6,$B$125)*$B$129)+(COUNTIF(G6,$B$124)*$B$131)+(COUNTIF(H6:AI6, $B$124)*$B$130)+(COUNTIF(AJ6:CV6, $B$124)*$B$129))</f>
        <v>190</v>
      </c>
      <c r="CZ6" s="3">
        <f t="shared" ref="CZ6:CZ105" si="1">SUM((COUNTIF(G6,$B$124)*$B$131)+(COUNTIF(H6:AI6,$B$124)*$B$130)+(COUNTIF(AJ6:CV6, $B$124)*$B$129))</f>
        <v>189</v>
      </c>
      <c r="DA6" s="3">
        <f t="shared" ref="DA6:DA105" si="2">SUM((COUNTIF(G6,$B$126)*$B$131)+(COUNTIF(H6:AI6,$B$126)*$B$130)+(COUNTIF(AJ6:CV6,$B$126)*$B$129))</f>
        <v>35</v>
      </c>
      <c r="DB6" s="3">
        <f t="shared" ref="DB6:DB105" si="3">COUNTA(G6:CX6)</f>
        <v>96</v>
      </c>
    </row>
    <row r="7" spans="1:106" x14ac:dyDescent="0.2">
      <c r="A7" s="26">
        <f t="shared" si="0"/>
        <v>97.572815533980588</v>
      </c>
      <c r="B7" s="3" t="s">
        <v>105</v>
      </c>
      <c r="C7" s="3" t="s">
        <v>112</v>
      </c>
      <c r="D7" s="3" t="s">
        <v>113</v>
      </c>
      <c r="E7" s="15" t="s">
        <v>114</v>
      </c>
      <c r="F7" s="16" t="s">
        <v>109</v>
      </c>
      <c r="G7" s="3" t="s">
        <v>110</v>
      </c>
      <c r="H7" s="3" t="s">
        <v>110</v>
      </c>
      <c r="I7" s="3" t="s">
        <v>110</v>
      </c>
      <c r="J7" s="3" t="s">
        <v>110</v>
      </c>
      <c r="K7" s="3" t="s">
        <v>110</v>
      </c>
      <c r="L7" s="3" t="s">
        <v>110</v>
      </c>
      <c r="M7" s="3" t="s">
        <v>110</v>
      </c>
      <c r="N7" s="3" t="s">
        <v>110</v>
      </c>
      <c r="O7" s="3" t="s">
        <v>110</v>
      </c>
      <c r="P7" s="3" t="s">
        <v>110</v>
      </c>
      <c r="Q7" s="3" t="s">
        <v>110</v>
      </c>
      <c r="R7" s="3" t="s">
        <v>110</v>
      </c>
      <c r="S7" s="3" t="s">
        <v>117</v>
      </c>
      <c r="T7" s="3" t="s">
        <v>110</v>
      </c>
      <c r="U7" s="3" t="s">
        <v>110</v>
      </c>
      <c r="V7" s="3" t="s">
        <v>110</v>
      </c>
      <c r="W7" s="3" t="s">
        <v>110</v>
      </c>
      <c r="X7" s="3" t="s">
        <v>110</v>
      </c>
      <c r="Y7" s="3" t="s">
        <v>110</v>
      </c>
      <c r="Z7" s="3" t="s">
        <v>110</v>
      </c>
      <c r="AA7" s="3" t="s">
        <v>110</v>
      </c>
      <c r="AB7" s="3" t="s">
        <v>110</v>
      </c>
      <c r="AC7" s="3" t="s">
        <v>110</v>
      </c>
      <c r="AD7" s="3" t="s">
        <v>110</v>
      </c>
      <c r="AE7" s="3" t="s">
        <v>111</v>
      </c>
      <c r="AF7" s="3" t="s">
        <v>111</v>
      </c>
      <c r="AG7" s="3" t="s">
        <v>110</v>
      </c>
      <c r="AH7" s="3" t="s">
        <v>110</v>
      </c>
      <c r="AI7" s="3" t="s">
        <v>110</v>
      </c>
      <c r="AJ7" s="3" t="s">
        <v>110</v>
      </c>
      <c r="AK7" s="3" t="s">
        <v>110</v>
      </c>
      <c r="AL7" s="3" t="s">
        <v>110</v>
      </c>
      <c r="AM7" s="3" t="s">
        <v>110</v>
      </c>
      <c r="AN7" s="3" t="s">
        <v>110</v>
      </c>
      <c r="AO7" s="3" t="s">
        <v>110</v>
      </c>
      <c r="AP7" s="3" t="s">
        <v>110</v>
      </c>
      <c r="AQ7" s="3" t="s">
        <v>110</v>
      </c>
      <c r="AR7" s="3" t="s">
        <v>110</v>
      </c>
      <c r="AS7" s="3" t="s">
        <v>110</v>
      </c>
      <c r="AT7" s="3" t="s">
        <v>110</v>
      </c>
      <c r="AU7" s="3" t="s">
        <v>110</v>
      </c>
      <c r="AV7" s="3" t="s">
        <v>110</v>
      </c>
      <c r="AW7" s="3" t="s">
        <v>110</v>
      </c>
      <c r="AX7" s="3" t="s">
        <v>110</v>
      </c>
      <c r="AY7" s="3" t="s">
        <v>110</v>
      </c>
      <c r="AZ7" s="3" t="s">
        <v>110</v>
      </c>
      <c r="BA7" s="3" t="s">
        <v>110</v>
      </c>
      <c r="BB7" s="3" t="s">
        <v>110</v>
      </c>
      <c r="BC7" s="3" t="s">
        <v>110</v>
      </c>
      <c r="BD7" s="3" t="s">
        <v>110</v>
      </c>
      <c r="BE7" s="3" t="s">
        <v>110</v>
      </c>
      <c r="BF7" s="3" t="s">
        <v>110</v>
      </c>
      <c r="BG7" s="3" t="s">
        <v>110</v>
      </c>
      <c r="BH7" s="3" t="s">
        <v>110</v>
      </c>
      <c r="BI7" s="3" t="s">
        <v>110</v>
      </c>
      <c r="BJ7" s="3" t="s">
        <v>110</v>
      </c>
      <c r="BK7" s="3" t="s">
        <v>110</v>
      </c>
      <c r="BL7" s="3" t="s">
        <v>110</v>
      </c>
      <c r="BM7" s="3" t="s">
        <v>110</v>
      </c>
      <c r="BN7" s="3" t="s">
        <v>110</v>
      </c>
      <c r="BO7" s="3" t="s">
        <v>110</v>
      </c>
      <c r="BP7" s="3" t="s">
        <v>110</v>
      </c>
      <c r="BQ7" s="3" t="s">
        <v>110</v>
      </c>
      <c r="BR7" s="3" t="s">
        <v>110</v>
      </c>
      <c r="BS7" s="3" t="s">
        <v>111</v>
      </c>
      <c r="BT7" s="3" t="s">
        <v>111</v>
      </c>
      <c r="BU7" s="3" t="s">
        <v>111</v>
      </c>
      <c r="BV7" s="3" t="s">
        <v>111</v>
      </c>
      <c r="BW7" s="3" t="s">
        <v>111</v>
      </c>
      <c r="BX7" s="3" t="s">
        <v>111</v>
      </c>
      <c r="BY7" s="3" t="s">
        <v>111</v>
      </c>
      <c r="BZ7" s="3" t="s">
        <v>111</v>
      </c>
      <c r="CA7" s="3" t="s">
        <v>111</v>
      </c>
      <c r="CB7" s="3" t="s">
        <v>110</v>
      </c>
      <c r="CC7" s="3" t="s">
        <v>110</v>
      </c>
      <c r="CD7" s="3" t="s">
        <v>110</v>
      </c>
      <c r="CE7" s="3" t="s">
        <v>110</v>
      </c>
      <c r="CF7" s="3" t="s">
        <v>110</v>
      </c>
      <c r="CG7" s="3" t="s">
        <v>110</v>
      </c>
      <c r="CH7" s="3" t="s">
        <v>110</v>
      </c>
      <c r="CI7" s="3" t="s">
        <v>110</v>
      </c>
      <c r="CJ7" s="3" t="s">
        <v>110</v>
      </c>
      <c r="CK7" s="3" t="s">
        <v>110</v>
      </c>
      <c r="CL7" s="3" t="s">
        <v>110</v>
      </c>
      <c r="CM7" s="3" t="s">
        <v>110</v>
      </c>
      <c r="CN7" s="3" t="s">
        <v>110</v>
      </c>
      <c r="CO7" s="3" t="s">
        <v>110</v>
      </c>
      <c r="CP7" s="3" t="s">
        <v>110</v>
      </c>
      <c r="CQ7" s="3" t="s">
        <v>110</v>
      </c>
      <c r="CR7" s="3" t="s">
        <v>110</v>
      </c>
      <c r="CS7" s="3" t="s">
        <v>110</v>
      </c>
      <c r="CT7" s="3" t="s">
        <v>110</v>
      </c>
      <c r="CU7" s="3" t="s">
        <v>110</v>
      </c>
      <c r="CV7" s="3" t="s">
        <v>110</v>
      </c>
      <c r="CW7" s="3" t="s">
        <v>110</v>
      </c>
      <c r="CX7" s="3" t="s">
        <v>110</v>
      </c>
      <c r="CY7" s="3">
        <f t="shared" ref="CY7:CY105" si="4">SUM((COUNTIF(G7,$B$125)*$B$131)+(COUNTIF(H7:AI7,$B$125)*$B$130)+( COUNTIF(AJ7:CV7,$B$125)*$B$129)+(COUNTIF(G7,$B$124)*$B$131)+(COUNTIF(H7:AI7, $B$124)*$B$130)+(COUNTIF(AJ7:CV7, $B$124)*$B$129))</f>
        <v>206</v>
      </c>
      <c r="CZ7" s="3">
        <f t="shared" si="1"/>
        <v>201</v>
      </c>
      <c r="DA7" s="3">
        <f t="shared" si="2"/>
        <v>19</v>
      </c>
      <c r="DB7" s="3">
        <f t="shared" si="3"/>
        <v>96</v>
      </c>
    </row>
    <row r="8" spans="1:106" x14ac:dyDescent="0.2">
      <c r="A8" s="26">
        <f t="shared" si="0"/>
        <v>82.010582010582013</v>
      </c>
      <c r="B8" s="3" t="s">
        <v>105</v>
      </c>
      <c r="C8" s="3" t="s">
        <v>565</v>
      </c>
      <c r="D8" s="3" t="s">
        <v>566</v>
      </c>
      <c r="E8" s="15" t="s">
        <v>163</v>
      </c>
      <c r="F8" s="16" t="s">
        <v>109</v>
      </c>
      <c r="G8" s="3" t="s">
        <v>111</v>
      </c>
      <c r="H8" s="3" t="s">
        <v>117</v>
      </c>
      <c r="I8" s="3" t="s">
        <v>117</v>
      </c>
      <c r="J8" s="3" t="s">
        <v>117</v>
      </c>
      <c r="K8" s="3" t="s">
        <v>110</v>
      </c>
      <c r="L8" s="3" t="s">
        <v>110</v>
      </c>
      <c r="M8" s="3" t="s">
        <v>110</v>
      </c>
      <c r="N8" s="3" t="s">
        <v>110</v>
      </c>
      <c r="O8" s="3" t="s">
        <v>110</v>
      </c>
      <c r="P8" s="3" t="s">
        <v>110</v>
      </c>
      <c r="Q8" s="3" t="s">
        <v>110</v>
      </c>
      <c r="R8" s="3" t="s">
        <v>110</v>
      </c>
      <c r="S8" s="3" t="s">
        <v>117</v>
      </c>
      <c r="T8" s="3" t="s">
        <v>110</v>
      </c>
      <c r="U8" s="3" t="s">
        <v>110</v>
      </c>
      <c r="V8" s="3" t="s">
        <v>111</v>
      </c>
      <c r="W8" s="3" t="s">
        <v>110</v>
      </c>
      <c r="X8" s="3" t="s">
        <v>110</v>
      </c>
      <c r="Y8" s="3" t="s">
        <v>110</v>
      </c>
      <c r="Z8" s="3" t="s">
        <v>110</v>
      </c>
      <c r="AA8" s="3" t="s">
        <v>110</v>
      </c>
      <c r="AB8" s="3" t="s">
        <v>110</v>
      </c>
      <c r="AC8" s="3" t="s">
        <v>110</v>
      </c>
      <c r="AD8" s="3" t="s">
        <v>111</v>
      </c>
      <c r="AE8" s="3" t="s">
        <v>110</v>
      </c>
      <c r="AF8" s="3" t="s">
        <v>110</v>
      </c>
      <c r="AG8" s="3" t="s">
        <v>110</v>
      </c>
      <c r="AH8" s="3" t="s">
        <v>110</v>
      </c>
      <c r="AI8" s="3" t="s">
        <v>117</v>
      </c>
      <c r="AJ8" s="3" t="s">
        <v>110</v>
      </c>
      <c r="AK8" s="3" t="s">
        <v>117</v>
      </c>
      <c r="AL8" s="3" t="s">
        <v>117</v>
      </c>
      <c r="AM8" s="3" t="s">
        <v>117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110</v>
      </c>
      <c r="AS8" s="3" t="s">
        <v>110</v>
      </c>
      <c r="AT8" s="3" t="s">
        <v>117</v>
      </c>
      <c r="AU8" s="3" t="s">
        <v>110</v>
      </c>
      <c r="AV8" s="3" t="s">
        <v>117</v>
      </c>
      <c r="AW8" s="3" t="s">
        <v>110</v>
      </c>
      <c r="AX8" s="3" t="s">
        <v>110</v>
      </c>
      <c r="AY8" s="3" t="s">
        <v>110</v>
      </c>
      <c r="AZ8" s="3" t="s">
        <v>110</v>
      </c>
      <c r="BA8" s="3" t="s">
        <v>110</v>
      </c>
      <c r="BB8" s="3" t="s">
        <v>110</v>
      </c>
      <c r="BC8" s="3" t="s">
        <v>111</v>
      </c>
      <c r="BD8" s="3" t="s">
        <v>111</v>
      </c>
      <c r="BE8" s="3" t="s">
        <v>110</v>
      </c>
      <c r="BF8" s="3" t="s">
        <v>110</v>
      </c>
      <c r="BG8" s="3" t="s">
        <v>110</v>
      </c>
      <c r="BH8" s="3" t="s">
        <v>110</v>
      </c>
      <c r="BI8" s="3" t="s">
        <v>110</v>
      </c>
      <c r="BJ8" s="3" t="s">
        <v>110</v>
      </c>
      <c r="BK8" s="3" t="s">
        <v>110</v>
      </c>
      <c r="BL8" s="3" t="s">
        <v>110</v>
      </c>
      <c r="BM8" s="3" t="s">
        <v>110</v>
      </c>
      <c r="BN8" s="3" t="s">
        <v>110</v>
      </c>
      <c r="BO8" s="3" t="s">
        <v>110</v>
      </c>
      <c r="BP8" s="3" t="s">
        <v>110</v>
      </c>
      <c r="BQ8" s="3" t="s">
        <v>117</v>
      </c>
      <c r="BR8" s="3" t="s">
        <v>110</v>
      </c>
      <c r="BS8" s="3" t="s">
        <v>117</v>
      </c>
      <c r="BT8" s="3" t="s">
        <v>110</v>
      </c>
      <c r="BU8" s="3" t="s">
        <v>111</v>
      </c>
      <c r="BV8" s="3" t="s">
        <v>110</v>
      </c>
      <c r="BW8" s="3" t="s">
        <v>111</v>
      </c>
      <c r="BX8" s="3" t="s">
        <v>110</v>
      </c>
      <c r="BY8" s="3" t="s">
        <v>111</v>
      </c>
      <c r="BZ8" s="3" t="s">
        <v>110</v>
      </c>
      <c r="CA8" s="3" t="s">
        <v>110</v>
      </c>
      <c r="CB8" s="3" t="s">
        <v>117</v>
      </c>
      <c r="CC8" s="3" t="s">
        <v>110</v>
      </c>
      <c r="CD8" s="3" t="s">
        <v>117</v>
      </c>
      <c r="CE8" s="3" t="s">
        <v>110</v>
      </c>
      <c r="CF8" s="3" t="s">
        <v>110</v>
      </c>
      <c r="CG8" s="3" t="s">
        <v>110</v>
      </c>
      <c r="CH8" s="3" t="s">
        <v>111</v>
      </c>
      <c r="CI8" s="3" t="s">
        <v>110</v>
      </c>
      <c r="CJ8" s="3" t="s">
        <v>110</v>
      </c>
      <c r="CK8" s="3" t="s">
        <v>110</v>
      </c>
      <c r="CL8" s="3" t="s">
        <v>110</v>
      </c>
      <c r="CM8" s="3" t="s">
        <v>110</v>
      </c>
      <c r="CN8" s="3" t="s">
        <v>110</v>
      </c>
      <c r="CO8" s="3" t="s">
        <v>110</v>
      </c>
      <c r="CP8" s="3" t="s">
        <v>110</v>
      </c>
      <c r="CQ8" s="3" t="s">
        <v>110</v>
      </c>
      <c r="CR8" s="3" t="s">
        <v>110</v>
      </c>
      <c r="CS8" s="3" t="s">
        <v>110</v>
      </c>
      <c r="CT8" s="3" t="s">
        <v>110</v>
      </c>
      <c r="CU8" s="3" t="s">
        <v>110</v>
      </c>
      <c r="CV8" s="3" t="s">
        <v>110</v>
      </c>
      <c r="CW8" s="3" t="s">
        <v>110</v>
      </c>
      <c r="CX8" s="3" t="s">
        <v>110</v>
      </c>
      <c r="CY8" s="3">
        <f t="shared" si="4"/>
        <v>189</v>
      </c>
      <c r="CZ8" s="3">
        <f t="shared" si="1"/>
        <v>155</v>
      </c>
      <c r="DA8" s="3">
        <f t="shared" si="2"/>
        <v>36</v>
      </c>
      <c r="DB8" s="3">
        <f t="shared" si="3"/>
        <v>96</v>
      </c>
    </row>
    <row r="9" spans="1:106" x14ac:dyDescent="0.2">
      <c r="A9" s="26">
        <f t="shared" si="0"/>
        <v>99.545454545454547</v>
      </c>
      <c r="B9" s="3" t="s">
        <v>105</v>
      </c>
      <c r="C9" s="3" t="s">
        <v>115</v>
      </c>
      <c r="D9" s="3" t="s">
        <v>107</v>
      </c>
      <c r="E9" s="15" t="s">
        <v>116</v>
      </c>
      <c r="F9" s="16" t="s">
        <v>109</v>
      </c>
      <c r="G9" s="3" t="s">
        <v>110</v>
      </c>
      <c r="H9" s="3" t="s">
        <v>110</v>
      </c>
      <c r="I9" s="3" t="s">
        <v>110</v>
      </c>
      <c r="J9" s="3" t="s">
        <v>110</v>
      </c>
      <c r="K9" s="3" t="s">
        <v>110</v>
      </c>
      <c r="L9" s="3" t="s">
        <v>110</v>
      </c>
      <c r="M9" s="3" t="s">
        <v>110</v>
      </c>
      <c r="N9" s="3" t="s">
        <v>110</v>
      </c>
      <c r="O9" s="3" t="s">
        <v>110</v>
      </c>
      <c r="P9" s="3" t="s">
        <v>110</v>
      </c>
      <c r="Q9" s="3" t="s">
        <v>110</v>
      </c>
      <c r="R9" s="3" t="s">
        <v>110</v>
      </c>
      <c r="S9" s="3" t="s">
        <v>110</v>
      </c>
      <c r="T9" s="3" t="s">
        <v>111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110</v>
      </c>
      <c r="AB9" s="3" t="s">
        <v>110</v>
      </c>
      <c r="AC9" s="3" t="s">
        <v>110</v>
      </c>
      <c r="AD9" s="3" t="s">
        <v>110</v>
      </c>
      <c r="AE9" s="3" t="s">
        <v>110</v>
      </c>
      <c r="AF9" s="3" t="s">
        <v>110</v>
      </c>
      <c r="AG9" s="3" t="s">
        <v>110</v>
      </c>
      <c r="AH9" s="3" t="s">
        <v>110</v>
      </c>
      <c r="AI9" s="3" t="s">
        <v>110</v>
      </c>
      <c r="AJ9" s="3" t="s">
        <v>110</v>
      </c>
      <c r="AK9" s="3" t="s">
        <v>110</v>
      </c>
      <c r="AL9" s="3" t="s">
        <v>110</v>
      </c>
      <c r="AM9" s="3" t="s">
        <v>110</v>
      </c>
      <c r="AN9" s="3" t="s">
        <v>110</v>
      </c>
      <c r="AO9" s="3" t="s">
        <v>110</v>
      </c>
      <c r="AP9" s="3" t="s">
        <v>110</v>
      </c>
      <c r="AQ9" s="3" t="s">
        <v>110</v>
      </c>
      <c r="AR9" s="3" t="s">
        <v>110</v>
      </c>
      <c r="AS9" s="3" t="s">
        <v>110</v>
      </c>
      <c r="AT9" s="3" t="s">
        <v>110</v>
      </c>
      <c r="AU9" s="3" t="s">
        <v>110</v>
      </c>
      <c r="AV9" s="3" t="s">
        <v>110</v>
      </c>
      <c r="AW9" s="3" t="s">
        <v>110</v>
      </c>
      <c r="AX9" s="3" t="s">
        <v>110</v>
      </c>
      <c r="AY9" s="3" t="s">
        <v>110</v>
      </c>
      <c r="AZ9" s="3" t="s">
        <v>110</v>
      </c>
      <c r="BA9" s="3" t="s">
        <v>110</v>
      </c>
      <c r="BB9" s="3" t="s">
        <v>110</v>
      </c>
      <c r="BC9" s="3" t="s">
        <v>110</v>
      </c>
      <c r="BD9" s="3" t="s">
        <v>110</v>
      </c>
      <c r="BE9" s="3" t="s">
        <v>110</v>
      </c>
      <c r="BF9" s="3" t="s">
        <v>110</v>
      </c>
      <c r="BG9" s="3" t="s">
        <v>110</v>
      </c>
      <c r="BH9" s="3" t="s">
        <v>110</v>
      </c>
      <c r="BI9" s="3" t="s">
        <v>110</v>
      </c>
      <c r="BJ9" s="3" t="s">
        <v>110</v>
      </c>
      <c r="BK9" s="3" t="s">
        <v>110</v>
      </c>
      <c r="BL9" s="3" t="s">
        <v>110</v>
      </c>
      <c r="BM9" s="3" t="s">
        <v>110</v>
      </c>
      <c r="BN9" s="3" t="s">
        <v>110</v>
      </c>
      <c r="BO9" s="3" t="s">
        <v>110</v>
      </c>
      <c r="BP9" s="3" t="s">
        <v>110</v>
      </c>
      <c r="BQ9" s="3" t="s">
        <v>110</v>
      </c>
      <c r="BR9" s="3" t="s">
        <v>110</v>
      </c>
      <c r="BS9" s="3" t="s">
        <v>110</v>
      </c>
      <c r="BT9" s="3" t="s">
        <v>110</v>
      </c>
      <c r="BU9" s="3" t="s">
        <v>110</v>
      </c>
      <c r="BV9" s="3" t="s">
        <v>110</v>
      </c>
      <c r="BW9" s="3" t="s">
        <v>110</v>
      </c>
      <c r="BX9" s="3" t="s">
        <v>110</v>
      </c>
      <c r="BY9" s="3" t="s">
        <v>110</v>
      </c>
      <c r="BZ9" s="3" t="s">
        <v>110</v>
      </c>
      <c r="CA9" s="3" t="s">
        <v>110</v>
      </c>
      <c r="CB9" s="3" t="s">
        <v>110</v>
      </c>
      <c r="CC9" s="3" t="s">
        <v>110</v>
      </c>
      <c r="CD9" s="3" t="s">
        <v>110</v>
      </c>
      <c r="CE9" s="3" t="s">
        <v>110</v>
      </c>
      <c r="CF9" s="3" t="s">
        <v>110</v>
      </c>
      <c r="CG9" s="3" t="s">
        <v>110</v>
      </c>
      <c r="CH9" s="3" t="s">
        <v>110</v>
      </c>
      <c r="CI9" s="3" t="s">
        <v>110</v>
      </c>
      <c r="CJ9" s="3" t="s">
        <v>110</v>
      </c>
      <c r="CK9" s="3" t="s">
        <v>110</v>
      </c>
      <c r="CL9" s="3" t="s">
        <v>110</v>
      </c>
      <c r="CM9" s="3" t="s">
        <v>110</v>
      </c>
      <c r="CN9" s="3" t="s">
        <v>110</v>
      </c>
      <c r="CO9" s="3" t="s">
        <v>110</v>
      </c>
      <c r="CP9" s="3" t="s">
        <v>110</v>
      </c>
      <c r="CQ9" s="3" t="s">
        <v>110</v>
      </c>
      <c r="CR9" s="3" t="s">
        <v>110</v>
      </c>
      <c r="CS9" s="3" t="s">
        <v>110</v>
      </c>
      <c r="CT9" s="3" t="s">
        <v>117</v>
      </c>
      <c r="CU9" s="3" t="s">
        <v>110</v>
      </c>
      <c r="CV9" s="3" t="s">
        <v>110</v>
      </c>
      <c r="CW9" s="3" t="s">
        <v>110</v>
      </c>
      <c r="CX9" s="3" t="s">
        <v>110</v>
      </c>
      <c r="CY9" s="3">
        <f t="shared" si="4"/>
        <v>220</v>
      </c>
      <c r="CZ9" s="3">
        <f t="shared" si="1"/>
        <v>219</v>
      </c>
      <c r="DA9" s="3">
        <f t="shared" si="2"/>
        <v>5</v>
      </c>
      <c r="DB9" s="3">
        <f t="shared" si="3"/>
        <v>96</v>
      </c>
    </row>
    <row r="10" spans="1:106" x14ac:dyDescent="0.2">
      <c r="A10" s="26">
        <f t="shared" si="0"/>
        <v>97.652582159624416</v>
      </c>
      <c r="B10" s="3" t="s">
        <v>105</v>
      </c>
      <c r="C10" s="3" t="s">
        <v>118</v>
      </c>
      <c r="D10" s="3" t="s">
        <v>119</v>
      </c>
      <c r="E10" s="15" t="s">
        <v>120</v>
      </c>
      <c r="F10" s="16" t="s">
        <v>109</v>
      </c>
      <c r="G10" s="3" t="s">
        <v>110</v>
      </c>
      <c r="H10" s="3" t="s">
        <v>110</v>
      </c>
      <c r="I10" s="3" t="s">
        <v>111</v>
      </c>
      <c r="J10" s="3" t="s">
        <v>117</v>
      </c>
      <c r="K10" s="3" t="s">
        <v>110</v>
      </c>
      <c r="L10" s="3" t="s">
        <v>110</v>
      </c>
      <c r="M10" s="3" t="s">
        <v>110</v>
      </c>
      <c r="N10" s="3" t="s">
        <v>110</v>
      </c>
      <c r="O10" s="3" t="s">
        <v>111</v>
      </c>
      <c r="P10" s="3" t="s">
        <v>110</v>
      </c>
      <c r="Q10" s="3" t="s">
        <v>110</v>
      </c>
      <c r="R10" s="3" t="s">
        <v>110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110</v>
      </c>
      <c r="Z10" s="3" t="s">
        <v>110</v>
      </c>
      <c r="AA10" s="3" t="s">
        <v>110</v>
      </c>
      <c r="AB10" s="3" t="s">
        <v>110</v>
      </c>
      <c r="AC10" s="3" t="s">
        <v>110</v>
      </c>
      <c r="AD10" s="3" t="s">
        <v>110</v>
      </c>
      <c r="AE10" s="3" t="s">
        <v>110</v>
      </c>
      <c r="AF10" s="3" t="s">
        <v>110</v>
      </c>
      <c r="AG10" s="3" t="s">
        <v>110</v>
      </c>
      <c r="AH10" s="3" t="s">
        <v>110</v>
      </c>
      <c r="AI10" s="3" t="s">
        <v>110</v>
      </c>
      <c r="AJ10" s="3" t="s">
        <v>110</v>
      </c>
      <c r="AK10" s="3" t="s">
        <v>110</v>
      </c>
      <c r="AL10" s="3" t="s">
        <v>110</v>
      </c>
      <c r="AM10" s="3" t="s">
        <v>110</v>
      </c>
      <c r="AN10" s="3" t="s">
        <v>110</v>
      </c>
      <c r="AO10" s="3" t="s">
        <v>110</v>
      </c>
      <c r="AP10" s="3" t="s">
        <v>110</v>
      </c>
      <c r="AQ10" s="3" t="s">
        <v>110</v>
      </c>
      <c r="AR10" s="3" t="s">
        <v>110</v>
      </c>
      <c r="AS10" s="3" t="s">
        <v>110</v>
      </c>
      <c r="AT10" s="3" t="s">
        <v>110</v>
      </c>
      <c r="AU10" s="3" t="s">
        <v>110</v>
      </c>
      <c r="AV10" s="3" t="s">
        <v>110</v>
      </c>
      <c r="AW10" s="3" t="s">
        <v>110</v>
      </c>
      <c r="AX10" s="3" t="s">
        <v>110</v>
      </c>
      <c r="AY10" s="3" t="s">
        <v>110</v>
      </c>
      <c r="AZ10" s="3" t="s">
        <v>110</v>
      </c>
      <c r="BA10" s="3" t="s">
        <v>110</v>
      </c>
      <c r="BB10" s="3" t="s">
        <v>110</v>
      </c>
      <c r="BC10" s="3" t="s">
        <v>110</v>
      </c>
      <c r="BD10" s="3" t="s">
        <v>110</v>
      </c>
      <c r="BE10" s="3" t="s">
        <v>110</v>
      </c>
      <c r="BF10" s="3" t="s">
        <v>110</v>
      </c>
      <c r="BG10" s="3" t="s">
        <v>110</v>
      </c>
      <c r="BH10" s="3" t="s">
        <v>110</v>
      </c>
      <c r="BI10" s="3" t="s">
        <v>110</v>
      </c>
      <c r="BJ10" s="3" t="s">
        <v>110</v>
      </c>
      <c r="BK10" s="3" t="s">
        <v>110</v>
      </c>
      <c r="BL10" s="3" t="s">
        <v>110</v>
      </c>
      <c r="BM10" s="3" t="s">
        <v>110</v>
      </c>
      <c r="BN10" s="3" t="s">
        <v>110</v>
      </c>
      <c r="BO10" s="3" t="s">
        <v>110</v>
      </c>
      <c r="BP10" s="3" t="s">
        <v>110</v>
      </c>
      <c r="BQ10" s="3" t="s">
        <v>110</v>
      </c>
      <c r="BR10" s="3" t="s">
        <v>110</v>
      </c>
      <c r="BS10" s="3" t="s">
        <v>110</v>
      </c>
      <c r="BT10" s="3" t="s">
        <v>110</v>
      </c>
      <c r="BU10" s="3" t="s">
        <v>110</v>
      </c>
      <c r="BV10" s="3" t="s">
        <v>110</v>
      </c>
      <c r="BW10" s="3" t="s">
        <v>110</v>
      </c>
      <c r="BX10" s="3" t="s">
        <v>110</v>
      </c>
      <c r="BY10" s="3" t="s">
        <v>110</v>
      </c>
      <c r="BZ10" s="3" t="s">
        <v>110</v>
      </c>
      <c r="CA10" s="3" t="s">
        <v>110</v>
      </c>
      <c r="CB10" s="3" t="s">
        <v>110</v>
      </c>
      <c r="CC10" s="3" t="s">
        <v>110</v>
      </c>
      <c r="CD10" s="3" t="s">
        <v>110</v>
      </c>
      <c r="CE10" s="3" t="s">
        <v>110</v>
      </c>
      <c r="CF10" s="3" t="s">
        <v>110</v>
      </c>
      <c r="CG10" s="3" t="s">
        <v>110</v>
      </c>
      <c r="CH10" s="3" t="s">
        <v>110</v>
      </c>
      <c r="CI10" s="3" t="s">
        <v>110</v>
      </c>
      <c r="CJ10" s="3" t="s">
        <v>110</v>
      </c>
      <c r="CK10" s="3" t="s">
        <v>110</v>
      </c>
      <c r="CL10" s="3" t="s">
        <v>110</v>
      </c>
      <c r="CM10" s="3" t="s">
        <v>110</v>
      </c>
      <c r="CN10" s="3" t="s">
        <v>110</v>
      </c>
      <c r="CO10" s="3" t="s">
        <v>111</v>
      </c>
      <c r="CP10" s="3" t="s">
        <v>111</v>
      </c>
      <c r="CQ10" s="3" t="s">
        <v>110</v>
      </c>
      <c r="CR10" s="3" t="s">
        <v>110</v>
      </c>
      <c r="CS10" s="3" t="s">
        <v>110</v>
      </c>
      <c r="CT10" s="3" t="s">
        <v>110</v>
      </c>
      <c r="CU10" s="3" t="s">
        <v>110</v>
      </c>
      <c r="CV10" s="3" t="s">
        <v>110</v>
      </c>
      <c r="CW10" s="3" t="s">
        <v>110</v>
      </c>
      <c r="CX10" s="3" t="s">
        <v>110</v>
      </c>
      <c r="CY10" s="3">
        <f t="shared" si="4"/>
        <v>213</v>
      </c>
      <c r="CZ10" s="3">
        <f t="shared" si="1"/>
        <v>208</v>
      </c>
      <c r="DA10" s="3">
        <f t="shared" si="2"/>
        <v>12</v>
      </c>
      <c r="DB10" s="3">
        <f t="shared" si="3"/>
        <v>96</v>
      </c>
    </row>
    <row r="11" spans="1:106" x14ac:dyDescent="0.2">
      <c r="A11" s="26">
        <f t="shared" si="0"/>
        <v>79.032258064516128</v>
      </c>
      <c r="B11" s="3" t="s">
        <v>105</v>
      </c>
      <c r="C11" s="3" t="s">
        <v>567</v>
      </c>
      <c r="D11" s="3" t="s">
        <v>240</v>
      </c>
      <c r="E11" s="15" t="s">
        <v>126</v>
      </c>
      <c r="F11" s="16" t="s">
        <v>109</v>
      </c>
      <c r="G11" s="3" t="s">
        <v>110</v>
      </c>
      <c r="H11" s="3" t="s">
        <v>117</v>
      </c>
      <c r="I11" s="3" t="s">
        <v>117</v>
      </c>
      <c r="J11" s="3" t="s">
        <v>110</v>
      </c>
      <c r="K11" s="3" t="s">
        <v>110</v>
      </c>
      <c r="L11" s="3" t="s">
        <v>110</v>
      </c>
      <c r="M11" s="3" t="s">
        <v>110</v>
      </c>
      <c r="N11" s="3" t="s">
        <v>110</v>
      </c>
      <c r="O11" s="3" t="s">
        <v>110</v>
      </c>
      <c r="P11" s="3" t="s">
        <v>111</v>
      </c>
      <c r="Q11" s="3" t="s">
        <v>111</v>
      </c>
      <c r="R11" s="3" t="s">
        <v>111</v>
      </c>
      <c r="S11" s="3" t="s">
        <v>117</v>
      </c>
      <c r="T11" s="3" t="s">
        <v>110</v>
      </c>
      <c r="U11" s="3" t="s">
        <v>110</v>
      </c>
      <c r="V11" s="3" t="s">
        <v>117</v>
      </c>
      <c r="W11" s="3" t="s">
        <v>111</v>
      </c>
      <c r="X11" s="3" t="s">
        <v>110</v>
      </c>
      <c r="Y11" s="3" t="s">
        <v>110</v>
      </c>
      <c r="Z11" s="3" t="s">
        <v>110</v>
      </c>
      <c r="AA11" s="3" t="s">
        <v>110</v>
      </c>
      <c r="AB11" s="3" t="s">
        <v>110</v>
      </c>
      <c r="AC11" s="3" t="s">
        <v>110</v>
      </c>
      <c r="AD11" s="3" t="s">
        <v>110</v>
      </c>
      <c r="AE11" s="3" t="s">
        <v>110</v>
      </c>
      <c r="AF11" s="3" t="s">
        <v>110</v>
      </c>
      <c r="AG11" s="3" t="s">
        <v>117</v>
      </c>
      <c r="AH11" s="3" t="s">
        <v>111</v>
      </c>
      <c r="AI11" s="3" t="s">
        <v>110</v>
      </c>
      <c r="AJ11" s="3" t="s">
        <v>110</v>
      </c>
      <c r="AK11" s="3" t="s">
        <v>117</v>
      </c>
      <c r="AL11" s="3" t="s">
        <v>110</v>
      </c>
      <c r="AM11" s="3" t="s">
        <v>110</v>
      </c>
      <c r="AN11" s="3" t="s">
        <v>110</v>
      </c>
      <c r="AO11" s="3" t="s">
        <v>110</v>
      </c>
      <c r="AP11" s="3" t="s">
        <v>110</v>
      </c>
      <c r="AQ11" s="3" t="s">
        <v>110</v>
      </c>
      <c r="AR11" s="3" t="s">
        <v>110</v>
      </c>
      <c r="AS11" s="3" t="s">
        <v>111</v>
      </c>
      <c r="AT11" s="3" t="s">
        <v>110</v>
      </c>
      <c r="AU11" s="3" t="s">
        <v>110</v>
      </c>
      <c r="AV11" s="3" t="s">
        <v>117</v>
      </c>
      <c r="AW11" s="3" t="s">
        <v>110</v>
      </c>
      <c r="AX11" s="3" t="s">
        <v>111</v>
      </c>
      <c r="AY11" s="3" t="s">
        <v>110</v>
      </c>
      <c r="AZ11" s="3" t="s">
        <v>110</v>
      </c>
      <c r="BA11" s="3" t="s">
        <v>110</v>
      </c>
      <c r="BB11" s="3" t="s">
        <v>117</v>
      </c>
      <c r="BC11" s="3" t="s">
        <v>110</v>
      </c>
      <c r="BD11" s="3" t="s">
        <v>110</v>
      </c>
      <c r="BE11" s="3" t="s">
        <v>110</v>
      </c>
      <c r="BF11" s="3" t="s">
        <v>117</v>
      </c>
      <c r="BG11" s="3" t="s">
        <v>110</v>
      </c>
      <c r="BH11" s="3" t="s">
        <v>111</v>
      </c>
      <c r="BI11" s="3" t="s">
        <v>110</v>
      </c>
      <c r="BJ11" s="3" t="s">
        <v>110</v>
      </c>
      <c r="BK11" s="3" t="s">
        <v>110</v>
      </c>
      <c r="BL11" s="3" t="s">
        <v>110</v>
      </c>
      <c r="BM11" s="3" t="s">
        <v>110</v>
      </c>
      <c r="BN11" s="3" t="s">
        <v>117</v>
      </c>
      <c r="BO11" s="3" t="s">
        <v>110</v>
      </c>
      <c r="BP11" s="3" t="s">
        <v>110</v>
      </c>
      <c r="BQ11" s="3" t="s">
        <v>117</v>
      </c>
      <c r="BR11" s="3" t="s">
        <v>117</v>
      </c>
      <c r="BS11" s="3" t="s">
        <v>111</v>
      </c>
      <c r="BT11" s="3" t="s">
        <v>111</v>
      </c>
      <c r="BU11" s="3" t="s">
        <v>111</v>
      </c>
      <c r="BV11" s="3" t="s">
        <v>111</v>
      </c>
      <c r="BW11" s="3" t="s">
        <v>111</v>
      </c>
      <c r="BX11" s="3" t="s">
        <v>111</v>
      </c>
      <c r="BY11" s="3" t="s">
        <v>111</v>
      </c>
      <c r="BZ11" s="3" t="s">
        <v>111</v>
      </c>
      <c r="CA11" s="3" t="s">
        <v>111</v>
      </c>
      <c r="CB11" s="3" t="s">
        <v>117</v>
      </c>
      <c r="CC11" s="3" t="s">
        <v>110</v>
      </c>
      <c r="CD11" s="3" t="s">
        <v>117</v>
      </c>
      <c r="CE11" s="3" t="s">
        <v>110</v>
      </c>
      <c r="CF11" s="3" t="s">
        <v>110</v>
      </c>
      <c r="CG11" s="3" t="s">
        <v>110</v>
      </c>
      <c r="CH11" s="3" t="s">
        <v>110</v>
      </c>
      <c r="CI11" s="3" t="s">
        <v>110</v>
      </c>
      <c r="CJ11" s="3" t="s">
        <v>110</v>
      </c>
      <c r="CK11" s="3" t="s">
        <v>110</v>
      </c>
      <c r="CL11" s="3" t="s">
        <v>110</v>
      </c>
      <c r="CM11" s="3" t="s">
        <v>117</v>
      </c>
      <c r="CN11" s="3" t="s">
        <v>111</v>
      </c>
      <c r="CO11" s="3" t="s">
        <v>110</v>
      </c>
      <c r="CP11" s="3" t="s">
        <v>110</v>
      </c>
      <c r="CQ11" s="3" t="s">
        <v>117</v>
      </c>
      <c r="CR11" s="3" t="s">
        <v>110</v>
      </c>
      <c r="CS11" s="3" t="s">
        <v>117</v>
      </c>
      <c r="CT11" s="3" t="s">
        <v>111</v>
      </c>
      <c r="CU11" s="3" t="s">
        <v>117</v>
      </c>
      <c r="CV11" s="3" t="s">
        <v>117</v>
      </c>
      <c r="CW11" s="3" t="s">
        <v>110</v>
      </c>
      <c r="CX11" s="3" t="s">
        <v>110</v>
      </c>
      <c r="CY11" s="3">
        <f t="shared" si="4"/>
        <v>186</v>
      </c>
      <c r="CZ11" s="3">
        <f t="shared" si="1"/>
        <v>147</v>
      </c>
      <c r="DA11" s="3">
        <f t="shared" si="2"/>
        <v>39</v>
      </c>
      <c r="DB11" s="3">
        <f t="shared" si="3"/>
        <v>96</v>
      </c>
    </row>
    <row r="12" spans="1:106" x14ac:dyDescent="0.2">
      <c r="A12" s="26">
        <f t="shared" si="0"/>
        <v>78.672985781990519</v>
      </c>
      <c r="B12" s="3" t="s">
        <v>105</v>
      </c>
      <c r="C12" s="3" t="s">
        <v>127</v>
      </c>
      <c r="D12" s="3" t="s">
        <v>128</v>
      </c>
      <c r="E12" s="15" t="s">
        <v>129</v>
      </c>
      <c r="F12" s="16" t="s">
        <v>109</v>
      </c>
      <c r="G12" s="3" t="s">
        <v>110</v>
      </c>
      <c r="H12" s="3" t="s">
        <v>117</v>
      </c>
      <c r="I12" s="3" t="s">
        <v>110</v>
      </c>
      <c r="J12" s="3" t="s">
        <v>117</v>
      </c>
      <c r="K12" s="3" t="s">
        <v>110</v>
      </c>
      <c r="L12" s="3" t="s">
        <v>110</v>
      </c>
      <c r="M12" s="3" t="s">
        <v>110</v>
      </c>
      <c r="N12" s="3" t="s">
        <v>110</v>
      </c>
      <c r="O12" s="3" t="s">
        <v>110</v>
      </c>
      <c r="P12" s="3" t="s">
        <v>110</v>
      </c>
      <c r="Q12" s="3" t="s">
        <v>110</v>
      </c>
      <c r="R12" s="3" t="s">
        <v>117</v>
      </c>
      <c r="S12" s="3" t="s">
        <v>117</v>
      </c>
      <c r="T12" s="3" t="s">
        <v>110</v>
      </c>
      <c r="U12" s="3" t="s">
        <v>110</v>
      </c>
      <c r="V12" s="3" t="s">
        <v>117</v>
      </c>
      <c r="W12" s="3" t="s">
        <v>111</v>
      </c>
      <c r="X12" s="3" t="s">
        <v>110</v>
      </c>
      <c r="Y12" s="3" t="s">
        <v>110</v>
      </c>
      <c r="Z12" s="3" t="s">
        <v>110</v>
      </c>
      <c r="AA12" s="3" t="s">
        <v>110</v>
      </c>
      <c r="AB12" s="3" t="s">
        <v>110</v>
      </c>
      <c r="AC12" s="3" t="s">
        <v>110</v>
      </c>
      <c r="AD12" s="3" t="s">
        <v>110</v>
      </c>
      <c r="AE12" s="3" t="s">
        <v>110</v>
      </c>
      <c r="AF12" s="3" t="s">
        <v>110</v>
      </c>
      <c r="AG12" s="3" t="s">
        <v>117</v>
      </c>
      <c r="AH12" s="3" t="s">
        <v>110</v>
      </c>
      <c r="AI12" s="3" t="s">
        <v>110</v>
      </c>
      <c r="AJ12" s="3" t="s">
        <v>110</v>
      </c>
      <c r="AK12" s="3" t="s">
        <v>110</v>
      </c>
      <c r="AL12" s="3" t="s">
        <v>110</v>
      </c>
      <c r="AM12" s="3" t="s">
        <v>110</v>
      </c>
      <c r="AN12" s="3" t="s">
        <v>110</v>
      </c>
      <c r="AO12" s="3" t="s">
        <v>110</v>
      </c>
      <c r="AP12" s="3" t="s">
        <v>110</v>
      </c>
      <c r="AQ12" s="3" t="s">
        <v>110</v>
      </c>
      <c r="AR12" s="3" t="s">
        <v>110</v>
      </c>
      <c r="AS12" s="3" t="s">
        <v>117</v>
      </c>
      <c r="AT12" s="3" t="s">
        <v>117</v>
      </c>
      <c r="AU12" s="3" t="s">
        <v>110</v>
      </c>
      <c r="AV12" s="3" t="s">
        <v>110</v>
      </c>
      <c r="AW12" s="3" t="s">
        <v>110</v>
      </c>
      <c r="AX12" s="3" t="s">
        <v>110</v>
      </c>
      <c r="AY12" s="3" t="s">
        <v>110</v>
      </c>
      <c r="AZ12" s="3" t="s">
        <v>110</v>
      </c>
      <c r="BA12" s="3" t="s">
        <v>110</v>
      </c>
      <c r="BB12" s="3" t="s">
        <v>110</v>
      </c>
      <c r="BC12" s="3" t="s">
        <v>110</v>
      </c>
      <c r="BD12" s="3" t="s">
        <v>110</v>
      </c>
      <c r="BE12" s="3" t="s">
        <v>110</v>
      </c>
      <c r="BF12" s="3" t="s">
        <v>117</v>
      </c>
      <c r="BG12" s="3" t="s">
        <v>110</v>
      </c>
      <c r="BH12" s="3" t="s">
        <v>110</v>
      </c>
      <c r="BI12" s="3" t="s">
        <v>110</v>
      </c>
      <c r="BJ12" s="3" t="s">
        <v>110</v>
      </c>
      <c r="BK12" s="3" t="s">
        <v>110</v>
      </c>
      <c r="BL12" s="3" t="s">
        <v>110</v>
      </c>
      <c r="BM12" s="3" t="s">
        <v>110</v>
      </c>
      <c r="BN12" s="3" t="s">
        <v>117</v>
      </c>
      <c r="BO12" s="3" t="s">
        <v>117</v>
      </c>
      <c r="BP12" s="3" t="s">
        <v>110</v>
      </c>
      <c r="BQ12" s="3" t="s">
        <v>117</v>
      </c>
      <c r="BR12" s="3" t="s">
        <v>117</v>
      </c>
      <c r="BS12" s="3" t="s">
        <v>111</v>
      </c>
      <c r="BT12" s="3" t="s">
        <v>111</v>
      </c>
      <c r="BU12" s="3" t="s">
        <v>111</v>
      </c>
      <c r="BV12" s="3" t="s">
        <v>111</v>
      </c>
      <c r="BW12" s="3" t="s">
        <v>111</v>
      </c>
      <c r="BX12" s="3" t="s">
        <v>111</v>
      </c>
      <c r="BY12" s="3" t="s">
        <v>111</v>
      </c>
      <c r="BZ12" s="3" t="s">
        <v>111</v>
      </c>
      <c r="CA12" s="3" t="s">
        <v>111</v>
      </c>
      <c r="CB12" s="3" t="s">
        <v>110</v>
      </c>
      <c r="CC12" s="3" t="s">
        <v>110</v>
      </c>
      <c r="CD12" s="3" t="s">
        <v>117</v>
      </c>
      <c r="CE12" s="3" t="s">
        <v>110</v>
      </c>
      <c r="CF12" s="3" t="s">
        <v>117</v>
      </c>
      <c r="CG12" s="3" t="s">
        <v>110</v>
      </c>
      <c r="CH12" s="3" t="s">
        <v>110</v>
      </c>
      <c r="CI12" s="3" t="s">
        <v>110</v>
      </c>
      <c r="CJ12" s="3" t="s">
        <v>110</v>
      </c>
      <c r="CK12" s="3" t="s">
        <v>110</v>
      </c>
      <c r="CL12" s="3" t="s">
        <v>110</v>
      </c>
      <c r="CM12" s="3" t="s">
        <v>117</v>
      </c>
      <c r="CN12" s="3" t="s">
        <v>110</v>
      </c>
      <c r="CO12" s="3" t="s">
        <v>110</v>
      </c>
      <c r="CP12" s="3" t="s">
        <v>110</v>
      </c>
      <c r="CQ12" s="3" t="s">
        <v>117</v>
      </c>
      <c r="CR12" s="3" t="s">
        <v>110</v>
      </c>
      <c r="CS12" s="3" t="s">
        <v>117</v>
      </c>
      <c r="CT12" s="3" t="s">
        <v>117</v>
      </c>
      <c r="CU12" s="3" t="s">
        <v>117</v>
      </c>
      <c r="CV12" s="3" t="s">
        <v>117</v>
      </c>
      <c r="CW12" s="3" t="s">
        <v>110</v>
      </c>
      <c r="CX12" s="3" t="s">
        <v>110</v>
      </c>
      <c r="CY12" s="3">
        <f t="shared" si="4"/>
        <v>211</v>
      </c>
      <c r="CZ12" s="3">
        <f t="shared" si="1"/>
        <v>166</v>
      </c>
      <c r="DA12" s="3">
        <f t="shared" si="2"/>
        <v>14</v>
      </c>
      <c r="DB12" s="3">
        <f t="shared" si="3"/>
        <v>96</v>
      </c>
    </row>
    <row r="13" spans="1:106" x14ac:dyDescent="0.2">
      <c r="A13" s="26">
        <f t="shared" si="0"/>
        <v>92.558139534883722</v>
      </c>
      <c r="B13" s="3" t="s">
        <v>105</v>
      </c>
      <c r="C13" s="3" t="s">
        <v>130</v>
      </c>
      <c r="D13" s="3" t="s">
        <v>131</v>
      </c>
      <c r="E13" s="15" t="s">
        <v>132</v>
      </c>
      <c r="F13" s="16" t="s">
        <v>109</v>
      </c>
      <c r="G13" s="3" t="s">
        <v>110</v>
      </c>
      <c r="H13" s="3" t="s">
        <v>117</v>
      </c>
      <c r="I13" s="3" t="s">
        <v>110</v>
      </c>
      <c r="J13" s="3" t="s">
        <v>117</v>
      </c>
      <c r="K13" s="3" t="s">
        <v>110</v>
      </c>
      <c r="L13" s="3" t="s">
        <v>110</v>
      </c>
      <c r="M13" s="3" t="s">
        <v>110</v>
      </c>
      <c r="N13" s="3" t="s">
        <v>110</v>
      </c>
      <c r="O13" s="3" t="s">
        <v>110</v>
      </c>
      <c r="P13" s="3" t="s">
        <v>110</v>
      </c>
      <c r="Q13" s="3" t="s">
        <v>110</v>
      </c>
      <c r="R13" s="3" t="s">
        <v>117</v>
      </c>
      <c r="S13" s="3" t="s">
        <v>110</v>
      </c>
      <c r="T13" s="3" t="s">
        <v>110</v>
      </c>
      <c r="U13" s="3" t="s">
        <v>110</v>
      </c>
      <c r="V13" s="3" t="s">
        <v>110</v>
      </c>
      <c r="W13" s="3" t="s">
        <v>111</v>
      </c>
      <c r="X13" s="3" t="s">
        <v>110</v>
      </c>
      <c r="Y13" s="3" t="s">
        <v>110</v>
      </c>
      <c r="Z13" s="3" t="s">
        <v>110</v>
      </c>
      <c r="AA13" s="3" t="s">
        <v>110</v>
      </c>
      <c r="AB13" s="3" t="s">
        <v>110</v>
      </c>
      <c r="AC13" s="3" t="s">
        <v>110</v>
      </c>
      <c r="AD13" s="3" t="s">
        <v>110</v>
      </c>
      <c r="AE13" s="3" t="s">
        <v>111</v>
      </c>
      <c r="AF13" s="3" t="s">
        <v>110</v>
      </c>
      <c r="AG13" s="3" t="s">
        <v>110</v>
      </c>
      <c r="AH13" s="3" t="s">
        <v>110</v>
      </c>
      <c r="AI13" s="3" t="s">
        <v>110</v>
      </c>
      <c r="AJ13" s="3" t="s">
        <v>110</v>
      </c>
      <c r="AK13" s="3" t="s">
        <v>110</v>
      </c>
      <c r="AL13" s="3" t="s">
        <v>110</v>
      </c>
      <c r="AM13" s="3" t="s">
        <v>110</v>
      </c>
      <c r="AN13" s="3" t="s">
        <v>110</v>
      </c>
      <c r="AO13" s="3" t="s">
        <v>110</v>
      </c>
      <c r="AP13" s="3" t="s">
        <v>110</v>
      </c>
      <c r="AQ13" s="3" t="s">
        <v>110</v>
      </c>
      <c r="AR13" s="3" t="s">
        <v>110</v>
      </c>
      <c r="AS13" s="3" t="s">
        <v>110</v>
      </c>
      <c r="AT13" s="3" t="s">
        <v>110</v>
      </c>
      <c r="AU13" s="3" t="s">
        <v>110</v>
      </c>
      <c r="AV13" s="3" t="s">
        <v>110</v>
      </c>
      <c r="AW13" s="3" t="s">
        <v>110</v>
      </c>
      <c r="AX13" s="3" t="s">
        <v>110</v>
      </c>
      <c r="AY13" s="3" t="s">
        <v>110</v>
      </c>
      <c r="AZ13" s="3" t="s">
        <v>110</v>
      </c>
      <c r="BA13" s="3" t="s">
        <v>110</v>
      </c>
      <c r="BB13" s="3" t="s">
        <v>110</v>
      </c>
      <c r="BC13" s="3" t="s">
        <v>110</v>
      </c>
      <c r="BD13" s="3" t="s">
        <v>110</v>
      </c>
      <c r="BE13" s="3" t="s">
        <v>110</v>
      </c>
      <c r="BF13" s="3" t="s">
        <v>110</v>
      </c>
      <c r="BG13" s="3" t="s">
        <v>110</v>
      </c>
      <c r="BH13" s="3" t="s">
        <v>110</v>
      </c>
      <c r="BI13" s="3" t="s">
        <v>110</v>
      </c>
      <c r="BJ13" s="3" t="s">
        <v>110</v>
      </c>
      <c r="BK13" s="3" t="s">
        <v>110</v>
      </c>
      <c r="BL13" s="3" t="s">
        <v>110</v>
      </c>
      <c r="BM13" s="3" t="s">
        <v>110</v>
      </c>
      <c r="BN13" s="3" t="s">
        <v>110</v>
      </c>
      <c r="BO13" s="3" t="s">
        <v>110</v>
      </c>
      <c r="BP13" s="3" t="s">
        <v>110</v>
      </c>
      <c r="BQ13" s="3" t="s">
        <v>110</v>
      </c>
      <c r="BR13" s="3" t="s">
        <v>110</v>
      </c>
      <c r="BS13" s="3" t="s">
        <v>110</v>
      </c>
      <c r="BT13" s="3" t="s">
        <v>110</v>
      </c>
      <c r="BU13" s="3" t="s">
        <v>110</v>
      </c>
      <c r="BV13" s="3" t="s">
        <v>110</v>
      </c>
      <c r="BW13" s="3" t="s">
        <v>110</v>
      </c>
      <c r="BX13" s="3" t="s">
        <v>110</v>
      </c>
      <c r="BY13" s="3" t="s">
        <v>110</v>
      </c>
      <c r="BZ13" s="3" t="s">
        <v>110</v>
      </c>
      <c r="CA13" s="3" t="s">
        <v>110</v>
      </c>
      <c r="CB13" s="3" t="s">
        <v>110</v>
      </c>
      <c r="CC13" s="3" t="s">
        <v>110</v>
      </c>
      <c r="CD13" s="3" t="s">
        <v>117</v>
      </c>
      <c r="CE13" s="3" t="s">
        <v>110</v>
      </c>
      <c r="CF13" s="3" t="s">
        <v>110</v>
      </c>
      <c r="CG13" s="3" t="s">
        <v>110</v>
      </c>
      <c r="CH13" s="3" t="s">
        <v>110</v>
      </c>
      <c r="CI13" s="3" t="s">
        <v>110</v>
      </c>
      <c r="CJ13" s="3" t="s">
        <v>110</v>
      </c>
      <c r="CK13" s="3" t="s">
        <v>110</v>
      </c>
      <c r="CL13" s="3" t="s">
        <v>110</v>
      </c>
      <c r="CM13" s="3" t="s">
        <v>110</v>
      </c>
      <c r="CN13" s="3" t="s">
        <v>110</v>
      </c>
      <c r="CO13" s="3" t="s">
        <v>110</v>
      </c>
      <c r="CP13" s="3" t="s">
        <v>110</v>
      </c>
      <c r="CQ13" s="3" t="s">
        <v>110</v>
      </c>
      <c r="CR13" s="3" t="s">
        <v>110</v>
      </c>
      <c r="CS13" s="3" t="s">
        <v>110</v>
      </c>
      <c r="CT13" s="3" t="s">
        <v>110</v>
      </c>
      <c r="CU13" s="3" t="s">
        <v>110</v>
      </c>
      <c r="CV13" s="3" t="s">
        <v>110</v>
      </c>
      <c r="CW13" s="3" t="s">
        <v>110</v>
      </c>
      <c r="CX13" s="3" t="s">
        <v>110</v>
      </c>
      <c r="CY13" s="3">
        <f t="shared" si="4"/>
        <v>215</v>
      </c>
      <c r="CZ13" s="3">
        <f t="shared" si="1"/>
        <v>199</v>
      </c>
      <c r="DA13" s="3">
        <f t="shared" si="2"/>
        <v>10</v>
      </c>
      <c r="DB13" s="3">
        <f t="shared" si="3"/>
        <v>96</v>
      </c>
    </row>
    <row r="14" spans="1:106" x14ac:dyDescent="0.2">
      <c r="A14" s="26">
        <f t="shared" si="0"/>
        <v>16.444444444444446</v>
      </c>
      <c r="B14" s="3" t="s">
        <v>105</v>
      </c>
      <c r="C14" s="3" t="s">
        <v>133</v>
      </c>
      <c r="D14" s="3" t="s">
        <v>134</v>
      </c>
      <c r="E14" s="15" t="s">
        <v>135</v>
      </c>
      <c r="F14" s="16" t="s">
        <v>109</v>
      </c>
      <c r="G14" s="3" t="s">
        <v>117</v>
      </c>
      <c r="H14" s="3" t="s">
        <v>117</v>
      </c>
      <c r="I14" s="3" t="s">
        <v>117</v>
      </c>
      <c r="J14" s="3" t="s">
        <v>117</v>
      </c>
      <c r="K14" s="3" t="s">
        <v>110</v>
      </c>
      <c r="L14" s="3" t="s">
        <v>117</v>
      </c>
      <c r="M14" s="3" t="s">
        <v>117</v>
      </c>
      <c r="N14" s="3" t="s">
        <v>117</v>
      </c>
      <c r="O14" s="3" t="s">
        <v>117</v>
      </c>
      <c r="P14" s="3" t="s">
        <v>110</v>
      </c>
      <c r="Q14" s="3" t="s">
        <v>117</v>
      </c>
      <c r="R14" s="3" t="s">
        <v>117</v>
      </c>
      <c r="S14" s="3" t="s">
        <v>117</v>
      </c>
      <c r="T14" s="3" t="s">
        <v>117</v>
      </c>
      <c r="U14" s="3" t="s">
        <v>117</v>
      </c>
      <c r="V14" s="3" t="s">
        <v>117</v>
      </c>
      <c r="W14" s="3" t="s">
        <v>110</v>
      </c>
      <c r="X14" s="3" t="s">
        <v>117</v>
      </c>
      <c r="Y14" s="3" t="s">
        <v>110</v>
      </c>
      <c r="Z14" s="3" t="s">
        <v>110</v>
      </c>
      <c r="AA14" s="3" t="s">
        <v>117</v>
      </c>
      <c r="AB14" s="3" t="s">
        <v>117</v>
      </c>
      <c r="AC14" s="3" t="s">
        <v>110</v>
      </c>
      <c r="AD14" s="3" t="s">
        <v>117</v>
      </c>
      <c r="AE14" s="3" t="s">
        <v>117</v>
      </c>
      <c r="AF14" s="3" t="s">
        <v>110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117</v>
      </c>
      <c r="AL14" s="3" t="s">
        <v>117</v>
      </c>
      <c r="AM14" s="3" t="s">
        <v>117</v>
      </c>
      <c r="AN14" s="3" t="s">
        <v>117</v>
      </c>
      <c r="AO14" s="3" t="s">
        <v>117</v>
      </c>
      <c r="AP14" s="3" t="s">
        <v>117</v>
      </c>
      <c r="AQ14" s="3" t="s">
        <v>110</v>
      </c>
      <c r="AR14" s="3" t="s">
        <v>117</v>
      </c>
      <c r="AS14" s="3" t="s">
        <v>117</v>
      </c>
      <c r="AT14" s="3" t="s">
        <v>117</v>
      </c>
      <c r="AU14" s="3" t="s">
        <v>117</v>
      </c>
      <c r="AV14" s="3" t="s">
        <v>117</v>
      </c>
      <c r="AW14" s="3" t="s">
        <v>117</v>
      </c>
      <c r="AX14" s="3" t="s">
        <v>117</v>
      </c>
      <c r="AY14" s="3" t="s">
        <v>117</v>
      </c>
      <c r="AZ14" s="3" t="s">
        <v>117</v>
      </c>
      <c r="BA14" s="3" t="s">
        <v>117</v>
      </c>
      <c r="BB14" s="3" t="s">
        <v>117</v>
      </c>
      <c r="BC14" s="3" t="s">
        <v>117</v>
      </c>
      <c r="BD14" s="3" t="s">
        <v>117</v>
      </c>
      <c r="BE14" s="3" t="s">
        <v>117</v>
      </c>
      <c r="BF14" s="3" t="s">
        <v>117</v>
      </c>
      <c r="BG14" s="3" t="s">
        <v>117</v>
      </c>
      <c r="BH14" s="3" t="s">
        <v>117</v>
      </c>
      <c r="BI14" s="3" t="s">
        <v>117</v>
      </c>
      <c r="BJ14" s="3" t="s">
        <v>117</v>
      </c>
      <c r="BK14" s="3" t="s">
        <v>117</v>
      </c>
      <c r="BL14" s="3" t="s">
        <v>117</v>
      </c>
      <c r="BM14" s="3" t="s">
        <v>117</v>
      </c>
      <c r="BN14" s="3" t="s">
        <v>117</v>
      </c>
      <c r="BO14" s="3" t="s">
        <v>117</v>
      </c>
      <c r="BP14" s="3" t="s">
        <v>117</v>
      </c>
      <c r="BQ14" s="3" t="s">
        <v>117</v>
      </c>
      <c r="BR14" s="3" t="s">
        <v>117</v>
      </c>
      <c r="BS14" s="3" t="s">
        <v>117</v>
      </c>
      <c r="BT14" s="3" t="s">
        <v>117</v>
      </c>
      <c r="BU14" s="3" t="s">
        <v>117</v>
      </c>
      <c r="BV14" s="3" t="s">
        <v>117</v>
      </c>
      <c r="BW14" s="3" t="s">
        <v>110</v>
      </c>
      <c r="BX14" s="3" t="s">
        <v>117</v>
      </c>
      <c r="BY14" s="3" t="s">
        <v>117</v>
      </c>
      <c r="BZ14" s="3" t="s">
        <v>117</v>
      </c>
      <c r="CA14" s="3" t="s">
        <v>117</v>
      </c>
      <c r="CB14" s="3" t="s">
        <v>117</v>
      </c>
      <c r="CC14" s="3" t="s">
        <v>117</v>
      </c>
      <c r="CD14" s="3" t="s">
        <v>117</v>
      </c>
      <c r="CE14" s="3" t="s">
        <v>117</v>
      </c>
      <c r="CF14" s="3" t="s">
        <v>117</v>
      </c>
      <c r="CG14" s="3" t="s">
        <v>117</v>
      </c>
      <c r="CH14" s="3" t="s">
        <v>117</v>
      </c>
      <c r="CI14" s="3" t="s">
        <v>117</v>
      </c>
      <c r="CJ14" s="3" t="s">
        <v>117</v>
      </c>
      <c r="CK14" s="3" t="s">
        <v>117</v>
      </c>
      <c r="CL14" s="3" t="s">
        <v>117</v>
      </c>
      <c r="CM14" s="3" t="s">
        <v>117</v>
      </c>
      <c r="CN14" s="3" t="s">
        <v>117</v>
      </c>
      <c r="CO14" s="3" t="s">
        <v>117</v>
      </c>
      <c r="CP14" s="3" t="s">
        <v>117</v>
      </c>
      <c r="CQ14" s="3" t="s">
        <v>117</v>
      </c>
      <c r="CR14" s="3" t="s">
        <v>117</v>
      </c>
      <c r="CS14" s="3" t="s">
        <v>117</v>
      </c>
      <c r="CT14" s="3" t="s">
        <v>117</v>
      </c>
      <c r="CU14" s="3" t="s">
        <v>117</v>
      </c>
      <c r="CV14" s="3" t="s">
        <v>117</v>
      </c>
      <c r="CW14" s="3" t="s">
        <v>110</v>
      </c>
      <c r="CX14" s="3" t="s">
        <v>110</v>
      </c>
      <c r="CY14" s="3">
        <f t="shared" si="4"/>
        <v>225</v>
      </c>
      <c r="CZ14" s="3">
        <f t="shared" si="1"/>
        <v>37</v>
      </c>
      <c r="DA14" s="3">
        <f t="shared" si="2"/>
        <v>0</v>
      </c>
      <c r="DB14" s="3">
        <f t="shared" si="3"/>
        <v>96</v>
      </c>
    </row>
    <row r="15" spans="1:106" x14ac:dyDescent="0.2">
      <c r="A15" s="26">
        <f t="shared" si="0"/>
        <v>77.884615384615387</v>
      </c>
      <c r="B15" s="3" t="s">
        <v>105</v>
      </c>
      <c r="C15" s="3" t="s">
        <v>136</v>
      </c>
      <c r="D15" s="3" t="s">
        <v>107</v>
      </c>
      <c r="E15" s="15" t="s">
        <v>137</v>
      </c>
      <c r="F15" s="16" t="s">
        <v>109</v>
      </c>
      <c r="G15" s="3" t="s">
        <v>110</v>
      </c>
      <c r="H15" s="3" t="s">
        <v>117</v>
      </c>
      <c r="I15" s="3" t="s">
        <v>117</v>
      </c>
      <c r="J15" s="3" t="s">
        <v>117</v>
      </c>
      <c r="K15" s="3" t="s">
        <v>110</v>
      </c>
      <c r="L15" s="3" t="s">
        <v>110</v>
      </c>
      <c r="M15" s="3" t="s">
        <v>110</v>
      </c>
      <c r="N15" s="3" t="s">
        <v>110</v>
      </c>
      <c r="O15" s="3" t="s">
        <v>110</v>
      </c>
      <c r="P15" s="3" t="s">
        <v>110</v>
      </c>
      <c r="Q15" s="3" t="s">
        <v>110</v>
      </c>
      <c r="R15" s="3" t="s">
        <v>111</v>
      </c>
      <c r="S15" s="3" t="s">
        <v>117</v>
      </c>
      <c r="T15" s="3" t="s">
        <v>110</v>
      </c>
      <c r="U15" s="3" t="s">
        <v>110</v>
      </c>
      <c r="V15" s="3" t="s">
        <v>117</v>
      </c>
      <c r="W15" s="3" t="s">
        <v>110</v>
      </c>
      <c r="X15" s="3" t="s">
        <v>110</v>
      </c>
      <c r="Y15" s="3" t="s">
        <v>110</v>
      </c>
      <c r="Z15" s="3" t="s">
        <v>110</v>
      </c>
      <c r="AA15" s="3" t="s">
        <v>110</v>
      </c>
      <c r="AB15" s="3" t="s">
        <v>110</v>
      </c>
      <c r="AC15" s="3" t="s">
        <v>110</v>
      </c>
      <c r="AD15" s="3" t="s">
        <v>110</v>
      </c>
      <c r="AE15" s="3" t="s">
        <v>110</v>
      </c>
      <c r="AF15" s="3" t="s">
        <v>110</v>
      </c>
      <c r="AG15" s="3" t="s">
        <v>117</v>
      </c>
      <c r="AH15" s="3" t="s">
        <v>110</v>
      </c>
      <c r="AI15" s="3" t="s">
        <v>110</v>
      </c>
      <c r="AJ15" s="3" t="s">
        <v>110</v>
      </c>
      <c r="AK15" s="3" t="s">
        <v>117</v>
      </c>
      <c r="AL15" s="3" t="s">
        <v>110</v>
      </c>
      <c r="AM15" s="3" t="s">
        <v>110</v>
      </c>
      <c r="AN15" s="3" t="s">
        <v>110</v>
      </c>
      <c r="AO15" s="3" t="s">
        <v>110</v>
      </c>
      <c r="AP15" s="3" t="s">
        <v>110</v>
      </c>
      <c r="AQ15" s="3" t="s">
        <v>110</v>
      </c>
      <c r="AR15" s="3" t="s">
        <v>110</v>
      </c>
      <c r="AS15" s="3" t="s">
        <v>111</v>
      </c>
      <c r="AT15" s="3" t="s">
        <v>110</v>
      </c>
      <c r="AU15" s="3" t="s">
        <v>110</v>
      </c>
      <c r="AV15" s="3" t="s">
        <v>110</v>
      </c>
      <c r="AW15" s="3" t="s">
        <v>110</v>
      </c>
      <c r="AX15" s="3" t="s">
        <v>110</v>
      </c>
      <c r="AY15" s="3" t="s">
        <v>110</v>
      </c>
      <c r="AZ15" s="3" t="s">
        <v>110</v>
      </c>
      <c r="BA15" s="3" t="s">
        <v>111</v>
      </c>
      <c r="BB15" s="3" t="s">
        <v>111</v>
      </c>
      <c r="BC15" s="3" t="s">
        <v>110</v>
      </c>
      <c r="BD15" s="3" t="s">
        <v>110</v>
      </c>
      <c r="BE15" s="3" t="s">
        <v>110</v>
      </c>
      <c r="BF15" s="3" t="s">
        <v>117</v>
      </c>
      <c r="BG15" s="3" t="s">
        <v>110</v>
      </c>
      <c r="BH15" s="3" t="s">
        <v>110</v>
      </c>
      <c r="BI15" s="3" t="s">
        <v>110</v>
      </c>
      <c r="BJ15" s="3" t="s">
        <v>110</v>
      </c>
      <c r="BK15" s="3" t="s">
        <v>110</v>
      </c>
      <c r="BL15" s="3" t="s">
        <v>110</v>
      </c>
      <c r="BM15" s="3" t="s">
        <v>110</v>
      </c>
      <c r="BN15" s="3" t="s">
        <v>117</v>
      </c>
      <c r="BO15" s="3" t="s">
        <v>117</v>
      </c>
      <c r="BP15" s="3" t="s">
        <v>110</v>
      </c>
      <c r="BQ15" s="3" t="s">
        <v>117</v>
      </c>
      <c r="BR15" s="3" t="s">
        <v>117</v>
      </c>
      <c r="BS15" s="3" t="s">
        <v>111</v>
      </c>
      <c r="BT15" s="3" t="s">
        <v>111</v>
      </c>
      <c r="BU15" s="3" t="s">
        <v>111</v>
      </c>
      <c r="BV15" s="3" t="s">
        <v>111</v>
      </c>
      <c r="BW15" s="3" t="s">
        <v>111</v>
      </c>
      <c r="BX15" s="3" t="s">
        <v>111</v>
      </c>
      <c r="BY15" s="3" t="s">
        <v>111</v>
      </c>
      <c r="BZ15" s="3" t="s">
        <v>111</v>
      </c>
      <c r="CA15" s="3" t="s">
        <v>111</v>
      </c>
      <c r="CB15" s="3" t="s">
        <v>117</v>
      </c>
      <c r="CC15" s="3" t="s">
        <v>110</v>
      </c>
      <c r="CD15" s="3" t="s">
        <v>117</v>
      </c>
      <c r="CE15" s="3" t="s">
        <v>110</v>
      </c>
      <c r="CF15" s="3" t="s">
        <v>117</v>
      </c>
      <c r="CG15" s="3" t="s">
        <v>110</v>
      </c>
      <c r="CH15" s="3" t="s">
        <v>110</v>
      </c>
      <c r="CI15" s="3" t="s">
        <v>110</v>
      </c>
      <c r="CJ15" s="3" t="s">
        <v>110</v>
      </c>
      <c r="CK15" s="3" t="s">
        <v>110</v>
      </c>
      <c r="CL15" s="3" t="s">
        <v>110</v>
      </c>
      <c r="CM15" s="3" t="s">
        <v>117</v>
      </c>
      <c r="CN15" s="3" t="s">
        <v>110</v>
      </c>
      <c r="CO15" s="3" t="s">
        <v>110</v>
      </c>
      <c r="CP15" s="3" t="s">
        <v>117</v>
      </c>
      <c r="CQ15" s="3" t="s">
        <v>117</v>
      </c>
      <c r="CR15" s="3" t="s">
        <v>110</v>
      </c>
      <c r="CS15" s="3" t="s">
        <v>117</v>
      </c>
      <c r="CT15" s="3" t="s">
        <v>117</v>
      </c>
      <c r="CU15" s="3" t="s">
        <v>117</v>
      </c>
      <c r="CV15" s="3" t="s">
        <v>117</v>
      </c>
      <c r="CW15" s="3" t="s">
        <v>110</v>
      </c>
      <c r="CX15" s="3" t="s">
        <v>110</v>
      </c>
      <c r="CY15" s="3">
        <f t="shared" si="4"/>
        <v>208</v>
      </c>
      <c r="CZ15" s="3">
        <f t="shared" si="1"/>
        <v>162</v>
      </c>
      <c r="DA15" s="3">
        <f t="shared" si="2"/>
        <v>17</v>
      </c>
      <c r="DB15" s="3">
        <f t="shared" si="3"/>
        <v>96</v>
      </c>
    </row>
    <row r="16" spans="1:106" x14ac:dyDescent="0.2">
      <c r="A16" s="26">
        <f t="shared" si="0"/>
        <v>99.103139013452918</v>
      </c>
      <c r="B16" s="3" t="s">
        <v>105</v>
      </c>
      <c r="C16" s="3" t="s">
        <v>138</v>
      </c>
      <c r="D16" s="3" t="s">
        <v>139</v>
      </c>
      <c r="E16" s="15" t="s">
        <v>116</v>
      </c>
      <c r="F16" s="16" t="s">
        <v>109</v>
      </c>
      <c r="G16" s="3" t="s">
        <v>110</v>
      </c>
      <c r="H16" s="3" t="s">
        <v>110</v>
      </c>
      <c r="I16" s="3" t="s">
        <v>110</v>
      </c>
      <c r="J16" s="3" t="s">
        <v>110</v>
      </c>
      <c r="K16" s="3" t="s">
        <v>110</v>
      </c>
      <c r="L16" s="3" t="s">
        <v>110</v>
      </c>
      <c r="M16" s="3" t="s">
        <v>110</v>
      </c>
      <c r="N16" s="3" t="s">
        <v>110</v>
      </c>
      <c r="O16" s="3" t="s">
        <v>110</v>
      </c>
      <c r="P16" s="3" t="s">
        <v>110</v>
      </c>
      <c r="Q16" s="3" t="s">
        <v>110</v>
      </c>
      <c r="R16" s="3" t="s">
        <v>110</v>
      </c>
      <c r="S16" s="3" t="s">
        <v>110</v>
      </c>
      <c r="T16" s="3" t="s">
        <v>110</v>
      </c>
      <c r="U16" s="3" t="s">
        <v>110</v>
      </c>
      <c r="V16" s="3" t="s">
        <v>110</v>
      </c>
      <c r="W16" s="3" t="s">
        <v>110</v>
      </c>
      <c r="X16" s="3" t="s">
        <v>110</v>
      </c>
      <c r="Y16" s="3" t="s">
        <v>110</v>
      </c>
      <c r="Z16" s="3" t="s">
        <v>110</v>
      </c>
      <c r="AA16" s="3" t="s">
        <v>110</v>
      </c>
      <c r="AB16" s="3" t="s">
        <v>110</v>
      </c>
      <c r="AC16" s="3" t="s">
        <v>110</v>
      </c>
      <c r="AD16" s="3" t="s">
        <v>110</v>
      </c>
      <c r="AE16" s="3" t="s">
        <v>110</v>
      </c>
      <c r="AF16" s="3" t="s">
        <v>110</v>
      </c>
      <c r="AG16" s="3" t="s">
        <v>110</v>
      </c>
      <c r="AH16" s="3" t="s">
        <v>110</v>
      </c>
      <c r="AI16" s="3" t="s">
        <v>110</v>
      </c>
      <c r="AJ16" s="3" t="s">
        <v>110</v>
      </c>
      <c r="AK16" s="3" t="s">
        <v>110</v>
      </c>
      <c r="AL16" s="3" t="s">
        <v>110</v>
      </c>
      <c r="AM16" s="3" t="s">
        <v>111</v>
      </c>
      <c r="AN16" s="3" t="s">
        <v>110</v>
      </c>
      <c r="AO16" s="3" t="s">
        <v>110</v>
      </c>
      <c r="AP16" s="3" t="s">
        <v>110</v>
      </c>
      <c r="AQ16" s="3" t="s">
        <v>110</v>
      </c>
      <c r="AR16" s="3" t="s">
        <v>110</v>
      </c>
      <c r="AS16" s="3" t="s">
        <v>110</v>
      </c>
      <c r="AT16" s="3" t="s">
        <v>110</v>
      </c>
      <c r="AU16" s="3" t="s">
        <v>110</v>
      </c>
      <c r="AV16" s="3" t="s">
        <v>110</v>
      </c>
      <c r="AW16" s="3" t="s">
        <v>110</v>
      </c>
      <c r="AX16" s="3" t="s">
        <v>110</v>
      </c>
      <c r="AY16" s="3" t="s">
        <v>110</v>
      </c>
      <c r="AZ16" s="3" t="s">
        <v>110</v>
      </c>
      <c r="BA16" s="3" t="s">
        <v>110</v>
      </c>
      <c r="BB16" s="3" t="s">
        <v>110</v>
      </c>
      <c r="BC16" s="3" t="s">
        <v>110</v>
      </c>
      <c r="BD16" s="3" t="s">
        <v>110</v>
      </c>
      <c r="BE16" s="3" t="s">
        <v>110</v>
      </c>
      <c r="BF16" s="3" t="s">
        <v>111</v>
      </c>
      <c r="BG16" s="3" t="s">
        <v>110</v>
      </c>
      <c r="BH16" s="3" t="s">
        <v>110</v>
      </c>
      <c r="BI16" s="3" t="s">
        <v>110</v>
      </c>
      <c r="BJ16" s="3" t="s">
        <v>110</v>
      </c>
      <c r="BK16" s="3" t="s">
        <v>110</v>
      </c>
      <c r="BL16" s="3" t="s">
        <v>110</v>
      </c>
      <c r="BM16" s="3" t="s">
        <v>110</v>
      </c>
      <c r="BN16" s="3" t="s">
        <v>110</v>
      </c>
      <c r="BO16" s="3" t="s">
        <v>110</v>
      </c>
      <c r="BP16" s="3" t="s">
        <v>110</v>
      </c>
      <c r="BQ16" s="3" t="s">
        <v>110</v>
      </c>
      <c r="BR16" s="3" t="s">
        <v>110</v>
      </c>
      <c r="BS16" s="3" t="s">
        <v>110</v>
      </c>
      <c r="BT16" s="3" t="s">
        <v>110</v>
      </c>
      <c r="BU16" s="3" t="s">
        <v>110</v>
      </c>
      <c r="BV16" s="3" t="s">
        <v>110</v>
      </c>
      <c r="BW16" s="3" t="s">
        <v>110</v>
      </c>
      <c r="BX16" s="3" t="s">
        <v>110</v>
      </c>
      <c r="BY16" s="3" t="s">
        <v>110</v>
      </c>
      <c r="BZ16" s="3" t="s">
        <v>110</v>
      </c>
      <c r="CA16" s="3" t="s">
        <v>110</v>
      </c>
      <c r="CB16" s="3" t="s">
        <v>110</v>
      </c>
      <c r="CC16" s="3" t="s">
        <v>110</v>
      </c>
      <c r="CD16" s="3" t="s">
        <v>110</v>
      </c>
      <c r="CE16" s="3" t="s">
        <v>110</v>
      </c>
      <c r="CF16" s="3" t="s">
        <v>110</v>
      </c>
      <c r="CG16" s="3" t="s">
        <v>110</v>
      </c>
      <c r="CH16" s="3" t="s">
        <v>110</v>
      </c>
      <c r="CI16" s="3" t="s">
        <v>110</v>
      </c>
      <c r="CJ16" s="3" t="s">
        <v>110</v>
      </c>
      <c r="CK16" s="3" t="s">
        <v>110</v>
      </c>
      <c r="CL16" s="3" t="s">
        <v>110</v>
      </c>
      <c r="CM16" s="3" t="s">
        <v>117</v>
      </c>
      <c r="CN16" s="3" t="s">
        <v>110</v>
      </c>
      <c r="CO16" s="3" t="s">
        <v>110</v>
      </c>
      <c r="CP16" s="3" t="s">
        <v>110</v>
      </c>
      <c r="CQ16" s="3" t="s">
        <v>110</v>
      </c>
      <c r="CR16" s="3" t="s">
        <v>110</v>
      </c>
      <c r="CS16" s="3" t="s">
        <v>110</v>
      </c>
      <c r="CT16" s="3" t="s">
        <v>117</v>
      </c>
      <c r="CU16" s="3" t="s">
        <v>110</v>
      </c>
      <c r="CV16" s="3" t="s">
        <v>110</v>
      </c>
      <c r="CW16" s="3" t="s">
        <v>110</v>
      </c>
      <c r="CX16" s="3" t="s">
        <v>110</v>
      </c>
      <c r="CY16" s="3">
        <f t="shared" si="4"/>
        <v>223</v>
      </c>
      <c r="CZ16" s="3">
        <f t="shared" si="1"/>
        <v>221</v>
      </c>
      <c r="DA16" s="3">
        <f t="shared" si="2"/>
        <v>2</v>
      </c>
      <c r="DB16" s="3">
        <f t="shared" si="3"/>
        <v>96</v>
      </c>
    </row>
    <row r="17" spans="1:106" x14ac:dyDescent="0.2">
      <c r="A17" s="26">
        <f t="shared" si="0"/>
        <v>95.480225988700568</v>
      </c>
      <c r="B17" s="3" t="s">
        <v>105</v>
      </c>
      <c r="C17" s="3" t="s">
        <v>140</v>
      </c>
      <c r="D17" s="3" t="s">
        <v>141</v>
      </c>
      <c r="E17" s="15" t="s">
        <v>142</v>
      </c>
      <c r="F17" s="16" t="s">
        <v>109</v>
      </c>
      <c r="G17" s="3" t="s">
        <v>110</v>
      </c>
      <c r="H17" s="3" t="s">
        <v>110</v>
      </c>
      <c r="I17" s="3" t="s">
        <v>111</v>
      </c>
      <c r="J17" s="3" t="s">
        <v>111</v>
      </c>
      <c r="K17" s="3" t="s">
        <v>110</v>
      </c>
      <c r="L17" s="3" t="s">
        <v>111</v>
      </c>
      <c r="M17" s="3" t="s">
        <v>111</v>
      </c>
      <c r="N17" s="3" t="s">
        <v>110</v>
      </c>
      <c r="O17" s="3" t="s">
        <v>110</v>
      </c>
      <c r="P17" s="3" t="s">
        <v>110</v>
      </c>
      <c r="Q17" s="3" t="s">
        <v>110</v>
      </c>
      <c r="R17" s="3" t="s">
        <v>117</v>
      </c>
      <c r="S17" s="3" t="s">
        <v>110</v>
      </c>
      <c r="T17" s="3" t="s">
        <v>110</v>
      </c>
      <c r="U17" s="3" t="s">
        <v>110</v>
      </c>
      <c r="V17" s="3" t="s">
        <v>110</v>
      </c>
      <c r="W17" s="3" t="s">
        <v>111</v>
      </c>
      <c r="X17" s="3" t="s">
        <v>110</v>
      </c>
      <c r="Y17" s="3" t="s">
        <v>110</v>
      </c>
      <c r="Z17" s="3" t="s">
        <v>110</v>
      </c>
      <c r="AA17" s="3" t="s">
        <v>110</v>
      </c>
      <c r="AB17" s="3" t="s">
        <v>110</v>
      </c>
      <c r="AC17" s="3" t="s">
        <v>111</v>
      </c>
      <c r="AD17" s="3" t="s">
        <v>110</v>
      </c>
      <c r="AE17" s="3" t="s">
        <v>110</v>
      </c>
      <c r="AF17" s="3" t="s">
        <v>110</v>
      </c>
      <c r="AG17" s="3" t="s">
        <v>110</v>
      </c>
      <c r="AH17" s="3" t="s">
        <v>111</v>
      </c>
      <c r="AI17" s="3" t="s">
        <v>110</v>
      </c>
      <c r="AJ17" s="3" t="s">
        <v>110</v>
      </c>
      <c r="AK17" s="3" t="s">
        <v>110</v>
      </c>
      <c r="AL17" s="3" t="s">
        <v>110</v>
      </c>
      <c r="AM17" s="3" t="s">
        <v>110</v>
      </c>
      <c r="AN17" s="3" t="s">
        <v>110</v>
      </c>
      <c r="AO17" s="3" t="s">
        <v>110</v>
      </c>
      <c r="AP17" s="3" t="s">
        <v>110</v>
      </c>
      <c r="AQ17" s="3" t="s">
        <v>110</v>
      </c>
      <c r="AR17" s="3" t="s">
        <v>110</v>
      </c>
      <c r="AS17" s="3" t="s">
        <v>110</v>
      </c>
      <c r="AT17" s="3" t="s">
        <v>117</v>
      </c>
      <c r="AU17" s="3" t="s">
        <v>110</v>
      </c>
      <c r="AV17" s="3" t="s">
        <v>110</v>
      </c>
      <c r="AW17" s="3" t="s">
        <v>111</v>
      </c>
      <c r="AX17" s="3" t="s">
        <v>111</v>
      </c>
      <c r="AY17" s="3" t="s">
        <v>110</v>
      </c>
      <c r="AZ17" s="3" t="s">
        <v>110</v>
      </c>
      <c r="BA17" s="3" t="s">
        <v>110</v>
      </c>
      <c r="BB17" s="3" t="s">
        <v>110</v>
      </c>
      <c r="BC17" s="3" t="s">
        <v>111</v>
      </c>
      <c r="BD17" s="3" t="s">
        <v>111</v>
      </c>
      <c r="BE17" s="3" t="s">
        <v>110</v>
      </c>
      <c r="BF17" s="3" t="s">
        <v>110</v>
      </c>
      <c r="BG17" s="3" t="s">
        <v>110</v>
      </c>
      <c r="BH17" s="3" t="s">
        <v>110</v>
      </c>
      <c r="BI17" s="3" t="s">
        <v>110</v>
      </c>
      <c r="BJ17" s="3" t="s">
        <v>110</v>
      </c>
      <c r="BK17" s="3" t="s">
        <v>110</v>
      </c>
      <c r="BL17" s="3" t="s">
        <v>110</v>
      </c>
      <c r="BM17" s="3" t="s">
        <v>110</v>
      </c>
      <c r="BN17" s="3" t="s">
        <v>110</v>
      </c>
      <c r="BO17" s="3" t="s">
        <v>110</v>
      </c>
      <c r="BP17" s="3" t="s">
        <v>110</v>
      </c>
      <c r="BQ17" s="3" t="s">
        <v>110</v>
      </c>
      <c r="BR17" s="3" t="s">
        <v>110</v>
      </c>
      <c r="BS17" s="3" t="s">
        <v>111</v>
      </c>
      <c r="BT17" s="3" t="s">
        <v>111</v>
      </c>
      <c r="BU17" s="3" t="s">
        <v>111</v>
      </c>
      <c r="BV17" s="3" t="s">
        <v>111</v>
      </c>
      <c r="BW17" s="3" t="s">
        <v>111</v>
      </c>
      <c r="BX17" s="3" t="s">
        <v>111</v>
      </c>
      <c r="BY17" s="3" t="s">
        <v>111</v>
      </c>
      <c r="BZ17" s="3" t="s">
        <v>111</v>
      </c>
      <c r="CA17" s="3" t="s">
        <v>111</v>
      </c>
      <c r="CB17" s="3" t="s">
        <v>110</v>
      </c>
      <c r="CC17" s="3" t="s">
        <v>110</v>
      </c>
      <c r="CD17" s="3" t="s">
        <v>110</v>
      </c>
      <c r="CE17" s="3" t="s">
        <v>110</v>
      </c>
      <c r="CF17" s="3" t="s">
        <v>110</v>
      </c>
      <c r="CG17" s="3" t="s">
        <v>110</v>
      </c>
      <c r="CH17" s="3" t="s">
        <v>110</v>
      </c>
      <c r="CI17" s="3" t="s">
        <v>110</v>
      </c>
      <c r="CJ17" s="3" t="s">
        <v>110</v>
      </c>
      <c r="CK17" s="3" t="s">
        <v>110</v>
      </c>
      <c r="CL17" s="3" t="s">
        <v>110</v>
      </c>
      <c r="CM17" s="3" t="s">
        <v>110</v>
      </c>
      <c r="CN17" s="3" t="s">
        <v>110</v>
      </c>
      <c r="CO17" s="3" t="s">
        <v>110</v>
      </c>
      <c r="CP17" s="3" t="s">
        <v>110</v>
      </c>
      <c r="CQ17" s="3" t="s">
        <v>110</v>
      </c>
      <c r="CR17" s="3" t="s">
        <v>110</v>
      </c>
      <c r="CS17" s="3" t="s">
        <v>110</v>
      </c>
      <c r="CT17" s="3" t="s">
        <v>117</v>
      </c>
      <c r="CU17" s="3" t="s">
        <v>117</v>
      </c>
      <c r="CV17" s="3" t="s">
        <v>110</v>
      </c>
      <c r="CW17" s="3" t="s">
        <v>110</v>
      </c>
      <c r="CX17" s="3" t="s">
        <v>110</v>
      </c>
      <c r="CY17" s="3">
        <f t="shared" si="4"/>
        <v>177</v>
      </c>
      <c r="CZ17" s="3">
        <f t="shared" si="1"/>
        <v>169</v>
      </c>
      <c r="DA17" s="3">
        <f t="shared" si="2"/>
        <v>48</v>
      </c>
      <c r="DB17" s="3">
        <f t="shared" si="3"/>
        <v>96</v>
      </c>
    </row>
    <row r="18" spans="1:106" x14ac:dyDescent="0.2">
      <c r="A18" s="26">
        <f t="shared" si="0"/>
        <v>97.260273972602747</v>
      </c>
      <c r="B18" s="3" t="s">
        <v>105</v>
      </c>
      <c r="C18" s="3" t="s">
        <v>143</v>
      </c>
      <c r="D18" s="3" t="s">
        <v>119</v>
      </c>
      <c r="E18" s="15" t="s">
        <v>144</v>
      </c>
      <c r="F18" s="16" t="s">
        <v>109</v>
      </c>
      <c r="G18" s="3" t="s">
        <v>110</v>
      </c>
      <c r="H18" s="3" t="s">
        <v>110</v>
      </c>
      <c r="I18" s="3" t="s">
        <v>110</v>
      </c>
      <c r="J18" s="3" t="s">
        <v>110</v>
      </c>
      <c r="K18" s="3" t="s">
        <v>110</v>
      </c>
      <c r="L18" s="3" t="s">
        <v>110</v>
      </c>
      <c r="M18" s="3" t="s">
        <v>110</v>
      </c>
      <c r="N18" s="3" t="s">
        <v>110</v>
      </c>
      <c r="O18" s="3" t="s">
        <v>110</v>
      </c>
      <c r="P18" s="3" t="s">
        <v>110</v>
      </c>
      <c r="Q18" s="3" t="s">
        <v>110</v>
      </c>
      <c r="R18" s="3" t="s">
        <v>117</v>
      </c>
      <c r="S18" s="3" t="s">
        <v>110</v>
      </c>
      <c r="T18" s="3" t="s">
        <v>110</v>
      </c>
      <c r="U18" s="3" t="s">
        <v>110</v>
      </c>
      <c r="V18" s="3" t="s">
        <v>110</v>
      </c>
      <c r="W18" s="3" t="s">
        <v>110</v>
      </c>
      <c r="X18" s="3" t="s">
        <v>110</v>
      </c>
      <c r="Y18" s="3" t="s">
        <v>110</v>
      </c>
      <c r="Z18" s="3" t="s">
        <v>110</v>
      </c>
      <c r="AA18" s="3" t="s">
        <v>110</v>
      </c>
      <c r="AB18" s="3" t="s">
        <v>110</v>
      </c>
      <c r="AC18" s="3" t="s">
        <v>110</v>
      </c>
      <c r="AD18" s="3" t="s">
        <v>110</v>
      </c>
      <c r="AE18" s="3" t="s">
        <v>110</v>
      </c>
      <c r="AF18" s="3" t="s">
        <v>110</v>
      </c>
      <c r="AG18" s="3" t="s">
        <v>111</v>
      </c>
      <c r="AH18" s="3" t="s">
        <v>110</v>
      </c>
      <c r="AI18" s="3" t="s">
        <v>110</v>
      </c>
      <c r="AJ18" s="3" t="s">
        <v>110</v>
      </c>
      <c r="AK18" s="3" t="s">
        <v>110</v>
      </c>
      <c r="AL18" s="3" t="s">
        <v>110</v>
      </c>
      <c r="AM18" s="3" t="s">
        <v>110</v>
      </c>
      <c r="AN18" s="3" t="s">
        <v>110</v>
      </c>
      <c r="AO18" s="3" t="s">
        <v>110</v>
      </c>
      <c r="AP18" s="3" t="s">
        <v>110</v>
      </c>
      <c r="AQ18" s="3" t="s">
        <v>110</v>
      </c>
      <c r="AR18" s="3" t="s">
        <v>110</v>
      </c>
      <c r="AS18" s="3" t="s">
        <v>110</v>
      </c>
      <c r="AT18" s="3" t="s">
        <v>110</v>
      </c>
      <c r="AU18" s="3" t="s">
        <v>110</v>
      </c>
      <c r="AV18" s="3" t="s">
        <v>110</v>
      </c>
      <c r="AW18" s="3" t="s">
        <v>110</v>
      </c>
      <c r="AX18" s="3" t="s">
        <v>110</v>
      </c>
      <c r="AY18" s="3" t="s">
        <v>110</v>
      </c>
      <c r="AZ18" s="3" t="s">
        <v>110</v>
      </c>
      <c r="BA18" s="3" t="s">
        <v>110</v>
      </c>
      <c r="BB18" s="3" t="s">
        <v>110</v>
      </c>
      <c r="BC18" s="3" t="s">
        <v>110</v>
      </c>
      <c r="BD18" s="3" t="s">
        <v>110</v>
      </c>
      <c r="BE18" s="3" t="s">
        <v>110</v>
      </c>
      <c r="BF18" s="3" t="s">
        <v>110</v>
      </c>
      <c r="BG18" s="3" t="s">
        <v>110</v>
      </c>
      <c r="BH18" s="3" t="s">
        <v>110</v>
      </c>
      <c r="BI18" s="3" t="s">
        <v>110</v>
      </c>
      <c r="BJ18" s="3" t="s">
        <v>110</v>
      </c>
      <c r="BK18" s="3" t="s">
        <v>110</v>
      </c>
      <c r="BL18" s="3" t="s">
        <v>110</v>
      </c>
      <c r="BM18" s="3" t="s">
        <v>110</v>
      </c>
      <c r="BN18" s="3" t="s">
        <v>110</v>
      </c>
      <c r="BO18" s="3" t="s">
        <v>110</v>
      </c>
      <c r="BP18" s="3" t="s">
        <v>110</v>
      </c>
      <c r="BQ18" s="3" t="s">
        <v>110</v>
      </c>
      <c r="BR18" s="3" t="s">
        <v>110</v>
      </c>
      <c r="BS18" s="3" t="s">
        <v>110</v>
      </c>
      <c r="BT18" s="3" t="s">
        <v>110</v>
      </c>
      <c r="BU18" s="3" t="s">
        <v>110</v>
      </c>
      <c r="BV18" s="3" t="s">
        <v>110</v>
      </c>
      <c r="BW18" s="3" t="s">
        <v>110</v>
      </c>
      <c r="BX18" s="3" t="s">
        <v>110</v>
      </c>
      <c r="BY18" s="3" t="s">
        <v>110</v>
      </c>
      <c r="BZ18" s="3" t="s">
        <v>110</v>
      </c>
      <c r="CA18" s="3" t="s">
        <v>110</v>
      </c>
      <c r="CB18" s="3" t="s">
        <v>110</v>
      </c>
      <c r="CC18" s="3" t="s">
        <v>110</v>
      </c>
      <c r="CD18" s="3" t="s">
        <v>110</v>
      </c>
      <c r="CE18" s="3" t="s">
        <v>110</v>
      </c>
      <c r="CF18" s="3" t="s">
        <v>110</v>
      </c>
      <c r="CG18" s="3" t="s">
        <v>110</v>
      </c>
      <c r="CH18" s="3" t="s">
        <v>110</v>
      </c>
      <c r="CI18" s="3" t="s">
        <v>110</v>
      </c>
      <c r="CJ18" s="3" t="s">
        <v>110</v>
      </c>
      <c r="CK18" s="3" t="s">
        <v>110</v>
      </c>
      <c r="CL18" s="3" t="s">
        <v>110</v>
      </c>
      <c r="CM18" s="3" t="s">
        <v>110</v>
      </c>
      <c r="CN18" s="3" t="s">
        <v>110</v>
      </c>
      <c r="CO18" s="3" t="s">
        <v>110</v>
      </c>
      <c r="CP18" s="3" t="s">
        <v>110</v>
      </c>
      <c r="CQ18" s="3" t="s">
        <v>111</v>
      </c>
      <c r="CR18" s="3" t="s">
        <v>110</v>
      </c>
      <c r="CS18" s="3" t="s">
        <v>110</v>
      </c>
      <c r="CT18" s="3" t="s">
        <v>117</v>
      </c>
      <c r="CU18" s="3" t="s">
        <v>110</v>
      </c>
      <c r="CV18" s="3" t="s">
        <v>110</v>
      </c>
      <c r="CW18" s="3" t="s">
        <v>110</v>
      </c>
      <c r="CX18" s="3" t="s">
        <v>110</v>
      </c>
      <c r="CY18" s="3">
        <f t="shared" si="4"/>
        <v>219</v>
      </c>
      <c r="CZ18" s="3">
        <f t="shared" si="1"/>
        <v>213</v>
      </c>
      <c r="DA18" s="3">
        <f t="shared" si="2"/>
        <v>6</v>
      </c>
      <c r="DB18" s="3">
        <f t="shared" si="3"/>
        <v>96</v>
      </c>
    </row>
    <row r="19" spans="1:106" x14ac:dyDescent="0.2">
      <c r="A19" s="26">
        <f t="shared" si="0"/>
        <v>100</v>
      </c>
      <c r="B19" s="3" t="s">
        <v>105</v>
      </c>
      <c r="C19" s="3" t="s">
        <v>145</v>
      </c>
      <c r="D19" s="3" t="s">
        <v>125</v>
      </c>
      <c r="E19" s="15" t="s">
        <v>137</v>
      </c>
      <c r="F19" s="16" t="s">
        <v>109</v>
      </c>
      <c r="G19" s="3" t="s">
        <v>110</v>
      </c>
      <c r="H19" s="3" t="s">
        <v>111</v>
      </c>
      <c r="I19" s="3" t="s">
        <v>111</v>
      </c>
      <c r="J19" s="3" t="s">
        <v>110</v>
      </c>
      <c r="K19" s="3" t="s">
        <v>110</v>
      </c>
      <c r="L19" s="3" t="s">
        <v>110</v>
      </c>
      <c r="M19" s="3" t="s">
        <v>111</v>
      </c>
      <c r="N19" s="3" t="s">
        <v>110</v>
      </c>
      <c r="O19" s="3" t="s">
        <v>110</v>
      </c>
      <c r="P19" s="3" t="s">
        <v>110</v>
      </c>
      <c r="Q19" s="3" t="s">
        <v>110</v>
      </c>
      <c r="R19" s="3" t="s">
        <v>110</v>
      </c>
      <c r="S19" s="3" t="s">
        <v>110</v>
      </c>
      <c r="T19" s="3" t="s">
        <v>110</v>
      </c>
      <c r="U19" s="3" t="s">
        <v>110</v>
      </c>
      <c r="V19" s="3" t="s">
        <v>110</v>
      </c>
      <c r="W19" s="3" t="s">
        <v>110</v>
      </c>
      <c r="X19" s="3" t="s">
        <v>110</v>
      </c>
      <c r="Y19" s="3" t="s">
        <v>110</v>
      </c>
      <c r="Z19" s="3" t="s">
        <v>110</v>
      </c>
      <c r="AA19" s="3" t="s">
        <v>110</v>
      </c>
      <c r="AB19" s="3" t="s">
        <v>110</v>
      </c>
      <c r="AC19" s="3" t="s">
        <v>110</v>
      </c>
      <c r="AD19" s="3" t="s">
        <v>110</v>
      </c>
      <c r="AE19" s="3" t="s">
        <v>110</v>
      </c>
      <c r="AF19" s="3" t="s">
        <v>110</v>
      </c>
      <c r="AG19" s="3" t="s">
        <v>110</v>
      </c>
      <c r="AH19" s="3" t="s">
        <v>110</v>
      </c>
      <c r="AI19" s="3" t="s">
        <v>111</v>
      </c>
      <c r="AJ19" s="3" t="s">
        <v>110</v>
      </c>
      <c r="AK19" s="3" t="s">
        <v>111</v>
      </c>
      <c r="AL19" s="3" t="s">
        <v>111</v>
      </c>
      <c r="AM19" s="3" t="s">
        <v>111</v>
      </c>
      <c r="AN19" s="3" t="s">
        <v>110</v>
      </c>
      <c r="AO19" s="3" t="s">
        <v>110</v>
      </c>
      <c r="AP19" s="3" t="s">
        <v>110</v>
      </c>
      <c r="AQ19" s="3" t="s">
        <v>110</v>
      </c>
      <c r="AR19" s="3" t="s">
        <v>110</v>
      </c>
      <c r="AS19" s="3" t="s">
        <v>110</v>
      </c>
      <c r="AT19" s="3" t="s">
        <v>110</v>
      </c>
      <c r="AU19" s="3" t="s">
        <v>110</v>
      </c>
      <c r="AV19" s="3" t="s">
        <v>110</v>
      </c>
      <c r="AW19" s="3" t="s">
        <v>110</v>
      </c>
      <c r="AX19" s="3" t="s">
        <v>110</v>
      </c>
      <c r="AY19" s="3" t="s">
        <v>110</v>
      </c>
      <c r="AZ19" s="3" t="s">
        <v>110</v>
      </c>
      <c r="BA19" s="3" t="s">
        <v>111</v>
      </c>
      <c r="BB19" s="3" t="s">
        <v>111</v>
      </c>
      <c r="BC19" s="3" t="s">
        <v>110</v>
      </c>
      <c r="BD19" s="3" t="s">
        <v>110</v>
      </c>
      <c r="BE19" s="3" t="s">
        <v>110</v>
      </c>
      <c r="BF19" s="3" t="s">
        <v>110</v>
      </c>
      <c r="BG19" s="3" t="s">
        <v>110</v>
      </c>
      <c r="BH19" s="3" t="s">
        <v>110</v>
      </c>
      <c r="BI19" s="3" t="s">
        <v>110</v>
      </c>
      <c r="BJ19" s="3" t="s">
        <v>110</v>
      </c>
      <c r="BK19" s="3" t="s">
        <v>110</v>
      </c>
      <c r="BL19" s="3" t="s">
        <v>110</v>
      </c>
      <c r="BM19" s="3" t="s">
        <v>110</v>
      </c>
      <c r="BN19" s="3" t="s">
        <v>110</v>
      </c>
      <c r="BO19" s="3" t="s">
        <v>110</v>
      </c>
      <c r="BP19" s="3" t="s">
        <v>110</v>
      </c>
      <c r="BQ19" s="3" t="s">
        <v>110</v>
      </c>
      <c r="BR19" s="3" t="s">
        <v>110</v>
      </c>
      <c r="BS19" s="3" t="s">
        <v>110</v>
      </c>
      <c r="BT19" s="3" t="s">
        <v>110</v>
      </c>
      <c r="BU19" s="3" t="s">
        <v>110</v>
      </c>
      <c r="BV19" s="3" t="s">
        <v>110</v>
      </c>
      <c r="BW19" s="3" t="s">
        <v>110</v>
      </c>
      <c r="BX19" s="3" t="s">
        <v>110</v>
      </c>
      <c r="BY19" s="3" t="s">
        <v>110</v>
      </c>
      <c r="BZ19" s="3" t="s">
        <v>110</v>
      </c>
      <c r="CA19" s="3" t="s">
        <v>110</v>
      </c>
      <c r="CB19" s="3" t="s">
        <v>110</v>
      </c>
      <c r="CC19" s="3" t="s">
        <v>110</v>
      </c>
      <c r="CD19" s="3" t="s">
        <v>111</v>
      </c>
      <c r="CE19" s="3" t="s">
        <v>111</v>
      </c>
      <c r="CF19" s="3" t="s">
        <v>111</v>
      </c>
      <c r="CG19" s="3" t="s">
        <v>110</v>
      </c>
      <c r="CH19" s="3" t="s">
        <v>110</v>
      </c>
      <c r="CI19" s="3" t="s">
        <v>110</v>
      </c>
      <c r="CJ19" s="3" t="s">
        <v>110</v>
      </c>
      <c r="CK19" s="3" t="s">
        <v>110</v>
      </c>
      <c r="CL19" s="3" t="s">
        <v>110</v>
      </c>
      <c r="CM19" s="3" t="s">
        <v>110</v>
      </c>
      <c r="CN19" s="3" t="s">
        <v>110</v>
      </c>
      <c r="CO19" s="3" t="s">
        <v>110</v>
      </c>
      <c r="CP19" s="3" t="s">
        <v>110</v>
      </c>
      <c r="CQ19" s="3" t="s">
        <v>110</v>
      </c>
      <c r="CR19" s="3" t="s">
        <v>110</v>
      </c>
      <c r="CS19" s="3" t="s">
        <v>110</v>
      </c>
      <c r="CT19" s="3" t="s">
        <v>110</v>
      </c>
      <c r="CU19" s="3" t="s">
        <v>110</v>
      </c>
      <c r="CV19" s="3" t="s">
        <v>110</v>
      </c>
      <c r="CW19" s="3" t="s">
        <v>110</v>
      </c>
      <c r="CX19" s="3" t="s">
        <v>110</v>
      </c>
      <c r="CY19" s="3">
        <f t="shared" si="4"/>
        <v>197</v>
      </c>
      <c r="CZ19" s="3">
        <f t="shared" si="1"/>
        <v>197</v>
      </c>
      <c r="DA19" s="3">
        <f t="shared" si="2"/>
        <v>28</v>
      </c>
      <c r="DB19" s="3">
        <f t="shared" si="3"/>
        <v>96</v>
      </c>
    </row>
    <row r="20" spans="1:106" x14ac:dyDescent="0.2">
      <c r="A20" s="26">
        <f t="shared" si="0"/>
        <v>99.537037037037038</v>
      </c>
      <c r="B20" s="3" t="s">
        <v>105</v>
      </c>
      <c r="C20" s="3" t="s">
        <v>146</v>
      </c>
      <c r="D20" s="3" t="s">
        <v>147</v>
      </c>
      <c r="E20" s="15" t="s">
        <v>148</v>
      </c>
      <c r="F20" s="16" t="s">
        <v>109</v>
      </c>
      <c r="G20" s="3" t="s">
        <v>110</v>
      </c>
      <c r="H20" s="3" t="s">
        <v>110</v>
      </c>
      <c r="I20" s="3" t="s">
        <v>110</v>
      </c>
      <c r="J20" s="3" t="s">
        <v>110</v>
      </c>
      <c r="K20" s="3" t="s">
        <v>110</v>
      </c>
      <c r="L20" s="3" t="s">
        <v>110</v>
      </c>
      <c r="M20" s="3" t="s">
        <v>110</v>
      </c>
      <c r="N20" s="3" t="s">
        <v>110</v>
      </c>
      <c r="O20" s="3" t="s">
        <v>110</v>
      </c>
      <c r="P20" s="3" t="s">
        <v>110</v>
      </c>
      <c r="Q20" s="3" t="s">
        <v>110</v>
      </c>
      <c r="R20" s="3" t="s">
        <v>110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 t="s">
        <v>110</v>
      </c>
      <c r="Y20" s="3" t="s">
        <v>110</v>
      </c>
      <c r="Z20" s="3" t="s">
        <v>110</v>
      </c>
      <c r="AA20" s="3" t="s">
        <v>110</v>
      </c>
      <c r="AB20" s="3" t="s">
        <v>110</v>
      </c>
      <c r="AC20" s="3" t="s">
        <v>110</v>
      </c>
      <c r="AD20" s="3" t="s">
        <v>110</v>
      </c>
      <c r="AE20" s="3" t="s">
        <v>110</v>
      </c>
      <c r="AF20" s="3" t="s">
        <v>110</v>
      </c>
      <c r="AG20" s="3" t="s">
        <v>110</v>
      </c>
      <c r="AH20" s="3" t="s">
        <v>110</v>
      </c>
      <c r="AI20" s="3" t="s">
        <v>110</v>
      </c>
      <c r="AJ20" s="3" t="s">
        <v>110</v>
      </c>
      <c r="AK20" s="3" t="s">
        <v>110</v>
      </c>
      <c r="AL20" s="3" t="s">
        <v>110</v>
      </c>
      <c r="AM20" s="3" t="s">
        <v>110</v>
      </c>
      <c r="AN20" s="3" t="s">
        <v>110</v>
      </c>
      <c r="AO20" s="3" t="s">
        <v>110</v>
      </c>
      <c r="AP20" s="3" t="s">
        <v>110</v>
      </c>
      <c r="AQ20" s="3" t="s">
        <v>110</v>
      </c>
      <c r="AR20" s="3" t="s">
        <v>110</v>
      </c>
      <c r="AS20" s="3" t="s">
        <v>110</v>
      </c>
      <c r="AT20" s="3" t="s">
        <v>110</v>
      </c>
      <c r="AU20" s="3" t="s">
        <v>110</v>
      </c>
      <c r="AV20" s="3" t="s">
        <v>110</v>
      </c>
      <c r="AW20" s="3" t="s">
        <v>110</v>
      </c>
      <c r="AX20" s="3" t="s">
        <v>110</v>
      </c>
      <c r="AY20" s="3" t="s">
        <v>110</v>
      </c>
      <c r="AZ20" s="3" t="s">
        <v>110</v>
      </c>
      <c r="BA20" s="3" t="s">
        <v>110</v>
      </c>
      <c r="BB20" s="3" t="s">
        <v>110</v>
      </c>
      <c r="BC20" s="3" t="s">
        <v>110</v>
      </c>
      <c r="BD20" s="3" t="s">
        <v>110</v>
      </c>
      <c r="BE20" s="3" t="s">
        <v>110</v>
      </c>
      <c r="BF20" s="3" t="s">
        <v>110</v>
      </c>
      <c r="BG20" s="3" t="s">
        <v>110</v>
      </c>
      <c r="BH20" s="3" t="s">
        <v>110</v>
      </c>
      <c r="BI20" s="3" t="s">
        <v>110</v>
      </c>
      <c r="BJ20" s="3" t="s">
        <v>110</v>
      </c>
      <c r="BK20" s="3" t="s">
        <v>110</v>
      </c>
      <c r="BL20" s="3" t="s">
        <v>110</v>
      </c>
      <c r="BM20" s="3" t="s">
        <v>110</v>
      </c>
      <c r="BN20" s="3" t="s">
        <v>110</v>
      </c>
      <c r="BO20" s="3" t="s">
        <v>110</v>
      </c>
      <c r="BP20" s="3" t="s">
        <v>110</v>
      </c>
      <c r="BQ20" s="3" t="s">
        <v>110</v>
      </c>
      <c r="BR20" s="3" t="s">
        <v>110</v>
      </c>
      <c r="BS20" s="3" t="s">
        <v>111</v>
      </c>
      <c r="BT20" s="3" t="s">
        <v>111</v>
      </c>
      <c r="BU20" s="3" t="s">
        <v>111</v>
      </c>
      <c r="BV20" s="3" t="s">
        <v>111</v>
      </c>
      <c r="BW20" s="3" t="s">
        <v>111</v>
      </c>
      <c r="BX20" s="3" t="s">
        <v>111</v>
      </c>
      <c r="BY20" s="3" t="s">
        <v>111</v>
      </c>
      <c r="BZ20" s="3" t="s">
        <v>111</v>
      </c>
      <c r="CA20" s="3" t="s">
        <v>111</v>
      </c>
      <c r="CB20" s="3" t="s">
        <v>110</v>
      </c>
      <c r="CC20" s="3" t="s">
        <v>110</v>
      </c>
      <c r="CD20" s="3" t="s">
        <v>110</v>
      </c>
      <c r="CE20" s="3" t="s">
        <v>110</v>
      </c>
      <c r="CF20" s="3" t="s">
        <v>110</v>
      </c>
      <c r="CG20" s="3" t="s">
        <v>110</v>
      </c>
      <c r="CH20" s="3" t="s">
        <v>110</v>
      </c>
      <c r="CI20" s="3" t="s">
        <v>110</v>
      </c>
      <c r="CJ20" s="3" t="s">
        <v>110</v>
      </c>
      <c r="CK20" s="3" t="s">
        <v>110</v>
      </c>
      <c r="CL20" s="3" t="s">
        <v>110</v>
      </c>
      <c r="CM20" s="3" t="s">
        <v>110</v>
      </c>
      <c r="CN20" s="3" t="s">
        <v>110</v>
      </c>
      <c r="CO20" s="3" t="s">
        <v>110</v>
      </c>
      <c r="CP20" s="3" t="s">
        <v>110</v>
      </c>
      <c r="CQ20" s="3" t="s">
        <v>110</v>
      </c>
      <c r="CR20" s="3" t="s">
        <v>110</v>
      </c>
      <c r="CS20" s="3" t="s">
        <v>110</v>
      </c>
      <c r="CT20" s="3" t="s">
        <v>117</v>
      </c>
      <c r="CU20" s="3" t="s">
        <v>110</v>
      </c>
      <c r="CV20" s="3" t="s">
        <v>110</v>
      </c>
      <c r="CW20" s="3" t="s">
        <v>110</v>
      </c>
      <c r="CX20" s="3" t="s">
        <v>110</v>
      </c>
      <c r="CY20" s="3">
        <f t="shared" si="4"/>
        <v>216</v>
      </c>
      <c r="CZ20" s="3">
        <f t="shared" si="1"/>
        <v>215</v>
      </c>
      <c r="DA20" s="3">
        <f t="shared" si="2"/>
        <v>9</v>
      </c>
      <c r="DB20" s="3">
        <f t="shared" si="3"/>
        <v>96</v>
      </c>
    </row>
    <row r="21" spans="1:106" ht="15.75" customHeight="1" x14ac:dyDescent="0.2">
      <c r="A21" s="26">
        <f t="shared" si="0"/>
        <v>91.666666666666657</v>
      </c>
      <c r="B21" s="3" t="s">
        <v>105</v>
      </c>
      <c r="C21" s="3" t="s">
        <v>149</v>
      </c>
      <c r="D21" s="3" t="s">
        <v>150</v>
      </c>
      <c r="E21" s="15" t="s">
        <v>151</v>
      </c>
      <c r="F21" s="16" t="s">
        <v>109</v>
      </c>
      <c r="G21" s="3" t="s">
        <v>110</v>
      </c>
      <c r="H21" s="3" t="s">
        <v>110</v>
      </c>
      <c r="I21" s="3" t="s">
        <v>110</v>
      </c>
      <c r="J21" s="3" t="s">
        <v>110</v>
      </c>
      <c r="K21" s="3" t="s">
        <v>110</v>
      </c>
      <c r="L21" s="3" t="s">
        <v>110</v>
      </c>
      <c r="M21" s="3" t="s">
        <v>110</v>
      </c>
      <c r="N21" s="3" t="s">
        <v>110</v>
      </c>
      <c r="O21" s="3" t="s">
        <v>110</v>
      </c>
      <c r="P21" s="3" t="s">
        <v>110</v>
      </c>
      <c r="Q21" s="3" t="s">
        <v>110</v>
      </c>
      <c r="R21" s="3" t="s">
        <v>117</v>
      </c>
      <c r="S21" s="3" t="s">
        <v>110</v>
      </c>
      <c r="T21" s="3" t="s">
        <v>110</v>
      </c>
      <c r="U21" s="3" t="s">
        <v>110</v>
      </c>
      <c r="V21" s="3" t="s">
        <v>110</v>
      </c>
      <c r="W21" s="3" t="s">
        <v>110</v>
      </c>
      <c r="X21" s="3" t="s">
        <v>110</v>
      </c>
      <c r="Y21" s="3" t="s">
        <v>110</v>
      </c>
      <c r="Z21" s="3" t="s">
        <v>110</v>
      </c>
      <c r="AA21" s="3" t="s">
        <v>110</v>
      </c>
      <c r="AB21" s="3" t="s">
        <v>110</v>
      </c>
      <c r="AC21" s="3" t="s">
        <v>110</v>
      </c>
      <c r="AD21" s="3" t="s">
        <v>110</v>
      </c>
      <c r="AE21" s="3" t="s">
        <v>110</v>
      </c>
      <c r="AF21" s="3" t="s">
        <v>110</v>
      </c>
      <c r="AG21" s="3" t="s">
        <v>117</v>
      </c>
      <c r="AH21" s="3" t="s">
        <v>110</v>
      </c>
      <c r="AI21" s="3" t="s">
        <v>110</v>
      </c>
      <c r="AJ21" s="3" t="s">
        <v>110</v>
      </c>
      <c r="AK21" s="3" t="s">
        <v>110</v>
      </c>
      <c r="AL21" s="3" t="s">
        <v>110</v>
      </c>
      <c r="AM21" s="3" t="s">
        <v>110</v>
      </c>
      <c r="AN21" s="3" t="s">
        <v>110</v>
      </c>
      <c r="AO21" s="3" t="s">
        <v>110</v>
      </c>
      <c r="AP21" s="3" t="s">
        <v>110</v>
      </c>
      <c r="AQ21" s="3" t="s">
        <v>110</v>
      </c>
      <c r="AR21" s="3" t="s">
        <v>110</v>
      </c>
      <c r="AS21" s="3" t="s">
        <v>110</v>
      </c>
      <c r="AT21" s="3" t="s">
        <v>110</v>
      </c>
      <c r="AU21" s="3" t="s">
        <v>110</v>
      </c>
      <c r="AV21" s="3" t="s">
        <v>110</v>
      </c>
      <c r="AW21" s="3" t="s">
        <v>110</v>
      </c>
      <c r="AX21" s="3" t="s">
        <v>110</v>
      </c>
      <c r="AY21" s="3" t="s">
        <v>110</v>
      </c>
      <c r="AZ21" s="3" t="s">
        <v>110</v>
      </c>
      <c r="BA21" s="3" t="s">
        <v>110</v>
      </c>
      <c r="BB21" s="3" t="s">
        <v>110</v>
      </c>
      <c r="BC21" s="3" t="s">
        <v>110</v>
      </c>
      <c r="BD21" s="3" t="s">
        <v>110</v>
      </c>
      <c r="BE21" s="3" t="s">
        <v>110</v>
      </c>
      <c r="BF21" s="3" t="s">
        <v>117</v>
      </c>
      <c r="BG21" s="3" t="s">
        <v>110</v>
      </c>
      <c r="BH21" s="3" t="s">
        <v>110</v>
      </c>
      <c r="BI21" s="3" t="s">
        <v>110</v>
      </c>
      <c r="BJ21" s="3" t="s">
        <v>110</v>
      </c>
      <c r="BK21" s="3" t="s">
        <v>110</v>
      </c>
      <c r="BL21" s="3" t="s">
        <v>110</v>
      </c>
      <c r="BM21" s="3" t="s">
        <v>110</v>
      </c>
      <c r="BN21" s="3" t="s">
        <v>110</v>
      </c>
      <c r="BO21" s="3" t="s">
        <v>110</v>
      </c>
      <c r="BP21" s="3" t="s">
        <v>110</v>
      </c>
      <c r="BQ21" s="3" t="s">
        <v>110</v>
      </c>
      <c r="BR21" s="3" t="s">
        <v>110</v>
      </c>
      <c r="BS21" s="3" t="s">
        <v>111</v>
      </c>
      <c r="BT21" s="3" t="s">
        <v>111</v>
      </c>
      <c r="BU21" s="3" t="s">
        <v>111</v>
      </c>
      <c r="BV21" s="3" t="s">
        <v>111</v>
      </c>
      <c r="BW21" s="3" t="s">
        <v>111</v>
      </c>
      <c r="BX21" s="3" t="s">
        <v>111</v>
      </c>
      <c r="BY21" s="3" t="s">
        <v>111</v>
      </c>
      <c r="BZ21" s="3" t="s">
        <v>111</v>
      </c>
      <c r="CA21" s="3" t="s">
        <v>111</v>
      </c>
      <c r="CB21" s="3" t="s">
        <v>110</v>
      </c>
      <c r="CC21" s="3" t="s">
        <v>110</v>
      </c>
      <c r="CD21" s="3" t="s">
        <v>110</v>
      </c>
      <c r="CE21" s="3" t="s">
        <v>110</v>
      </c>
      <c r="CF21" s="3" t="s">
        <v>110</v>
      </c>
      <c r="CG21" s="3" t="s">
        <v>110</v>
      </c>
      <c r="CH21" s="3" t="s">
        <v>110</v>
      </c>
      <c r="CI21" s="3" t="s">
        <v>110</v>
      </c>
      <c r="CJ21" s="3" t="s">
        <v>110</v>
      </c>
      <c r="CK21" s="3" t="s">
        <v>110</v>
      </c>
      <c r="CL21" s="3" t="s">
        <v>110</v>
      </c>
      <c r="CM21" s="3" t="s">
        <v>117</v>
      </c>
      <c r="CN21" s="3" t="s">
        <v>110</v>
      </c>
      <c r="CO21" s="3" t="s">
        <v>110</v>
      </c>
      <c r="CP21" s="3" t="s">
        <v>117</v>
      </c>
      <c r="CQ21" s="3" t="s">
        <v>117</v>
      </c>
      <c r="CR21" s="3" t="s">
        <v>110</v>
      </c>
      <c r="CS21" s="3" t="s">
        <v>117</v>
      </c>
      <c r="CT21" s="3" t="s">
        <v>117</v>
      </c>
      <c r="CU21" s="3" t="s">
        <v>117</v>
      </c>
      <c r="CV21" s="3" t="s">
        <v>117</v>
      </c>
      <c r="CW21" s="3" t="s">
        <v>110</v>
      </c>
      <c r="CX21" s="3" t="s">
        <v>110</v>
      </c>
      <c r="CY21" s="3">
        <f t="shared" si="4"/>
        <v>216</v>
      </c>
      <c r="CZ21" s="3">
        <f t="shared" si="1"/>
        <v>198</v>
      </c>
      <c r="DA21" s="3">
        <f t="shared" si="2"/>
        <v>9</v>
      </c>
      <c r="DB21" s="3">
        <f t="shared" si="3"/>
        <v>96</v>
      </c>
    </row>
    <row r="22" spans="1:106" ht="15.75" customHeight="1" x14ac:dyDescent="0.2">
      <c r="A22" s="26">
        <f t="shared" si="0"/>
        <v>94.883720930232556</v>
      </c>
      <c r="B22" s="3" t="s">
        <v>105</v>
      </c>
      <c r="C22" s="3" t="s">
        <v>152</v>
      </c>
      <c r="D22" s="3" t="s">
        <v>153</v>
      </c>
      <c r="E22" s="15" t="s">
        <v>154</v>
      </c>
      <c r="F22" s="16" t="s">
        <v>109</v>
      </c>
      <c r="G22" s="3" t="s">
        <v>110</v>
      </c>
      <c r="H22" s="3" t="s">
        <v>110</v>
      </c>
      <c r="I22" s="3" t="s">
        <v>110</v>
      </c>
      <c r="J22" s="3" t="s">
        <v>110</v>
      </c>
      <c r="K22" s="3" t="s">
        <v>110</v>
      </c>
      <c r="L22" s="3" t="s">
        <v>110</v>
      </c>
      <c r="M22" s="3" t="s">
        <v>110</v>
      </c>
      <c r="N22" s="3" t="s">
        <v>110</v>
      </c>
      <c r="O22" s="3" t="s">
        <v>110</v>
      </c>
      <c r="P22" s="3" t="s">
        <v>110</v>
      </c>
      <c r="Q22" s="3" t="s">
        <v>110</v>
      </c>
      <c r="R22" s="3" t="s">
        <v>110</v>
      </c>
      <c r="S22" s="3" t="s">
        <v>110</v>
      </c>
      <c r="T22" s="3" t="s">
        <v>110</v>
      </c>
      <c r="U22" s="3" t="s">
        <v>110</v>
      </c>
      <c r="V22" s="3" t="s">
        <v>110</v>
      </c>
      <c r="W22" s="3" t="s">
        <v>110</v>
      </c>
      <c r="X22" s="3" t="s">
        <v>110</v>
      </c>
      <c r="Y22" s="3" t="s">
        <v>110</v>
      </c>
      <c r="Z22" s="3" t="s">
        <v>110</v>
      </c>
      <c r="AA22" s="3" t="s">
        <v>110</v>
      </c>
      <c r="AB22" s="3" t="s">
        <v>110</v>
      </c>
      <c r="AC22" s="3" t="s">
        <v>110</v>
      </c>
      <c r="AD22" s="3" t="s">
        <v>110</v>
      </c>
      <c r="AE22" s="3" t="s">
        <v>110</v>
      </c>
      <c r="AF22" s="3" t="s">
        <v>110</v>
      </c>
      <c r="AG22" s="3" t="s">
        <v>117</v>
      </c>
      <c r="AH22" s="3" t="s">
        <v>110</v>
      </c>
      <c r="AI22" s="3" t="s">
        <v>110</v>
      </c>
      <c r="AJ22" s="3" t="s">
        <v>110</v>
      </c>
      <c r="AK22" s="3" t="s">
        <v>110</v>
      </c>
      <c r="AL22" s="3" t="s">
        <v>110</v>
      </c>
      <c r="AM22" s="3" t="s">
        <v>110</v>
      </c>
      <c r="AN22" s="3" t="s">
        <v>110</v>
      </c>
      <c r="AO22" s="3" t="s">
        <v>110</v>
      </c>
      <c r="AP22" s="3" t="s">
        <v>110</v>
      </c>
      <c r="AQ22" s="3" t="s">
        <v>110</v>
      </c>
      <c r="AR22" s="3" t="s">
        <v>110</v>
      </c>
      <c r="AS22" s="3" t="s">
        <v>110</v>
      </c>
      <c r="AT22" s="3" t="s">
        <v>110</v>
      </c>
      <c r="AU22" s="3" t="s">
        <v>110</v>
      </c>
      <c r="AV22" s="3" t="s">
        <v>111</v>
      </c>
      <c r="AW22" s="3" t="s">
        <v>110</v>
      </c>
      <c r="AX22" s="3" t="s">
        <v>110</v>
      </c>
      <c r="AY22" s="3" t="s">
        <v>110</v>
      </c>
      <c r="AZ22" s="3" t="s">
        <v>110</v>
      </c>
      <c r="BA22" s="3" t="s">
        <v>110</v>
      </c>
      <c r="BB22" s="3" t="s">
        <v>110</v>
      </c>
      <c r="BC22" s="3" t="s">
        <v>110</v>
      </c>
      <c r="BD22" s="3" t="s">
        <v>110</v>
      </c>
      <c r="BE22" s="3" t="s">
        <v>110</v>
      </c>
      <c r="BF22" s="3" t="s">
        <v>110</v>
      </c>
      <c r="BG22" s="3" t="s">
        <v>110</v>
      </c>
      <c r="BH22" s="3" t="s">
        <v>110</v>
      </c>
      <c r="BI22" s="3" t="s">
        <v>110</v>
      </c>
      <c r="BJ22" s="3" t="s">
        <v>110</v>
      </c>
      <c r="BK22" s="3" t="s">
        <v>110</v>
      </c>
      <c r="BL22" s="3" t="s">
        <v>110</v>
      </c>
      <c r="BM22" s="3" t="s">
        <v>110</v>
      </c>
      <c r="BN22" s="3" t="s">
        <v>110</v>
      </c>
      <c r="BO22" s="3" t="s">
        <v>110</v>
      </c>
      <c r="BP22" s="3" t="s">
        <v>110</v>
      </c>
      <c r="BQ22" s="3" t="s">
        <v>110</v>
      </c>
      <c r="BR22" s="3" t="s">
        <v>110</v>
      </c>
      <c r="BS22" s="3" t="s">
        <v>111</v>
      </c>
      <c r="BT22" s="3" t="s">
        <v>111</v>
      </c>
      <c r="BU22" s="3" t="s">
        <v>111</v>
      </c>
      <c r="BV22" s="3" t="s">
        <v>111</v>
      </c>
      <c r="BW22" s="3" t="s">
        <v>111</v>
      </c>
      <c r="BX22" s="3" t="s">
        <v>111</v>
      </c>
      <c r="BY22" s="3" t="s">
        <v>111</v>
      </c>
      <c r="BZ22" s="3" t="s">
        <v>111</v>
      </c>
      <c r="CA22" s="3" t="s">
        <v>111</v>
      </c>
      <c r="CB22" s="3" t="s">
        <v>110</v>
      </c>
      <c r="CC22" s="3" t="s">
        <v>110</v>
      </c>
      <c r="CD22" s="3" t="s">
        <v>117</v>
      </c>
      <c r="CE22" s="3" t="s">
        <v>110</v>
      </c>
      <c r="CF22" s="3" t="s">
        <v>110</v>
      </c>
      <c r="CG22" s="3" t="s">
        <v>110</v>
      </c>
      <c r="CH22" s="3" t="s">
        <v>110</v>
      </c>
      <c r="CI22" s="3" t="s">
        <v>110</v>
      </c>
      <c r="CJ22" s="3" t="s">
        <v>110</v>
      </c>
      <c r="CK22" s="3" t="s">
        <v>110</v>
      </c>
      <c r="CL22" s="3" t="s">
        <v>110</v>
      </c>
      <c r="CM22" s="3" t="s">
        <v>117</v>
      </c>
      <c r="CN22" s="3" t="s">
        <v>110</v>
      </c>
      <c r="CO22" s="3" t="s">
        <v>110</v>
      </c>
      <c r="CP22" s="3" t="s">
        <v>110</v>
      </c>
      <c r="CQ22" s="3" t="s">
        <v>117</v>
      </c>
      <c r="CR22" s="3" t="s">
        <v>110</v>
      </c>
      <c r="CS22" s="3" t="s">
        <v>110</v>
      </c>
      <c r="CT22" s="3" t="s">
        <v>117</v>
      </c>
      <c r="CU22" s="3" t="s">
        <v>117</v>
      </c>
      <c r="CV22" s="3" t="s">
        <v>117</v>
      </c>
      <c r="CW22" s="3" t="s">
        <v>110</v>
      </c>
      <c r="CX22" s="3" t="s">
        <v>110</v>
      </c>
      <c r="CY22" s="3">
        <f t="shared" si="4"/>
        <v>215</v>
      </c>
      <c r="CZ22" s="3">
        <f t="shared" si="1"/>
        <v>204</v>
      </c>
      <c r="DA22" s="3">
        <f t="shared" si="2"/>
        <v>10</v>
      </c>
      <c r="DB22" s="3">
        <f t="shared" si="3"/>
        <v>96</v>
      </c>
    </row>
    <row r="23" spans="1:106" ht="15.75" customHeight="1" x14ac:dyDescent="0.2">
      <c r="A23" s="26">
        <f t="shared" si="0"/>
        <v>18.407960199004975</v>
      </c>
      <c r="B23" s="3" t="s">
        <v>105</v>
      </c>
      <c r="C23" s="3" t="s">
        <v>155</v>
      </c>
      <c r="D23" s="3" t="s">
        <v>156</v>
      </c>
      <c r="E23" s="15" t="s">
        <v>157</v>
      </c>
      <c r="F23" s="16" t="s">
        <v>109</v>
      </c>
      <c r="G23" s="3" t="s">
        <v>117</v>
      </c>
      <c r="H23" s="3" t="s">
        <v>117</v>
      </c>
      <c r="I23" s="3" t="s">
        <v>117</v>
      </c>
      <c r="J23" s="3" t="s">
        <v>117</v>
      </c>
      <c r="K23" s="3" t="s">
        <v>110</v>
      </c>
      <c r="L23" s="3" t="s">
        <v>111</v>
      </c>
      <c r="M23" s="3" t="s">
        <v>117</v>
      </c>
      <c r="N23" s="3" t="s">
        <v>117</v>
      </c>
      <c r="O23" s="3" t="s">
        <v>117</v>
      </c>
      <c r="P23" s="3" t="s">
        <v>110</v>
      </c>
      <c r="Q23" s="3" t="s">
        <v>117</v>
      </c>
      <c r="R23" s="3" t="s">
        <v>117</v>
      </c>
      <c r="S23" s="3" t="s">
        <v>117</v>
      </c>
      <c r="T23" s="3" t="s">
        <v>117</v>
      </c>
      <c r="U23" s="3" t="s">
        <v>117</v>
      </c>
      <c r="V23" s="3" t="s">
        <v>117</v>
      </c>
      <c r="W23" s="3" t="s">
        <v>110</v>
      </c>
      <c r="X23" s="3" t="s">
        <v>117</v>
      </c>
      <c r="Y23" s="3" t="s">
        <v>110</v>
      </c>
      <c r="Z23" s="3" t="s">
        <v>110</v>
      </c>
      <c r="AA23" s="3" t="s">
        <v>110</v>
      </c>
      <c r="AB23" s="3" t="s">
        <v>117</v>
      </c>
      <c r="AC23" s="3" t="s">
        <v>110</v>
      </c>
      <c r="AD23" s="3" t="s">
        <v>117</v>
      </c>
      <c r="AE23" s="3" t="s">
        <v>111</v>
      </c>
      <c r="AF23" s="3" t="s">
        <v>111</v>
      </c>
      <c r="AG23" s="3" t="s">
        <v>117</v>
      </c>
      <c r="AH23" s="3" t="s">
        <v>117</v>
      </c>
      <c r="AI23" s="3" t="s">
        <v>117</v>
      </c>
      <c r="AJ23" s="3" t="s">
        <v>117</v>
      </c>
      <c r="AK23" s="3" t="s">
        <v>117</v>
      </c>
      <c r="AL23" s="3" t="s">
        <v>117</v>
      </c>
      <c r="AM23" s="3" t="s">
        <v>117</v>
      </c>
      <c r="AN23" s="3" t="s">
        <v>117</v>
      </c>
      <c r="AO23" s="3" t="s">
        <v>117</v>
      </c>
      <c r="AP23" s="3" t="s">
        <v>117</v>
      </c>
      <c r="AQ23" s="3" t="s">
        <v>117</v>
      </c>
      <c r="AR23" s="3" t="s">
        <v>117</v>
      </c>
      <c r="AS23" s="3" t="s">
        <v>117</v>
      </c>
      <c r="AT23" s="3" t="s">
        <v>117</v>
      </c>
      <c r="AU23" s="3" t="s">
        <v>117</v>
      </c>
      <c r="AV23" s="3" t="s">
        <v>117</v>
      </c>
      <c r="AW23" s="3" t="s">
        <v>117</v>
      </c>
      <c r="AX23" s="3" t="s">
        <v>110</v>
      </c>
      <c r="AY23" s="3" t="s">
        <v>117</v>
      </c>
      <c r="AZ23" s="3" t="s">
        <v>117</v>
      </c>
      <c r="BA23" s="3" t="s">
        <v>110</v>
      </c>
      <c r="BB23" s="3" t="s">
        <v>117</v>
      </c>
      <c r="BC23" s="3" t="s">
        <v>117</v>
      </c>
      <c r="BD23" s="3" t="s">
        <v>117</v>
      </c>
      <c r="BE23" s="3" t="s">
        <v>117</v>
      </c>
      <c r="BF23" s="3" t="s">
        <v>117</v>
      </c>
      <c r="BG23" s="3" t="s">
        <v>117</v>
      </c>
      <c r="BH23" s="3" t="s">
        <v>117</v>
      </c>
      <c r="BI23" s="3" t="s">
        <v>117</v>
      </c>
      <c r="BJ23" s="3" t="s">
        <v>117</v>
      </c>
      <c r="BK23" s="3" t="s">
        <v>117</v>
      </c>
      <c r="BL23" s="3" t="s">
        <v>117</v>
      </c>
      <c r="BM23" s="3" t="s">
        <v>117</v>
      </c>
      <c r="BN23" s="3" t="s">
        <v>117</v>
      </c>
      <c r="BO23" s="3" t="s">
        <v>117</v>
      </c>
      <c r="BP23" s="3" t="s">
        <v>117</v>
      </c>
      <c r="BQ23" s="3" t="s">
        <v>117</v>
      </c>
      <c r="BR23" s="3" t="s">
        <v>117</v>
      </c>
      <c r="BS23" s="3" t="s">
        <v>111</v>
      </c>
      <c r="BT23" s="3" t="s">
        <v>111</v>
      </c>
      <c r="BU23" s="3" t="s">
        <v>111</v>
      </c>
      <c r="BV23" s="3" t="s">
        <v>111</v>
      </c>
      <c r="BW23" s="3" t="s">
        <v>111</v>
      </c>
      <c r="BX23" s="3" t="s">
        <v>111</v>
      </c>
      <c r="BY23" s="3" t="s">
        <v>111</v>
      </c>
      <c r="BZ23" s="3" t="s">
        <v>111</v>
      </c>
      <c r="CA23" s="3" t="s">
        <v>111</v>
      </c>
      <c r="CB23" s="3" t="s">
        <v>117</v>
      </c>
      <c r="CC23" s="3" t="s">
        <v>117</v>
      </c>
      <c r="CD23" s="3" t="s">
        <v>117</v>
      </c>
      <c r="CE23" s="3" t="s">
        <v>117</v>
      </c>
      <c r="CF23" s="3" t="s">
        <v>117</v>
      </c>
      <c r="CG23" s="3" t="s">
        <v>117</v>
      </c>
      <c r="CH23" s="3" t="s">
        <v>117</v>
      </c>
      <c r="CI23" s="3" t="s">
        <v>117</v>
      </c>
      <c r="CJ23" s="3" t="s">
        <v>117</v>
      </c>
      <c r="CK23" s="3" t="s">
        <v>117</v>
      </c>
      <c r="CL23" s="3" t="s">
        <v>117</v>
      </c>
      <c r="CM23" s="3" t="s">
        <v>117</v>
      </c>
      <c r="CN23" s="3" t="s">
        <v>117</v>
      </c>
      <c r="CO23" s="3" t="s">
        <v>117</v>
      </c>
      <c r="CP23" s="3" t="s">
        <v>117</v>
      </c>
      <c r="CQ23" s="3" t="s">
        <v>117</v>
      </c>
      <c r="CR23" s="3" t="s">
        <v>117</v>
      </c>
      <c r="CS23" s="3" t="s">
        <v>117</v>
      </c>
      <c r="CT23" s="3" t="s">
        <v>117</v>
      </c>
      <c r="CU23" s="3" t="s">
        <v>117</v>
      </c>
      <c r="CV23" s="3" t="s">
        <v>117</v>
      </c>
      <c r="CW23" s="3" t="s">
        <v>110</v>
      </c>
      <c r="CX23" s="3" t="s">
        <v>110</v>
      </c>
      <c r="CY23" s="3">
        <f t="shared" si="4"/>
        <v>201</v>
      </c>
      <c r="CZ23" s="3">
        <f t="shared" si="1"/>
        <v>37</v>
      </c>
      <c r="DA23" s="3">
        <f t="shared" si="2"/>
        <v>24</v>
      </c>
      <c r="DB23" s="3">
        <f t="shared" si="3"/>
        <v>96</v>
      </c>
    </row>
    <row r="24" spans="1:106" ht="15.75" customHeight="1" x14ac:dyDescent="0.2">
      <c r="A24" s="26">
        <f t="shared" si="0"/>
        <v>75.1111111111111</v>
      </c>
      <c r="B24" s="3" t="s">
        <v>105</v>
      </c>
      <c r="C24" s="3" t="s">
        <v>158</v>
      </c>
      <c r="D24" s="3" t="s">
        <v>159</v>
      </c>
      <c r="E24" s="15" t="s">
        <v>151</v>
      </c>
      <c r="F24" s="16" t="s">
        <v>109</v>
      </c>
      <c r="G24" s="3" t="s">
        <v>110</v>
      </c>
      <c r="H24" s="3" t="s">
        <v>117</v>
      </c>
      <c r="I24" s="3" t="s">
        <v>110</v>
      </c>
      <c r="J24" s="3" t="s">
        <v>110</v>
      </c>
      <c r="K24" s="3" t="s">
        <v>110</v>
      </c>
      <c r="L24" s="3" t="s">
        <v>110</v>
      </c>
      <c r="M24" s="3" t="s">
        <v>110</v>
      </c>
      <c r="N24" s="3" t="s">
        <v>110</v>
      </c>
      <c r="O24" s="3" t="s">
        <v>110</v>
      </c>
      <c r="P24" s="3" t="s">
        <v>110</v>
      </c>
      <c r="Q24" s="3" t="s">
        <v>110</v>
      </c>
      <c r="R24" s="3" t="s">
        <v>117</v>
      </c>
      <c r="S24" s="3" t="s">
        <v>117</v>
      </c>
      <c r="T24" s="3" t="s">
        <v>110</v>
      </c>
      <c r="U24" s="3" t="s">
        <v>110</v>
      </c>
      <c r="V24" s="3" t="s">
        <v>117</v>
      </c>
      <c r="W24" s="3" t="s">
        <v>110</v>
      </c>
      <c r="X24" s="3" t="s">
        <v>110</v>
      </c>
      <c r="Y24" s="3" t="s">
        <v>110</v>
      </c>
      <c r="Z24" s="3" t="s">
        <v>110</v>
      </c>
      <c r="AA24" s="3" t="s">
        <v>110</v>
      </c>
      <c r="AB24" s="3" t="s">
        <v>117</v>
      </c>
      <c r="AC24" s="3" t="s">
        <v>110</v>
      </c>
      <c r="AD24" s="3" t="s">
        <v>110</v>
      </c>
      <c r="AE24" s="3" t="s">
        <v>110</v>
      </c>
      <c r="AF24" s="3" t="s">
        <v>110</v>
      </c>
      <c r="AG24" s="3" t="s">
        <v>117</v>
      </c>
      <c r="AH24" s="3" t="s">
        <v>110</v>
      </c>
      <c r="AI24" s="3" t="s">
        <v>110</v>
      </c>
      <c r="AJ24" s="3" t="s">
        <v>110</v>
      </c>
      <c r="AK24" s="3" t="s">
        <v>117</v>
      </c>
      <c r="AL24" s="3" t="s">
        <v>110</v>
      </c>
      <c r="AM24" s="3" t="s">
        <v>117</v>
      </c>
      <c r="AN24" s="3" t="s">
        <v>110</v>
      </c>
      <c r="AO24" s="3" t="s">
        <v>110</v>
      </c>
      <c r="AP24" s="3" t="s">
        <v>117</v>
      </c>
      <c r="AQ24" s="3" t="s">
        <v>110</v>
      </c>
      <c r="AR24" s="3" t="s">
        <v>117</v>
      </c>
      <c r="AS24" s="3" t="s">
        <v>117</v>
      </c>
      <c r="AT24" s="3" t="s">
        <v>110</v>
      </c>
      <c r="AU24" s="3" t="s">
        <v>110</v>
      </c>
      <c r="AV24" s="3" t="s">
        <v>117</v>
      </c>
      <c r="AW24" s="3" t="s">
        <v>110</v>
      </c>
      <c r="AX24" s="3" t="s">
        <v>110</v>
      </c>
      <c r="AY24" s="3" t="s">
        <v>110</v>
      </c>
      <c r="AZ24" s="3" t="s">
        <v>110</v>
      </c>
      <c r="BA24" s="3" t="s">
        <v>110</v>
      </c>
      <c r="BB24" s="3" t="s">
        <v>110</v>
      </c>
      <c r="BC24" s="3" t="s">
        <v>110</v>
      </c>
      <c r="BD24" s="3" t="s">
        <v>110</v>
      </c>
      <c r="BE24" s="3" t="s">
        <v>110</v>
      </c>
      <c r="BF24" s="3" t="s">
        <v>117</v>
      </c>
      <c r="BG24" s="3" t="s">
        <v>110</v>
      </c>
      <c r="BH24" s="3" t="s">
        <v>110</v>
      </c>
      <c r="BI24" s="3" t="s">
        <v>110</v>
      </c>
      <c r="BJ24" s="3" t="s">
        <v>110</v>
      </c>
      <c r="BK24" s="3" t="s">
        <v>110</v>
      </c>
      <c r="BL24" s="3" t="s">
        <v>117</v>
      </c>
      <c r="BM24" s="3" t="s">
        <v>110</v>
      </c>
      <c r="BN24" s="3" t="s">
        <v>117</v>
      </c>
      <c r="BO24" s="3" t="s">
        <v>117</v>
      </c>
      <c r="BP24" s="3" t="s">
        <v>110</v>
      </c>
      <c r="BQ24" s="3" t="s">
        <v>117</v>
      </c>
      <c r="BR24" s="3" t="s">
        <v>117</v>
      </c>
      <c r="BS24" s="3" t="s">
        <v>117</v>
      </c>
      <c r="BT24" s="3" t="s">
        <v>117</v>
      </c>
      <c r="BU24" s="3" t="s">
        <v>110</v>
      </c>
      <c r="BV24" s="3" t="s">
        <v>110</v>
      </c>
      <c r="BW24" s="3" t="s">
        <v>110</v>
      </c>
      <c r="BX24" s="3" t="s">
        <v>110</v>
      </c>
      <c r="BY24" s="3" t="s">
        <v>110</v>
      </c>
      <c r="BZ24" s="3" t="s">
        <v>110</v>
      </c>
      <c r="CA24" s="3" t="s">
        <v>110</v>
      </c>
      <c r="CB24" s="3" t="s">
        <v>117</v>
      </c>
      <c r="CC24" s="3" t="s">
        <v>110</v>
      </c>
      <c r="CD24" s="3" t="s">
        <v>117</v>
      </c>
      <c r="CE24" s="3" t="s">
        <v>110</v>
      </c>
      <c r="CF24" s="3" t="s">
        <v>117</v>
      </c>
      <c r="CG24" s="3" t="s">
        <v>110</v>
      </c>
      <c r="CH24" s="3" t="s">
        <v>110</v>
      </c>
      <c r="CI24" s="3" t="s">
        <v>110</v>
      </c>
      <c r="CJ24" s="3" t="s">
        <v>110</v>
      </c>
      <c r="CK24" s="3" t="s">
        <v>110</v>
      </c>
      <c r="CL24" s="3" t="s">
        <v>117</v>
      </c>
      <c r="CM24" s="3" t="s">
        <v>117</v>
      </c>
      <c r="CN24" s="3" t="s">
        <v>110</v>
      </c>
      <c r="CO24" s="3" t="s">
        <v>117</v>
      </c>
      <c r="CP24" s="3" t="s">
        <v>117</v>
      </c>
      <c r="CQ24" s="3" t="s">
        <v>117</v>
      </c>
      <c r="CR24" s="3" t="s">
        <v>110</v>
      </c>
      <c r="CS24" s="3" t="s">
        <v>117</v>
      </c>
      <c r="CT24" s="3" t="s">
        <v>117</v>
      </c>
      <c r="CU24" s="3" t="s">
        <v>117</v>
      </c>
      <c r="CV24" s="3" t="s">
        <v>117</v>
      </c>
      <c r="CW24" s="3" t="s">
        <v>110</v>
      </c>
      <c r="CX24" s="3" t="s">
        <v>110</v>
      </c>
      <c r="CY24" s="3">
        <f t="shared" si="4"/>
        <v>225</v>
      </c>
      <c r="CZ24" s="3">
        <f t="shared" si="1"/>
        <v>169</v>
      </c>
      <c r="DA24" s="3">
        <f t="shared" si="2"/>
        <v>0</v>
      </c>
      <c r="DB24" s="3">
        <f t="shared" si="3"/>
        <v>96</v>
      </c>
    </row>
    <row r="25" spans="1:106" ht="15.75" customHeight="1" x14ac:dyDescent="0.2">
      <c r="A25" s="26">
        <f t="shared" si="0"/>
        <v>99.551569506726452</v>
      </c>
      <c r="B25" s="3" t="s">
        <v>105</v>
      </c>
      <c r="C25" s="3" t="s">
        <v>160</v>
      </c>
      <c r="D25" s="3" t="s">
        <v>131</v>
      </c>
      <c r="E25" s="15" t="s">
        <v>114</v>
      </c>
      <c r="F25" s="16" t="s">
        <v>109</v>
      </c>
      <c r="G25" s="3" t="s">
        <v>110</v>
      </c>
      <c r="H25" s="3" t="s">
        <v>110</v>
      </c>
      <c r="I25" s="3" t="s">
        <v>110</v>
      </c>
      <c r="J25" s="3" t="s">
        <v>110</v>
      </c>
      <c r="K25" s="3" t="s">
        <v>110</v>
      </c>
      <c r="L25" s="3" t="s">
        <v>110</v>
      </c>
      <c r="M25" s="3" t="s">
        <v>110</v>
      </c>
      <c r="N25" s="3" t="s">
        <v>110</v>
      </c>
      <c r="O25" s="3" t="s">
        <v>110</v>
      </c>
      <c r="P25" s="3" t="s">
        <v>110</v>
      </c>
      <c r="Q25" s="3" t="s">
        <v>110</v>
      </c>
      <c r="R25" s="3" t="s">
        <v>110</v>
      </c>
      <c r="S25" s="3" t="s">
        <v>110</v>
      </c>
      <c r="T25" s="3" t="s">
        <v>110</v>
      </c>
      <c r="U25" s="3" t="s">
        <v>110</v>
      </c>
      <c r="V25" s="3" t="s">
        <v>110</v>
      </c>
      <c r="W25" s="3" t="s">
        <v>110</v>
      </c>
      <c r="X25" s="3" t="s">
        <v>110</v>
      </c>
      <c r="Y25" s="3" t="s">
        <v>110</v>
      </c>
      <c r="Z25" s="3" t="s">
        <v>110</v>
      </c>
      <c r="AA25" s="3" t="s">
        <v>110</v>
      </c>
      <c r="AB25" s="3" t="s">
        <v>110</v>
      </c>
      <c r="AC25" s="3" t="s">
        <v>110</v>
      </c>
      <c r="AD25" s="3" t="s">
        <v>110</v>
      </c>
      <c r="AE25" s="3" t="s">
        <v>110</v>
      </c>
      <c r="AF25" s="3" t="s">
        <v>110</v>
      </c>
      <c r="AG25" s="3" t="s">
        <v>110</v>
      </c>
      <c r="AH25" s="3" t="s">
        <v>110</v>
      </c>
      <c r="AI25" s="3" t="s">
        <v>110</v>
      </c>
      <c r="AJ25" s="3" t="s">
        <v>110</v>
      </c>
      <c r="AK25" s="3" t="s">
        <v>110</v>
      </c>
      <c r="AL25" s="3" t="s">
        <v>110</v>
      </c>
      <c r="AM25" s="3" t="s">
        <v>110</v>
      </c>
      <c r="AN25" s="3" t="s">
        <v>110</v>
      </c>
      <c r="AO25" s="3" t="s">
        <v>110</v>
      </c>
      <c r="AP25" s="3" t="s">
        <v>111</v>
      </c>
      <c r="AQ25" s="3" t="s">
        <v>111</v>
      </c>
      <c r="AR25" s="3" t="s">
        <v>110</v>
      </c>
      <c r="AS25" s="3" t="s">
        <v>110</v>
      </c>
      <c r="AT25" s="3" t="s">
        <v>110</v>
      </c>
      <c r="AU25" s="3" t="s">
        <v>110</v>
      </c>
      <c r="AV25" s="3" t="s">
        <v>110</v>
      </c>
      <c r="AW25" s="3" t="s">
        <v>110</v>
      </c>
      <c r="AX25" s="3" t="s">
        <v>110</v>
      </c>
      <c r="AY25" s="3" t="s">
        <v>110</v>
      </c>
      <c r="AZ25" s="3" t="s">
        <v>110</v>
      </c>
      <c r="BA25" s="3" t="s">
        <v>110</v>
      </c>
      <c r="BB25" s="3" t="s">
        <v>110</v>
      </c>
      <c r="BC25" s="3" t="s">
        <v>110</v>
      </c>
      <c r="BD25" s="3" t="s">
        <v>110</v>
      </c>
      <c r="BE25" s="3" t="s">
        <v>110</v>
      </c>
      <c r="BF25" s="3" t="s">
        <v>110</v>
      </c>
      <c r="BG25" s="3" t="s">
        <v>110</v>
      </c>
      <c r="BH25" s="3" t="s">
        <v>110</v>
      </c>
      <c r="BI25" s="3" t="s">
        <v>110</v>
      </c>
      <c r="BJ25" s="3" t="s">
        <v>110</v>
      </c>
      <c r="BK25" s="3" t="s">
        <v>110</v>
      </c>
      <c r="BL25" s="3" t="s">
        <v>110</v>
      </c>
      <c r="BM25" s="3" t="s">
        <v>110</v>
      </c>
      <c r="BN25" s="3" t="s">
        <v>110</v>
      </c>
      <c r="BO25" s="3" t="s">
        <v>110</v>
      </c>
      <c r="BP25" s="3" t="s">
        <v>110</v>
      </c>
      <c r="BQ25" s="3" t="s">
        <v>110</v>
      </c>
      <c r="BR25" s="3" t="s">
        <v>110</v>
      </c>
      <c r="BS25" s="3" t="s">
        <v>110</v>
      </c>
      <c r="BT25" s="3" t="s">
        <v>110</v>
      </c>
      <c r="BU25" s="3" t="s">
        <v>110</v>
      </c>
      <c r="BV25" s="3" t="s">
        <v>110</v>
      </c>
      <c r="BW25" s="3" t="s">
        <v>110</v>
      </c>
      <c r="BX25" s="3" t="s">
        <v>110</v>
      </c>
      <c r="BY25" s="3" t="s">
        <v>110</v>
      </c>
      <c r="BZ25" s="3" t="s">
        <v>110</v>
      </c>
      <c r="CA25" s="3" t="s">
        <v>110</v>
      </c>
      <c r="CB25" s="3" t="s">
        <v>110</v>
      </c>
      <c r="CC25" s="3" t="s">
        <v>110</v>
      </c>
      <c r="CD25" s="3" t="s">
        <v>110</v>
      </c>
      <c r="CE25" s="3" t="s">
        <v>110</v>
      </c>
      <c r="CF25" s="3" t="s">
        <v>110</v>
      </c>
      <c r="CG25" s="3" t="s">
        <v>110</v>
      </c>
      <c r="CH25" s="3" t="s">
        <v>110</v>
      </c>
      <c r="CI25" s="3" t="s">
        <v>110</v>
      </c>
      <c r="CJ25" s="3" t="s">
        <v>110</v>
      </c>
      <c r="CK25" s="3" t="s">
        <v>110</v>
      </c>
      <c r="CL25" s="3" t="s">
        <v>110</v>
      </c>
      <c r="CM25" s="3" t="s">
        <v>110</v>
      </c>
      <c r="CN25" s="3" t="s">
        <v>110</v>
      </c>
      <c r="CO25" s="3" t="s">
        <v>110</v>
      </c>
      <c r="CP25" s="3" t="s">
        <v>110</v>
      </c>
      <c r="CQ25" s="3" t="s">
        <v>110</v>
      </c>
      <c r="CR25" s="3" t="s">
        <v>110</v>
      </c>
      <c r="CS25" s="3" t="s">
        <v>110</v>
      </c>
      <c r="CT25" s="3" t="s">
        <v>117</v>
      </c>
      <c r="CU25" s="3" t="s">
        <v>110</v>
      </c>
      <c r="CV25" s="3" t="s">
        <v>110</v>
      </c>
      <c r="CW25" s="3" t="s">
        <v>110</v>
      </c>
      <c r="CX25" s="3" t="s">
        <v>110</v>
      </c>
      <c r="CY25" s="3">
        <f t="shared" si="4"/>
        <v>223</v>
      </c>
      <c r="CZ25" s="3">
        <f t="shared" si="1"/>
        <v>222</v>
      </c>
      <c r="DA25" s="3">
        <f t="shared" si="2"/>
        <v>2</v>
      </c>
      <c r="DB25" s="3">
        <f t="shared" si="3"/>
        <v>96</v>
      </c>
    </row>
    <row r="26" spans="1:106" ht="15.75" customHeight="1" x14ac:dyDescent="0.2">
      <c r="A26" s="26">
        <f t="shared" si="0"/>
        <v>100</v>
      </c>
      <c r="B26" s="3" t="s">
        <v>105</v>
      </c>
      <c r="C26" s="3" t="s">
        <v>161</v>
      </c>
      <c r="D26" s="3" t="s">
        <v>162</v>
      </c>
      <c r="E26" s="15" t="s">
        <v>163</v>
      </c>
      <c r="F26" s="16" t="s">
        <v>109</v>
      </c>
      <c r="G26" s="3" t="s">
        <v>110</v>
      </c>
      <c r="H26" s="3" t="s">
        <v>110</v>
      </c>
      <c r="I26" s="3" t="s">
        <v>110</v>
      </c>
      <c r="J26" s="3" t="s">
        <v>110</v>
      </c>
      <c r="K26" s="3" t="s">
        <v>110</v>
      </c>
      <c r="L26" s="3" t="s">
        <v>110</v>
      </c>
      <c r="M26" s="3" t="s">
        <v>110</v>
      </c>
      <c r="N26" s="3" t="s">
        <v>110</v>
      </c>
      <c r="O26" s="3" t="s">
        <v>110</v>
      </c>
      <c r="P26" s="3" t="s">
        <v>110</v>
      </c>
      <c r="Q26" s="3" t="s">
        <v>110</v>
      </c>
      <c r="R26" s="3" t="s">
        <v>110</v>
      </c>
      <c r="S26" s="3" t="s">
        <v>110</v>
      </c>
      <c r="T26" s="3" t="s">
        <v>110</v>
      </c>
      <c r="U26" s="3" t="s">
        <v>110</v>
      </c>
      <c r="V26" s="3" t="s">
        <v>110</v>
      </c>
      <c r="W26" s="3" t="s">
        <v>110</v>
      </c>
      <c r="X26" s="3" t="s">
        <v>110</v>
      </c>
      <c r="Y26" s="3" t="s">
        <v>110</v>
      </c>
      <c r="Z26" s="3" t="s">
        <v>110</v>
      </c>
      <c r="AA26" s="3" t="s">
        <v>110</v>
      </c>
      <c r="AB26" s="3" t="s">
        <v>110</v>
      </c>
      <c r="AC26" s="3" t="s">
        <v>110</v>
      </c>
      <c r="AD26" s="3" t="s">
        <v>110</v>
      </c>
      <c r="AE26" s="3" t="s">
        <v>110</v>
      </c>
      <c r="AF26" s="3" t="s">
        <v>110</v>
      </c>
      <c r="AG26" s="3" t="s">
        <v>110</v>
      </c>
      <c r="AH26" s="3" t="s">
        <v>110</v>
      </c>
      <c r="AI26" s="3" t="s">
        <v>110</v>
      </c>
      <c r="AJ26" s="3" t="s">
        <v>110</v>
      </c>
      <c r="AK26" s="3" t="s">
        <v>110</v>
      </c>
      <c r="AL26" s="3" t="s">
        <v>110</v>
      </c>
      <c r="AM26" s="3" t="s">
        <v>110</v>
      </c>
      <c r="AN26" s="3" t="s">
        <v>110</v>
      </c>
      <c r="AO26" s="3" t="s">
        <v>110</v>
      </c>
      <c r="AP26" s="3" t="s">
        <v>110</v>
      </c>
      <c r="AQ26" s="3" t="s">
        <v>110</v>
      </c>
      <c r="AR26" s="3" t="s">
        <v>110</v>
      </c>
      <c r="AS26" s="3" t="s">
        <v>111</v>
      </c>
      <c r="AT26" s="3" t="s">
        <v>110</v>
      </c>
      <c r="AU26" s="3" t="s">
        <v>110</v>
      </c>
      <c r="AV26" s="3" t="s">
        <v>110</v>
      </c>
      <c r="AW26" s="3" t="s">
        <v>110</v>
      </c>
      <c r="AX26" s="3" t="s">
        <v>110</v>
      </c>
      <c r="AY26" s="3" t="s">
        <v>110</v>
      </c>
      <c r="AZ26" s="3" t="s">
        <v>110</v>
      </c>
      <c r="BA26" s="3" t="s">
        <v>110</v>
      </c>
      <c r="BB26" s="3" t="s">
        <v>110</v>
      </c>
      <c r="BC26" s="3" t="s">
        <v>110</v>
      </c>
      <c r="BD26" s="3" t="s">
        <v>110</v>
      </c>
      <c r="BE26" s="3" t="s">
        <v>110</v>
      </c>
      <c r="BF26" s="3" t="s">
        <v>110</v>
      </c>
      <c r="BG26" s="3" t="s">
        <v>110</v>
      </c>
      <c r="BH26" s="3" t="s">
        <v>110</v>
      </c>
      <c r="BI26" s="3" t="s">
        <v>110</v>
      </c>
      <c r="BJ26" s="3" t="s">
        <v>110</v>
      </c>
      <c r="BK26" s="3" t="s">
        <v>110</v>
      </c>
      <c r="BL26" s="3" t="s">
        <v>110</v>
      </c>
      <c r="BM26" s="3" t="s">
        <v>110</v>
      </c>
      <c r="BN26" s="3" t="s">
        <v>110</v>
      </c>
      <c r="BO26" s="3" t="s">
        <v>110</v>
      </c>
      <c r="BP26" s="3" t="s">
        <v>110</v>
      </c>
      <c r="BQ26" s="3" t="s">
        <v>110</v>
      </c>
      <c r="BR26" s="3" t="s">
        <v>110</v>
      </c>
      <c r="BS26" s="3" t="s">
        <v>110</v>
      </c>
      <c r="BT26" s="3" t="s">
        <v>110</v>
      </c>
      <c r="BU26" s="3" t="s">
        <v>110</v>
      </c>
      <c r="BV26" s="3" t="s">
        <v>110</v>
      </c>
      <c r="BW26" s="3" t="s">
        <v>110</v>
      </c>
      <c r="BX26" s="3" t="s">
        <v>110</v>
      </c>
      <c r="BY26" s="3" t="s">
        <v>110</v>
      </c>
      <c r="BZ26" s="3" t="s">
        <v>110</v>
      </c>
      <c r="CA26" s="3" t="s">
        <v>110</v>
      </c>
      <c r="CB26" s="3" t="s">
        <v>110</v>
      </c>
      <c r="CC26" s="3" t="s">
        <v>110</v>
      </c>
      <c r="CD26" s="3" t="s">
        <v>110</v>
      </c>
      <c r="CE26" s="3" t="s">
        <v>110</v>
      </c>
      <c r="CF26" s="3" t="s">
        <v>110</v>
      </c>
      <c r="CG26" s="3" t="s">
        <v>110</v>
      </c>
      <c r="CH26" s="3" t="s">
        <v>110</v>
      </c>
      <c r="CI26" s="3" t="s">
        <v>110</v>
      </c>
      <c r="CJ26" s="3" t="s">
        <v>110</v>
      </c>
      <c r="CK26" s="3" t="s">
        <v>110</v>
      </c>
      <c r="CL26" s="3" t="s">
        <v>110</v>
      </c>
      <c r="CM26" s="3" t="s">
        <v>110</v>
      </c>
      <c r="CN26" s="3" t="s">
        <v>110</v>
      </c>
      <c r="CO26" s="3" t="s">
        <v>110</v>
      </c>
      <c r="CP26" s="3" t="s">
        <v>110</v>
      </c>
      <c r="CQ26" s="3" t="s">
        <v>110</v>
      </c>
      <c r="CR26" s="3" t="s">
        <v>110</v>
      </c>
      <c r="CS26" s="3" t="s">
        <v>110</v>
      </c>
      <c r="CT26" s="3" t="s">
        <v>110</v>
      </c>
      <c r="CU26" s="3" t="s">
        <v>110</v>
      </c>
      <c r="CV26" s="3" t="s">
        <v>110</v>
      </c>
      <c r="CW26" s="3" t="s">
        <v>110</v>
      </c>
      <c r="CX26" s="3" t="s">
        <v>110</v>
      </c>
      <c r="CY26" s="3">
        <f t="shared" si="4"/>
        <v>224</v>
      </c>
      <c r="CZ26" s="3">
        <f t="shared" si="1"/>
        <v>224</v>
      </c>
      <c r="DA26" s="3">
        <f t="shared" si="2"/>
        <v>1</v>
      </c>
      <c r="DB26" s="3">
        <f t="shared" si="3"/>
        <v>96</v>
      </c>
    </row>
    <row r="27" spans="1:106" ht="15.75" customHeight="1" x14ac:dyDescent="0.2">
      <c r="A27" s="26">
        <f t="shared" si="0"/>
        <v>99.086757990867582</v>
      </c>
      <c r="B27" s="3" t="s">
        <v>105</v>
      </c>
      <c r="C27" s="3" t="s">
        <v>164</v>
      </c>
      <c r="D27" s="3" t="s">
        <v>107</v>
      </c>
      <c r="E27" s="15" t="s">
        <v>142</v>
      </c>
      <c r="F27" s="16" t="s">
        <v>109</v>
      </c>
      <c r="G27" s="3" t="s">
        <v>110</v>
      </c>
      <c r="H27" s="3" t="s">
        <v>110</v>
      </c>
      <c r="I27" s="3" t="s">
        <v>110</v>
      </c>
      <c r="J27" s="3" t="s">
        <v>110</v>
      </c>
      <c r="K27" s="3" t="s">
        <v>110</v>
      </c>
      <c r="L27" s="3" t="s">
        <v>110</v>
      </c>
      <c r="M27" s="3" t="s">
        <v>110</v>
      </c>
      <c r="N27" s="3" t="s">
        <v>110</v>
      </c>
      <c r="O27" s="3" t="s">
        <v>110</v>
      </c>
      <c r="P27" s="3" t="s">
        <v>110</v>
      </c>
      <c r="Q27" s="3" t="s">
        <v>110</v>
      </c>
      <c r="R27" s="3" t="s">
        <v>110</v>
      </c>
      <c r="S27" s="3" t="s">
        <v>110</v>
      </c>
      <c r="T27" s="3" t="s">
        <v>110</v>
      </c>
      <c r="U27" s="3" t="s">
        <v>110</v>
      </c>
      <c r="V27" s="3" t="s">
        <v>110</v>
      </c>
      <c r="W27" s="3" t="s">
        <v>110</v>
      </c>
      <c r="X27" s="3" t="s">
        <v>110</v>
      </c>
      <c r="Y27" s="3" t="s">
        <v>110</v>
      </c>
      <c r="Z27" s="3" t="s">
        <v>110</v>
      </c>
      <c r="AA27" s="3" t="s">
        <v>110</v>
      </c>
      <c r="AB27" s="3" t="s">
        <v>110</v>
      </c>
      <c r="AC27" s="3" t="s">
        <v>111</v>
      </c>
      <c r="AD27" s="3" t="s">
        <v>110</v>
      </c>
      <c r="AE27" s="3" t="s">
        <v>110</v>
      </c>
      <c r="AF27" s="3" t="s">
        <v>110</v>
      </c>
      <c r="AG27" s="3" t="s">
        <v>110</v>
      </c>
      <c r="AH27" s="3" t="s">
        <v>110</v>
      </c>
      <c r="AI27" s="3" t="s">
        <v>110</v>
      </c>
      <c r="AJ27" s="3" t="s">
        <v>110</v>
      </c>
      <c r="AK27" s="3" t="s">
        <v>110</v>
      </c>
      <c r="AL27" s="3" t="s">
        <v>110</v>
      </c>
      <c r="AM27" s="3" t="s">
        <v>110</v>
      </c>
      <c r="AN27" s="3" t="s">
        <v>110</v>
      </c>
      <c r="AO27" s="3" t="s">
        <v>110</v>
      </c>
      <c r="AP27" s="3" t="s">
        <v>110</v>
      </c>
      <c r="AQ27" s="3" t="s">
        <v>110</v>
      </c>
      <c r="AR27" s="3" t="s">
        <v>110</v>
      </c>
      <c r="AS27" s="3" t="s">
        <v>110</v>
      </c>
      <c r="AT27" s="3" t="s">
        <v>110</v>
      </c>
      <c r="AU27" s="3" t="s">
        <v>110</v>
      </c>
      <c r="AV27" s="3" t="s">
        <v>110</v>
      </c>
      <c r="AW27" s="3" t="s">
        <v>110</v>
      </c>
      <c r="AX27" s="3" t="s">
        <v>110</v>
      </c>
      <c r="AY27" s="3" t="s">
        <v>110</v>
      </c>
      <c r="AZ27" s="3" t="s">
        <v>110</v>
      </c>
      <c r="BA27" s="3" t="s">
        <v>110</v>
      </c>
      <c r="BB27" s="3" t="s">
        <v>110</v>
      </c>
      <c r="BC27" s="3" t="s">
        <v>110</v>
      </c>
      <c r="BD27" s="3" t="s">
        <v>110</v>
      </c>
      <c r="BE27" s="3" t="s">
        <v>110</v>
      </c>
      <c r="BF27" s="3" t="s">
        <v>110</v>
      </c>
      <c r="BG27" s="3" t="s">
        <v>110</v>
      </c>
      <c r="BH27" s="3" t="s">
        <v>110</v>
      </c>
      <c r="BI27" s="3" t="s">
        <v>110</v>
      </c>
      <c r="BJ27" s="3" t="s">
        <v>110</v>
      </c>
      <c r="BK27" s="3" t="s">
        <v>110</v>
      </c>
      <c r="BL27" s="3" t="s">
        <v>110</v>
      </c>
      <c r="BM27" s="3" t="s">
        <v>110</v>
      </c>
      <c r="BN27" s="3" t="s">
        <v>110</v>
      </c>
      <c r="BO27" s="3" t="s">
        <v>110</v>
      </c>
      <c r="BP27" s="3" t="s">
        <v>110</v>
      </c>
      <c r="BQ27" s="3" t="s">
        <v>111</v>
      </c>
      <c r="BR27" s="3" t="s">
        <v>110</v>
      </c>
      <c r="BS27" s="3" t="s">
        <v>110</v>
      </c>
      <c r="BT27" s="3" t="s">
        <v>110</v>
      </c>
      <c r="BU27" s="3" t="s">
        <v>110</v>
      </c>
      <c r="BV27" s="3" t="s">
        <v>110</v>
      </c>
      <c r="BW27" s="3" t="s">
        <v>110</v>
      </c>
      <c r="BX27" s="3" t="s">
        <v>110</v>
      </c>
      <c r="BY27" s="3" t="s">
        <v>110</v>
      </c>
      <c r="BZ27" s="3" t="s">
        <v>110</v>
      </c>
      <c r="CA27" s="3" t="s">
        <v>110</v>
      </c>
      <c r="CB27" s="3" t="s">
        <v>110</v>
      </c>
      <c r="CC27" s="3" t="s">
        <v>110</v>
      </c>
      <c r="CD27" s="3" t="s">
        <v>110</v>
      </c>
      <c r="CE27" s="3" t="s">
        <v>110</v>
      </c>
      <c r="CF27" s="3" t="s">
        <v>110</v>
      </c>
      <c r="CG27" s="3" t="s">
        <v>110</v>
      </c>
      <c r="CH27" s="3" t="s">
        <v>110</v>
      </c>
      <c r="CI27" s="3" t="s">
        <v>110</v>
      </c>
      <c r="CJ27" s="3" t="s">
        <v>110</v>
      </c>
      <c r="CK27" s="3" t="s">
        <v>110</v>
      </c>
      <c r="CL27" s="3" t="s">
        <v>110</v>
      </c>
      <c r="CM27" s="3" t="s">
        <v>110</v>
      </c>
      <c r="CN27" s="3" t="s">
        <v>110</v>
      </c>
      <c r="CO27" s="3" t="s">
        <v>110</v>
      </c>
      <c r="CP27" s="3" t="s">
        <v>110</v>
      </c>
      <c r="CQ27" s="3" t="s">
        <v>110</v>
      </c>
      <c r="CR27" s="3" t="s">
        <v>110</v>
      </c>
      <c r="CS27" s="3" t="s">
        <v>110</v>
      </c>
      <c r="CT27" s="3" t="s">
        <v>117</v>
      </c>
      <c r="CU27" s="3" t="s">
        <v>117</v>
      </c>
      <c r="CV27" s="3" t="s">
        <v>110</v>
      </c>
      <c r="CW27" s="3" t="s">
        <v>110</v>
      </c>
      <c r="CX27" s="3" t="s">
        <v>110</v>
      </c>
      <c r="CY27" s="3">
        <f t="shared" si="4"/>
        <v>219</v>
      </c>
      <c r="CZ27" s="3">
        <f t="shared" si="1"/>
        <v>217</v>
      </c>
      <c r="DA27" s="3">
        <f t="shared" si="2"/>
        <v>6</v>
      </c>
      <c r="DB27" s="3">
        <f t="shared" si="3"/>
        <v>96</v>
      </c>
    </row>
    <row r="28" spans="1:106" ht="15.75" customHeight="1" x14ac:dyDescent="0.2">
      <c r="A28" s="26">
        <f t="shared" si="0"/>
        <v>97.630331753554501</v>
      </c>
      <c r="B28" s="3" t="s">
        <v>105</v>
      </c>
      <c r="C28" s="3" t="s">
        <v>165</v>
      </c>
      <c r="D28" s="3" t="s">
        <v>166</v>
      </c>
      <c r="E28" s="15" t="s">
        <v>167</v>
      </c>
      <c r="F28" s="16" t="s">
        <v>109</v>
      </c>
      <c r="G28" s="3" t="s">
        <v>110</v>
      </c>
      <c r="H28" s="3" t="s">
        <v>110</v>
      </c>
      <c r="I28" s="3" t="s">
        <v>110</v>
      </c>
      <c r="J28" s="3" t="s">
        <v>110</v>
      </c>
      <c r="K28" s="3" t="s">
        <v>110</v>
      </c>
      <c r="L28" s="3" t="s">
        <v>110</v>
      </c>
      <c r="M28" s="3" t="s">
        <v>110</v>
      </c>
      <c r="N28" s="3" t="s">
        <v>110</v>
      </c>
      <c r="O28" s="3" t="s">
        <v>110</v>
      </c>
      <c r="P28" s="3" t="s">
        <v>110</v>
      </c>
      <c r="Q28" s="3" t="s">
        <v>110</v>
      </c>
      <c r="R28" s="3" t="s">
        <v>110</v>
      </c>
      <c r="S28" s="3" t="s">
        <v>110</v>
      </c>
      <c r="T28" s="3" t="s">
        <v>110</v>
      </c>
      <c r="U28" s="3" t="s">
        <v>110</v>
      </c>
      <c r="V28" s="3" t="s">
        <v>110</v>
      </c>
      <c r="W28" s="3" t="s">
        <v>110</v>
      </c>
      <c r="X28" s="3" t="s">
        <v>110</v>
      </c>
      <c r="Y28" s="3" t="s">
        <v>110</v>
      </c>
      <c r="Z28" s="3" t="s">
        <v>110</v>
      </c>
      <c r="AA28" s="3" t="s">
        <v>110</v>
      </c>
      <c r="AB28" s="3" t="s">
        <v>110</v>
      </c>
      <c r="AC28" s="3" t="s">
        <v>110</v>
      </c>
      <c r="AD28" s="3" t="s">
        <v>110</v>
      </c>
      <c r="AE28" s="3" t="s">
        <v>110</v>
      </c>
      <c r="AF28" s="3" t="s">
        <v>110</v>
      </c>
      <c r="AG28" s="3" t="s">
        <v>110</v>
      </c>
      <c r="AH28" s="3" t="s">
        <v>111</v>
      </c>
      <c r="AI28" s="3" t="s">
        <v>110</v>
      </c>
      <c r="AJ28" s="3" t="s">
        <v>110</v>
      </c>
      <c r="AK28" s="3" t="s">
        <v>110</v>
      </c>
      <c r="AL28" s="3" t="s">
        <v>110</v>
      </c>
      <c r="AM28" s="3" t="s">
        <v>110</v>
      </c>
      <c r="AN28" s="3" t="s">
        <v>110</v>
      </c>
      <c r="AO28" s="3" t="s">
        <v>110</v>
      </c>
      <c r="AP28" s="3" t="s">
        <v>110</v>
      </c>
      <c r="AQ28" s="3" t="s">
        <v>110</v>
      </c>
      <c r="AR28" s="3" t="s">
        <v>110</v>
      </c>
      <c r="AS28" s="3" t="s">
        <v>110</v>
      </c>
      <c r="AT28" s="3" t="s">
        <v>110</v>
      </c>
      <c r="AU28" s="3" t="s">
        <v>110</v>
      </c>
      <c r="AV28" s="3" t="s">
        <v>110</v>
      </c>
      <c r="AW28" s="3" t="s">
        <v>110</v>
      </c>
      <c r="AX28" s="3" t="s">
        <v>110</v>
      </c>
      <c r="AY28" s="3" t="s">
        <v>110</v>
      </c>
      <c r="AZ28" s="3" t="s">
        <v>110</v>
      </c>
      <c r="BA28" s="3" t="s">
        <v>110</v>
      </c>
      <c r="BB28" s="3" t="s">
        <v>110</v>
      </c>
      <c r="BC28" s="3" t="s">
        <v>110</v>
      </c>
      <c r="BD28" s="3" t="s">
        <v>110</v>
      </c>
      <c r="BE28" s="3" t="s">
        <v>110</v>
      </c>
      <c r="BF28" s="3" t="s">
        <v>110</v>
      </c>
      <c r="BG28" s="3" t="s">
        <v>110</v>
      </c>
      <c r="BH28" s="3" t="s">
        <v>110</v>
      </c>
      <c r="BI28" s="3" t="s">
        <v>110</v>
      </c>
      <c r="BJ28" s="3" t="s">
        <v>110</v>
      </c>
      <c r="BK28" s="3" t="s">
        <v>110</v>
      </c>
      <c r="BL28" s="3" t="s">
        <v>110</v>
      </c>
      <c r="BM28" s="3" t="s">
        <v>110</v>
      </c>
      <c r="BN28" s="3" t="s">
        <v>110</v>
      </c>
      <c r="BO28" s="3" t="s">
        <v>110</v>
      </c>
      <c r="BP28" s="3" t="s">
        <v>110</v>
      </c>
      <c r="BQ28" s="3" t="s">
        <v>110</v>
      </c>
      <c r="BR28" s="3" t="s">
        <v>110</v>
      </c>
      <c r="BS28" s="3" t="s">
        <v>111</v>
      </c>
      <c r="BT28" s="3" t="s">
        <v>111</v>
      </c>
      <c r="BU28" s="3" t="s">
        <v>111</v>
      </c>
      <c r="BV28" s="3" t="s">
        <v>111</v>
      </c>
      <c r="BW28" s="3" t="s">
        <v>111</v>
      </c>
      <c r="BX28" s="3" t="s">
        <v>111</v>
      </c>
      <c r="BY28" s="3" t="s">
        <v>111</v>
      </c>
      <c r="BZ28" s="3" t="s">
        <v>111</v>
      </c>
      <c r="CA28" s="3" t="s">
        <v>111</v>
      </c>
      <c r="CB28" s="3" t="s">
        <v>110</v>
      </c>
      <c r="CC28" s="3" t="s">
        <v>110</v>
      </c>
      <c r="CD28" s="3" t="s">
        <v>117</v>
      </c>
      <c r="CE28" s="3" t="s">
        <v>110</v>
      </c>
      <c r="CF28" s="3" t="s">
        <v>110</v>
      </c>
      <c r="CG28" s="3" t="s">
        <v>110</v>
      </c>
      <c r="CH28" s="3" t="s">
        <v>110</v>
      </c>
      <c r="CI28" s="3" t="s">
        <v>110</v>
      </c>
      <c r="CJ28" s="3" t="s">
        <v>110</v>
      </c>
      <c r="CK28" s="3" t="s">
        <v>110</v>
      </c>
      <c r="CL28" s="3" t="s">
        <v>110</v>
      </c>
      <c r="CM28" s="3" t="s">
        <v>117</v>
      </c>
      <c r="CN28" s="3" t="s">
        <v>110</v>
      </c>
      <c r="CO28" s="3" t="s">
        <v>110</v>
      </c>
      <c r="CP28" s="3" t="s">
        <v>110</v>
      </c>
      <c r="CQ28" s="3" t="s">
        <v>110</v>
      </c>
      <c r="CR28" s="3" t="s">
        <v>110</v>
      </c>
      <c r="CS28" s="3" t="s">
        <v>110</v>
      </c>
      <c r="CT28" s="3" t="s">
        <v>117</v>
      </c>
      <c r="CU28" s="3" t="s">
        <v>117</v>
      </c>
      <c r="CV28" s="3" t="s">
        <v>117</v>
      </c>
      <c r="CW28" s="3" t="s">
        <v>110</v>
      </c>
      <c r="CX28" s="3" t="s">
        <v>110</v>
      </c>
      <c r="CY28" s="3">
        <f t="shared" si="4"/>
        <v>211</v>
      </c>
      <c r="CZ28" s="3">
        <f t="shared" si="1"/>
        <v>206</v>
      </c>
      <c r="DA28" s="3">
        <f t="shared" si="2"/>
        <v>14</v>
      </c>
      <c r="DB28" s="3">
        <f t="shared" si="3"/>
        <v>96</v>
      </c>
    </row>
    <row r="29" spans="1:106" ht="15.75" customHeight="1" x14ac:dyDescent="0.2">
      <c r="A29" s="26">
        <f t="shared" si="0"/>
        <v>100</v>
      </c>
      <c r="B29" s="3" t="s">
        <v>105</v>
      </c>
      <c r="C29" s="3" t="s">
        <v>568</v>
      </c>
      <c r="D29" s="3" t="s">
        <v>569</v>
      </c>
      <c r="E29" s="15" t="s">
        <v>174</v>
      </c>
      <c r="F29" s="16" t="s">
        <v>109</v>
      </c>
      <c r="G29" s="3" t="s">
        <v>110</v>
      </c>
      <c r="H29" s="3" t="s">
        <v>110</v>
      </c>
      <c r="I29" s="3" t="s">
        <v>110</v>
      </c>
      <c r="J29" s="3" t="s">
        <v>110</v>
      </c>
      <c r="K29" s="3" t="s">
        <v>110</v>
      </c>
      <c r="L29" s="3" t="s">
        <v>110</v>
      </c>
      <c r="M29" s="3" t="s">
        <v>110</v>
      </c>
      <c r="N29" s="3" t="s">
        <v>110</v>
      </c>
      <c r="O29" s="3" t="s">
        <v>110</v>
      </c>
      <c r="P29" s="3" t="s">
        <v>110</v>
      </c>
      <c r="Q29" s="3" t="s">
        <v>110</v>
      </c>
      <c r="R29" s="3" t="s">
        <v>110</v>
      </c>
      <c r="S29" s="3" t="s">
        <v>110</v>
      </c>
      <c r="T29" s="3" t="s">
        <v>111</v>
      </c>
      <c r="U29" s="3" t="s">
        <v>110</v>
      </c>
      <c r="V29" s="3" t="s">
        <v>110</v>
      </c>
      <c r="W29" s="3" t="s">
        <v>111</v>
      </c>
      <c r="X29" s="3" t="s">
        <v>110</v>
      </c>
      <c r="Y29" s="3" t="s">
        <v>110</v>
      </c>
      <c r="Z29" s="3" t="s">
        <v>111</v>
      </c>
      <c r="AA29" s="3" t="s">
        <v>110</v>
      </c>
      <c r="AB29" s="3" t="s">
        <v>110</v>
      </c>
      <c r="AC29" s="3" t="s">
        <v>111</v>
      </c>
      <c r="AD29" s="3" t="s">
        <v>110</v>
      </c>
      <c r="AE29" s="3" t="s">
        <v>111</v>
      </c>
      <c r="AF29" s="3" t="s">
        <v>110</v>
      </c>
      <c r="AG29" s="3" t="s">
        <v>110</v>
      </c>
      <c r="AH29" s="3" t="s">
        <v>110</v>
      </c>
      <c r="AI29" s="3" t="s">
        <v>110</v>
      </c>
      <c r="AJ29" s="3" t="s">
        <v>110</v>
      </c>
      <c r="AK29" s="3" t="s">
        <v>110</v>
      </c>
      <c r="AL29" s="3" t="s">
        <v>110</v>
      </c>
      <c r="AM29" s="3" t="s">
        <v>110</v>
      </c>
      <c r="AN29" s="3" t="s">
        <v>110</v>
      </c>
      <c r="AO29" s="3" t="s">
        <v>110</v>
      </c>
      <c r="AP29" s="3" t="s">
        <v>110</v>
      </c>
      <c r="AQ29" s="3" t="s">
        <v>110</v>
      </c>
      <c r="AR29" s="3" t="s">
        <v>110</v>
      </c>
      <c r="AS29" s="3" t="s">
        <v>110</v>
      </c>
      <c r="AT29" s="3" t="s">
        <v>110</v>
      </c>
      <c r="AU29" s="3" t="s">
        <v>110</v>
      </c>
      <c r="AV29" s="3" t="s">
        <v>110</v>
      </c>
      <c r="AW29" s="3" t="s">
        <v>110</v>
      </c>
      <c r="AX29" s="3" t="s">
        <v>110</v>
      </c>
      <c r="AY29" s="3" t="s">
        <v>110</v>
      </c>
      <c r="AZ29" s="3" t="s">
        <v>110</v>
      </c>
      <c r="BA29" s="3" t="s">
        <v>110</v>
      </c>
      <c r="BB29" s="3" t="s">
        <v>110</v>
      </c>
      <c r="BC29" s="3" t="s">
        <v>110</v>
      </c>
      <c r="BD29" s="3" t="s">
        <v>110</v>
      </c>
      <c r="BE29" s="3" t="s">
        <v>110</v>
      </c>
      <c r="BF29" s="3" t="s">
        <v>110</v>
      </c>
      <c r="BG29" s="3" t="s">
        <v>110</v>
      </c>
      <c r="BH29" s="3" t="s">
        <v>110</v>
      </c>
      <c r="BI29" s="3" t="s">
        <v>110</v>
      </c>
      <c r="BJ29" s="3" t="s">
        <v>110</v>
      </c>
      <c r="BK29" s="3" t="s">
        <v>110</v>
      </c>
      <c r="BL29" s="3" t="s">
        <v>110</v>
      </c>
      <c r="BM29" s="3" t="s">
        <v>110</v>
      </c>
      <c r="BN29" s="3" t="s">
        <v>110</v>
      </c>
      <c r="BO29" s="3" t="s">
        <v>110</v>
      </c>
      <c r="BP29" s="3" t="s">
        <v>110</v>
      </c>
      <c r="BQ29" s="3" t="s">
        <v>110</v>
      </c>
      <c r="BR29" s="3" t="s">
        <v>110</v>
      </c>
      <c r="BS29" s="3" t="s">
        <v>111</v>
      </c>
      <c r="BT29" s="3" t="s">
        <v>111</v>
      </c>
      <c r="BU29" s="3" t="s">
        <v>111</v>
      </c>
      <c r="BV29" s="3" t="s">
        <v>111</v>
      </c>
      <c r="BW29" s="3" t="s">
        <v>111</v>
      </c>
      <c r="BX29" s="3" t="s">
        <v>111</v>
      </c>
      <c r="BY29" s="3" t="s">
        <v>111</v>
      </c>
      <c r="BZ29" s="3" t="s">
        <v>111</v>
      </c>
      <c r="CA29" s="3" t="s">
        <v>111</v>
      </c>
      <c r="CB29" s="3" t="s">
        <v>110</v>
      </c>
      <c r="CC29" s="3" t="s">
        <v>110</v>
      </c>
      <c r="CD29" s="3" t="s">
        <v>110</v>
      </c>
      <c r="CE29" s="3" t="s">
        <v>110</v>
      </c>
      <c r="CF29" s="3" t="s">
        <v>110</v>
      </c>
      <c r="CG29" s="3" t="s">
        <v>110</v>
      </c>
      <c r="CH29" s="3" t="s">
        <v>110</v>
      </c>
      <c r="CI29" s="3" t="s">
        <v>110</v>
      </c>
      <c r="CJ29" s="3" t="s">
        <v>110</v>
      </c>
      <c r="CK29" s="3" t="s">
        <v>110</v>
      </c>
      <c r="CL29" s="3" t="s">
        <v>110</v>
      </c>
      <c r="CM29" s="3" t="s">
        <v>110</v>
      </c>
      <c r="CN29" s="3" t="s">
        <v>110</v>
      </c>
      <c r="CO29" s="3" t="s">
        <v>110</v>
      </c>
      <c r="CP29" s="3" t="s">
        <v>110</v>
      </c>
      <c r="CQ29" s="3" t="s">
        <v>110</v>
      </c>
      <c r="CR29" s="3" t="s">
        <v>110</v>
      </c>
      <c r="CS29" s="3" t="s">
        <v>110</v>
      </c>
      <c r="CT29" s="3" t="s">
        <v>110</v>
      </c>
      <c r="CU29" s="3" t="s">
        <v>110</v>
      </c>
      <c r="CV29" s="3" t="s">
        <v>110</v>
      </c>
      <c r="CW29" s="3" t="s">
        <v>110</v>
      </c>
      <c r="CX29" s="3" t="s">
        <v>110</v>
      </c>
      <c r="CY29" s="3">
        <f t="shared" si="4"/>
        <v>191</v>
      </c>
      <c r="CZ29" s="3">
        <f t="shared" si="1"/>
        <v>191</v>
      </c>
      <c r="DA29" s="3">
        <f t="shared" si="2"/>
        <v>34</v>
      </c>
      <c r="DB29" s="3">
        <f t="shared" si="3"/>
        <v>96</v>
      </c>
    </row>
    <row r="30" spans="1:106" ht="15.75" customHeight="1" x14ac:dyDescent="0.2">
      <c r="A30" s="26">
        <f t="shared" si="0"/>
        <v>100</v>
      </c>
      <c r="B30" s="3" t="s">
        <v>105</v>
      </c>
      <c r="C30" s="3" t="s">
        <v>168</v>
      </c>
      <c r="D30" s="3" t="s">
        <v>169</v>
      </c>
      <c r="E30" s="15" t="s">
        <v>170</v>
      </c>
      <c r="F30" s="16" t="s">
        <v>109</v>
      </c>
      <c r="G30" s="3" t="s">
        <v>110</v>
      </c>
      <c r="H30" s="3" t="s">
        <v>110</v>
      </c>
      <c r="I30" s="3" t="s">
        <v>110</v>
      </c>
      <c r="J30" s="3" t="s">
        <v>110</v>
      </c>
      <c r="K30" s="3" t="s">
        <v>110</v>
      </c>
      <c r="L30" s="3" t="s">
        <v>110</v>
      </c>
      <c r="M30" s="3" t="s">
        <v>110</v>
      </c>
      <c r="N30" s="3" t="s">
        <v>110</v>
      </c>
      <c r="O30" s="3" t="s">
        <v>110</v>
      </c>
      <c r="P30" s="3" t="s">
        <v>110</v>
      </c>
      <c r="Q30" s="3" t="s">
        <v>110</v>
      </c>
      <c r="R30" s="3" t="s">
        <v>110</v>
      </c>
      <c r="S30" s="3" t="s">
        <v>110</v>
      </c>
      <c r="T30" s="3" t="s">
        <v>110</v>
      </c>
      <c r="U30" s="3" t="s">
        <v>110</v>
      </c>
      <c r="V30" s="3" t="s">
        <v>110</v>
      </c>
      <c r="W30" s="3" t="s">
        <v>110</v>
      </c>
      <c r="X30" s="3" t="s">
        <v>110</v>
      </c>
      <c r="Y30" s="3" t="s">
        <v>110</v>
      </c>
      <c r="Z30" s="3" t="s">
        <v>110</v>
      </c>
      <c r="AA30" s="3" t="s">
        <v>110</v>
      </c>
      <c r="AB30" s="3" t="s">
        <v>110</v>
      </c>
      <c r="AC30" s="3" t="s">
        <v>110</v>
      </c>
      <c r="AD30" s="3" t="s">
        <v>110</v>
      </c>
      <c r="AE30" s="3" t="s">
        <v>110</v>
      </c>
      <c r="AF30" s="3" t="s">
        <v>110</v>
      </c>
      <c r="AG30" s="3" t="s">
        <v>110</v>
      </c>
      <c r="AH30" s="3" t="s">
        <v>111</v>
      </c>
      <c r="AI30" s="3" t="s">
        <v>110</v>
      </c>
      <c r="AJ30" s="3" t="s">
        <v>110</v>
      </c>
      <c r="AK30" s="3" t="s">
        <v>110</v>
      </c>
      <c r="AL30" s="3" t="s">
        <v>111</v>
      </c>
      <c r="AM30" s="3" t="s">
        <v>110</v>
      </c>
      <c r="AN30" s="3" t="s">
        <v>110</v>
      </c>
      <c r="AO30" s="3" t="s">
        <v>110</v>
      </c>
      <c r="AP30" s="3" t="s">
        <v>110</v>
      </c>
      <c r="AQ30" s="3" t="s">
        <v>110</v>
      </c>
      <c r="AR30" s="3" t="s">
        <v>110</v>
      </c>
      <c r="AS30" s="3" t="s">
        <v>110</v>
      </c>
      <c r="AT30" s="3" t="s">
        <v>110</v>
      </c>
      <c r="AU30" s="3" t="s">
        <v>110</v>
      </c>
      <c r="AV30" s="3" t="s">
        <v>110</v>
      </c>
      <c r="AW30" s="3" t="s">
        <v>110</v>
      </c>
      <c r="AX30" s="3" t="s">
        <v>110</v>
      </c>
      <c r="AY30" s="3" t="s">
        <v>110</v>
      </c>
      <c r="AZ30" s="3" t="s">
        <v>110</v>
      </c>
      <c r="BA30" s="3" t="s">
        <v>110</v>
      </c>
      <c r="BB30" s="3" t="s">
        <v>110</v>
      </c>
      <c r="BC30" s="3" t="s">
        <v>110</v>
      </c>
      <c r="BD30" s="3" t="s">
        <v>110</v>
      </c>
      <c r="BE30" s="3" t="s">
        <v>110</v>
      </c>
      <c r="BF30" s="3" t="s">
        <v>110</v>
      </c>
      <c r="BG30" s="3" t="s">
        <v>110</v>
      </c>
      <c r="BH30" s="3" t="s">
        <v>110</v>
      </c>
      <c r="BI30" s="3" t="s">
        <v>110</v>
      </c>
      <c r="BJ30" s="3" t="s">
        <v>110</v>
      </c>
      <c r="BK30" s="3" t="s">
        <v>110</v>
      </c>
      <c r="BL30" s="3" t="s">
        <v>110</v>
      </c>
      <c r="BM30" s="3" t="s">
        <v>110</v>
      </c>
      <c r="BN30" s="3" t="s">
        <v>110</v>
      </c>
      <c r="BO30" s="3" t="s">
        <v>110</v>
      </c>
      <c r="BP30" s="3" t="s">
        <v>110</v>
      </c>
      <c r="BQ30" s="3" t="s">
        <v>110</v>
      </c>
      <c r="BR30" s="3" t="s">
        <v>110</v>
      </c>
      <c r="BS30" s="3" t="s">
        <v>111</v>
      </c>
      <c r="BT30" s="3" t="s">
        <v>111</v>
      </c>
      <c r="BU30" s="3" t="s">
        <v>111</v>
      </c>
      <c r="BV30" s="3" t="s">
        <v>111</v>
      </c>
      <c r="BW30" s="3" t="s">
        <v>111</v>
      </c>
      <c r="BX30" s="3" t="s">
        <v>111</v>
      </c>
      <c r="BY30" s="3" t="s">
        <v>111</v>
      </c>
      <c r="BZ30" s="3" t="s">
        <v>111</v>
      </c>
      <c r="CA30" s="3" t="s">
        <v>111</v>
      </c>
      <c r="CB30" s="3" t="s">
        <v>110</v>
      </c>
      <c r="CC30" s="3" t="s">
        <v>110</v>
      </c>
      <c r="CD30" s="3" t="s">
        <v>110</v>
      </c>
      <c r="CE30" s="3" t="s">
        <v>110</v>
      </c>
      <c r="CF30" s="3" t="s">
        <v>110</v>
      </c>
      <c r="CG30" s="3" t="s">
        <v>111</v>
      </c>
      <c r="CH30" s="3" t="s">
        <v>110</v>
      </c>
      <c r="CI30" s="3" t="s">
        <v>110</v>
      </c>
      <c r="CJ30" s="3" t="s">
        <v>110</v>
      </c>
      <c r="CK30" s="3" t="s">
        <v>110</v>
      </c>
      <c r="CL30" s="3" t="s">
        <v>110</v>
      </c>
      <c r="CM30" s="3" t="s">
        <v>110</v>
      </c>
      <c r="CN30" s="3" t="s">
        <v>110</v>
      </c>
      <c r="CO30" s="3" t="s">
        <v>110</v>
      </c>
      <c r="CP30" s="3" t="s">
        <v>110</v>
      </c>
      <c r="CQ30" s="3" t="s">
        <v>110</v>
      </c>
      <c r="CR30" s="3" t="s">
        <v>110</v>
      </c>
      <c r="CS30" s="3" t="s">
        <v>110</v>
      </c>
      <c r="CT30" s="3" t="s">
        <v>110</v>
      </c>
      <c r="CU30" s="3" t="s">
        <v>110</v>
      </c>
      <c r="CV30" s="3" t="s">
        <v>110</v>
      </c>
      <c r="CW30" s="3" t="s">
        <v>110</v>
      </c>
      <c r="CX30" s="3" t="s">
        <v>110</v>
      </c>
      <c r="CY30" s="3">
        <f t="shared" si="4"/>
        <v>209</v>
      </c>
      <c r="CZ30" s="3">
        <f t="shared" si="1"/>
        <v>209</v>
      </c>
      <c r="DA30" s="3">
        <f t="shared" si="2"/>
        <v>16</v>
      </c>
      <c r="DB30" s="3">
        <f t="shared" si="3"/>
        <v>96</v>
      </c>
    </row>
    <row r="31" spans="1:106" ht="15.75" customHeight="1" x14ac:dyDescent="0.2">
      <c r="A31" s="26">
        <f t="shared" si="0"/>
        <v>82.027649769585253</v>
      </c>
      <c r="B31" s="3" t="s">
        <v>105</v>
      </c>
      <c r="C31" s="3" t="s">
        <v>171</v>
      </c>
      <c r="D31" s="3" t="s">
        <v>107</v>
      </c>
      <c r="E31" s="15" t="s">
        <v>132</v>
      </c>
      <c r="F31" s="16" t="s">
        <v>109</v>
      </c>
      <c r="G31" s="3" t="s">
        <v>110</v>
      </c>
      <c r="H31" s="3" t="s">
        <v>117</v>
      </c>
      <c r="I31" s="3" t="s">
        <v>110</v>
      </c>
      <c r="J31" s="3" t="s">
        <v>110</v>
      </c>
      <c r="K31" s="3" t="s">
        <v>110</v>
      </c>
      <c r="L31" s="3" t="s">
        <v>110</v>
      </c>
      <c r="M31" s="3" t="s">
        <v>110</v>
      </c>
      <c r="N31" s="3" t="s">
        <v>110</v>
      </c>
      <c r="O31" s="3" t="s">
        <v>110</v>
      </c>
      <c r="P31" s="3" t="s">
        <v>117</v>
      </c>
      <c r="Q31" s="3" t="s">
        <v>117</v>
      </c>
      <c r="R31" s="3" t="s">
        <v>117</v>
      </c>
      <c r="S31" s="3" t="s">
        <v>111</v>
      </c>
      <c r="T31" s="3" t="s">
        <v>110</v>
      </c>
      <c r="U31" s="3" t="s">
        <v>117</v>
      </c>
      <c r="V31" s="3" t="s">
        <v>117</v>
      </c>
      <c r="W31" s="3" t="s">
        <v>110</v>
      </c>
      <c r="X31" s="3" t="s">
        <v>110</v>
      </c>
      <c r="Y31" s="3" t="s">
        <v>110</v>
      </c>
      <c r="Z31" s="3" t="s">
        <v>110</v>
      </c>
      <c r="AA31" s="3" t="s">
        <v>110</v>
      </c>
      <c r="AB31" s="3" t="s">
        <v>110</v>
      </c>
      <c r="AC31" s="3" t="s">
        <v>110</v>
      </c>
      <c r="AD31" s="3" t="s">
        <v>110</v>
      </c>
      <c r="AE31" s="3" t="s">
        <v>110</v>
      </c>
      <c r="AF31" s="3" t="s">
        <v>110</v>
      </c>
      <c r="AG31" s="3" t="s">
        <v>110</v>
      </c>
      <c r="AH31" s="3" t="s">
        <v>110</v>
      </c>
      <c r="AI31" s="3" t="s">
        <v>110</v>
      </c>
      <c r="AJ31" s="3" t="s">
        <v>110</v>
      </c>
      <c r="AK31" s="3" t="s">
        <v>117</v>
      </c>
      <c r="AL31" s="3" t="s">
        <v>110</v>
      </c>
      <c r="AM31" s="3" t="s">
        <v>110</v>
      </c>
      <c r="AN31" s="3" t="s">
        <v>110</v>
      </c>
      <c r="AO31" s="3" t="s">
        <v>110</v>
      </c>
      <c r="AP31" s="3" t="s">
        <v>110</v>
      </c>
      <c r="AQ31" s="3" t="s">
        <v>117</v>
      </c>
      <c r="AR31" s="3" t="s">
        <v>110</v>
      </c>
      <c r="AS31" s="3" t="s">
        <v>117</v>
      </c>
      <c r="AT31" s="3" t="s">
        <v>111</v>
      </c>
      <c r="AU31" s="3" t="s">
        <v>111</v>
      </c>
      <c r="AV31" s="3" t="s">
        <v>111</v>
      </c>
      <c r="AW31" s="3" t="s">
        <v>110</v>
      </c>
      <c r="AX31" s="3" t="s">
        <v>110</v>
      </c>
      <c r="AY31" s="3" t="s">
        <v>110</v>
      </c>
      <c r="AZ31" s="3" t="s">
        <v>110</v>
      </c>
      <c r="BA31" s="3" t="s">
        <v>110</v>
      </c>
      <c r="BB31" s="3" t="s">
        <v>110</v>
      </c>
      <c r="BC31" s="3" t="s">
        <v>110</v>
      </c>
      <c r="BD31" s="3" t="s">
        <v>110</v>
      </c>
      <c r="BE31" s="3" t="s">
        <v>110</v>
      </c>
      <c r="BF31" s="3" t="s">
        <v>110</v>
      </c>
      <c r="BG31" s="3" t="s">
        <v>110</v>
      </c>
      <c r="BH31" s="3" t="s">
        <v>110</v>
      </c>
      <c r="BI31" s="3" t="s">
        <v>110</v>
      </c>
      <c r="BJ31" s="3" t="s">
        <v>110</v>
      </c>
      <c r="BK31" s="3" t="s">
        <v>110</v>
      </c>
      <c r="BL31" s="3" t="s">
        <v>110</v>
      </c>
      <c r="BM31" s="3" t="s">
        <v>110</v>
      </c>
      <c r="BN31" s="3" t="s">
        <v>110</v>
      </c>
      <c r="BO31" s="3" t="s">
        <v>110</v>
      </c>
      <c r="BP31" s="3" t="s">
        <v>110</v>
      </c>
      <c r="BQ31" s="3" t="s">
        <v>110</v>
      </c>
      <c r="BR31" s="3" t="s">
        <v>110</v>
      </c>
      <c r="BS31" s="3" t="s">
        <v>117</v>
      </c>
      <c r="BT31" s="3" t="s">
        <v>110</v>
      </c>
      <c r="BU31" s="3" t="s">
        <v>110</v>
      </c>
      <c r="BV31" s="3" t="s">
        <v>110</v>
      </c>
      <c r="BW31" s="3" t="s">
        <v>110</v>
      </c>
      <c r="BX31" s="3" t="s">
        <v>110</v>
      </c>
      <c r="BY31" s="3" t="s">
        <v>110</v>
      </c>
      <c r="BZ31" s="3" t="s">
        <v>110</v>
      </c>
      <c r="CA31" s="3" t="s">
        <v>110</v>
      </c>
      <c r="CB31" s="3" t="s">
        <v>110</v>
      </c>
      <c r="CC31" s="3" t="s">
        <v>110</v>
      </c>
      <c r="CD31" s="3" t="s">
        <v>117</v>
      </c>
      <c r="CE31" s="3" t="s">
        <v>110</v>
      </c>
      <c r="CF31" s="3" t="s">
        <v>117</v>
      </c>
      <c r="CG31" s="3" t="s">
        <v>110</v>
      </c>
      <c r="CH31" s="3" t="s">
        <v>110</v>
      </c>
      <c r="CI31" s="3" t="s">
        <v>110</v>
      </c>
      <c r="CJ31" s="3" t="s">
        <v>110</v>
      </c>
      <c r="CK31" s="3" t="s">
        <v>110</v>
      </c>
      <c r="CL31" s="3" t="s">
        <v>110</v>
      </c>
      <c r="CM31" s="3" t="s">
        <v>110</v>
      </c>
      <c r="CN31" s="3" t="s">
        <v>110</v>
      </c>
      <c r="CO31" s="3" t="s">
        <v>110</v>
      </c>
      <c r="CP31" s="3" t="s">
        <v>110</v>
      </c>
      <c r="CQ31" s="3" t="s">
        <v>110</v>
      </c>
      <c r="CR31" s="3" t="s">
        <v>110</v>
      </c>
      <c r="CS31" s="3" t="s">
        <v>110</v>
      </c>
      <c r="CT31" s="3" t="s">
        <v>117</v>
      </c>
      <c r="CU31" s="3" t="s">
        <v>117</v>
      </c>
      <c r="CV31" s="3" t="s">
        <v>117</v>
      </c>
      <c r="CW31" s="3" t="s">
        <v>110</v>
      </c>
      <c r="CX31" s="3" t="s">
        <v>110</v>
      </c>
      <c r="CY31" s="3">
        <f t="shared" si="4"/>
        <v>217</v>
      </c>
      <c r="CZ31" s="3">
        <f t="shared" si="1"/>
        <v>178</v>
      </c>
      <c r="DA31" s="3">
        <f t="shared" si="2"/>
        <v>8</v>
      </c>
      <c r="DB31" s="3">
        <f t="shared" si="3"/>
        <v>96</v>
      </c>
    </row>
    <row r="32" spans="1:106" ht="15.75" customHeight="1" x14ac:dyDescent="0.2">
      <c r="A32" s="26">
        <f t="shared" si="0"/>
        <v>100</v>
      </c>
      <c r="B32" s="3" t="s">
        <v>105</v>
      </c>
      <c r="C32" s="3" t="s">
        <v>172</v>
      </c>
      <c r="D32" s="3" t="s">
        <v>173</v>
      </c>
      <c r="E32" s="15" t="s">
        <v>174</v>
      </c>
      <c r="F32" s="16" t="s">
        <v>109</v>
      </c>
      <c r="G32" s="3" t="s">
        <v>110</v>
      </c>
      <c r="H32" s="3" t="s">
        <v>110</v>
      </c>
      <c r="I32" s="3" t="s">
        <v>110</v>
      </c>
      <c r="J32" s="3" t="s">
        <v>110</v>
      </c>
      <c r="K32" s="3" t="s">
        <v>110</v>
      </c>
      <c r="L32" s="3" t="s">
        <v>110</v>
      </c>
      <c r="M32" s="3" t="s">
        <v>110</v>
      </c>
      <c r="N32" s="3" t="s">
        <v>110</v>
      </c>
      <c r="O32" s="3" t="s">
        <v>110</v>
      </c>
      <c r="P32" s="3" t="s">
        <v>110</v>
      </c>
      <c r="Q32" s="3" t="s">
        <v>110</v>
      </c>
      <c r="R32" s="3" t="s">
        <v>110</v>
      </c>
      <c r="S32" s="3" t="s">
        <v>110</v>
      </c>
      <c r="T32" s="3" t="s">
        <v>110</v>
      </c>
      <c r="U32" s="3" t="s">
        <v>110</v>
      </c>
      <c r="V32" s="3" t="s">
        <v>110</v>
      </c>
      <c r="W32" s="3" t="s">
        <v>110</v>
      </c>
      <c r="X32" s="3" t="s">
        <v>110</v>
      </c>
      <c r="Y32" s="3" t="s">
        <v>110</v>
      </c>
      <c r="Z32" s="3" t="s">
        <v>110</v>
      </c>
      <c r="AA32" s="3" t="s">
        <v>110</v>
      </c>
      <c r="AB32" s="3" t="s">
        <v>110</v>
      </c>
      <c r="AC32" s="3" t="s">
        <v>110</v>
      </c>
      <c r="AD32" s="3" t="s">
        <v>110</v>
      </c>
      <c r="AE32" s="3" t="s">
        <v>110</v>
      </c>
      <c r="AF32" s="3" t="s">
        <v>110</v>
      </c>
      <c r="AG32" s="3" t="s">
        <v>110</v>
      </c>
      <c r="AH32" s="3" t="s">
        <v>110</v>
      </c>
      <c r="AI32" s="3" t="s">
        <v>110</v>
      </c>
      <c r="AJ32" s="3" t="s">
        <v>110</v>
      </c>
      <c r="AK32" s="3" t="s">
        <v>110</v>
      </c>
      <c r="AL32" s="3" t="s">
        <v>110</v>
      </c>
      <c r="AM32" s="3" t="s">
        <v>110</v>
      </c>
      <c r="AN32" s="3" t="s">
        <v>110</v>
      </c>
      <c r="AO32" s="3" t="s">
        <v>110</v>
      </c>
      <c r="AP32" s="3" t="s">
        <v>110</v>
      </c>
      <c r="AQ32" s="3" t="s">
        <v>110</v>
      </c>
      <c r="AR32" s="3" t="s">
        <v>110</v>
      </c>
      <c r="AS32" s="3" t="s">
        <v>110</v>
      </c>
      <c r="AT32" s="3" t="s">
        <v>110</v>
      </c>
      <c r="AU32" s="3" t="s">
        <v>110</v>
      </c>
      <c r="AV32" s="3" t="s">
        <v>110</v>
      </c>
      <c r="AW32" s="3" t="s">
        <v>110</v>
      </c>
      <c r="AX32" s="3" t="s">
        <v>110</v>
      </c>
      <c r="AY32" s="3" t="s">
        <v>110</v>
      </c>
      <c r="AZ32" s="3" t="s">
        <v>110</v>
      </c>
      <c r="BA32" s="3" t="s">
        <v>110</v>
      </c>
      <c r="BB32" s="3" t="s">
        <v>110</v>
      </c>
      <c r="BC32" s="3" t="s">
        <v>110</v>
      </c>
      <c r="BD32" s="3" t="s">
        <v>110</v>
      </c>
      <c r="BE32" s="3" t="s">
        <v>110</v>
      </c>
      <c r="BF32" s="3" t="s">
        <v>110</v>
      </c>
      <c r="BG32" s="3" t="s">
        <v>110</v>
      </c>
      <c r="BH32" s="3" t="s">
        <v>110</v>
      </c>
      <c r="BI32" s="3" t="s">
        <v>110</v>
      </c>
      <c r="BJ32" s="3" t="s">
        <v>110</v>
      </c>
      <c r="BK32" s="3" t="s">
        <v>110</v>
      </c>
      <c r="BL32" s="3" t="s">
        <v>110</v>
      </c>
      <c r="BM32" s="3" t="s">
        <v>110</v>
      </c>
      <c r="BN32" s="3" t="s">
        <v>110</v>
      </c>
      <c r="BO32" s="3" t="s">
        <v>110</v>
      </c>
      <c r="BP32" s="3" t="s">
        <v>110</v>
      </c>
      <c r="BQ32" s="3" t="s">
        <v>110</v>
      </c>
      <c r="BR32" s="3" t="s">
        <v>110</v>
      </c>
      <c r="BS32" s="3" t="s">
        <v>110</v>
      </c>
      <c r="BT32" s="3" t="s">
        <v>110</v>
      </c>
      <c r="BU32" s="3" t="s">
        <v>110</v>
      </c>
      <c r="BV32" s="3" t="s">
        <v>110</v>
      </c>
      <c r="BW32" s="3" t="s">
        <v>110</v>
      </c>
      <c r="BX32" s="3" t="s">
        <v>110</v>
      </c>
      <c r="BY32" s="3" t="s">
        <v>110</v>
      </c>
      <c r="BZ32" s="3" t="s">
        <v>110</v>
      </c>
      <c r="CA32" s="3" t="s">
        <v>110</v>
      </c>
      <c r="CB32" s="3" t="s">
        <v>110</v>
      </c>
      <c r="CC32" s="3" t="s">
        <v>110</v>
      </c>
      <c r="CD32" s="3" t="s">
        <v>110</v>
      </c>
      <c r="CE32" s="3" t="s">
        <v>110</v>
      </c>
      <c r="CF32" s="3" t="s">
        <v>110</v>
      </c>
      <c r="CG32" s="3" t="s">
        <v>110</v>
      </c>
      <c r="CH32" s="3" t="s">
        <v>110</v>
      </c>
      <c r="CI32" s="3" t="s">
        <v>110</v>
      </c>
      <c r="CJ32" s="3" t="s">
        <v>110</v>
      </c>
      <c r="CK32" s="3" t="s">
        <v>110</v>
      </c>
      <c r="CL32" s="3" t="s">
        <v>110</v>
      </c>
      <c r="CM32" s="3" t="s">
        <v>110</v>
      </c>
      <c r="CN32" s="3" t="s">
        <v>110</v>
      </c>
      <c r="CO32" s="3" t="s">
        <v>110</v>
      </c>
      <c r="CP32" s="3" t="s">
        <v>110</v>
      </c>
      <c r="CQ32" s="3" t="s">
        <v>110</v>
      </c>
      <c r="CR32" s="3" t="s">
        <v>110</v>
      </c>
      <c r="CS32" s="3" t="s">
        <v>110</v>
      </c>
      <c r="CT32" s="3" t="s">
        <v>110</v>
      </c>
      <c r="CU32" s="3" t="s">
        <v>110</v>
      </c>
      <c r="CV32" s="3" t="s">
        <v>110</v>
      </c>
      <c r="CW32" s="3" t="s">
        <v>110</v>
      </c>
      <c r="CX32" s="3" t="s">
        <v>110</v>
      </c>
      <c r="CY32" s="3">
        <f t="shared" si="4"/>
        <v>225</v>
      </c>
      <c r="CZ32" s="3">
        <f t="shared" si="1"/>
        <v>225</v>
      </c>
      <c r="DA32" s="3">
        <f t="shared" si="2"/>
        <v>0</v>
      </c>
      <c r="DB32" s="3">
        <f t="shared" si="3"/>
        <v>96</v>
      </c>
    </row>
    <row r="33" spans="1:106" ht="15.75" customHeight="1" x14ac:dyDescent="0.2">
      <c r="A33" s="26">
        <f t="shared" si="0"/>
        <v>95.454545454545453</v>
      </c>
      <c r="B33" s="3" t="s">
        <v>105</v>
      </c>
      <c r="C33" s="3" t="s">
        <v>175</v>
      </c>
      <c r="D33" s="3" t="s">
        <v>119</v>
      </c>
      <c r="E33" s="15" t="s">
        <v>176</v>
      </c>
      <c r="F33" s="16" t="s">
        <v>109</v>
      </c>
      <c r="G33" s="3" t="s">
        <v>110</v>
      </c>
      <c r="H33" s="3" t="s">
        <v>110</v>
      </c>
      <c r="I33" s="3" t="s">
        <v>110</v>
      </c>
      <c r="J33" s="3" t="s">
        <v>110</v>
      </c>
      <c r="K33" s="3" t="s">
        <v>111</v>
      </c>
      <c r="L33" s="3" t="s">
        <v>110</v>
      </c>
      <c r="M33" s="3" t="s">
        <v>110</v>
      </c>
      <c r="N33" s="3" t="s">
        <v>110</v>
      </c>
      <c r="O33" s="3" t="s">
        <v>110</v>
      </c>
      <c r="P33" s="3" t="s">
        <v>110</v>
      </c>
      <c r="Q33" s="3" t="s">
        <v>110</v>
      </c>
      <c r="R33" s="3" t="s">
        <v>110</v>
      </c>
      <c r="S33" s="3" t="s">
        <v>110</v>
      </c>
      <c r="T33" s="3" t="s">
        <v>110</v>
      </c>
      <c r="U33" s="3" t="s">
        <v>110</v>
      </c>
      <c r="V33" s="3" t="s">
        <v>110</v>
      </c>
      <c r="W33" s="3" t="s">
        <v>110</v>
      </c>
      <c r="X33" s="3" t="s">
        <v>110</v>
      </c>
      <c r="Y33" s="3" t="s">
        <v>110</v>
      </c>
      <c r="Z33" s="3" t="s">
        <v>110</v>
      </c>
      <c r="AA33" s="3" t="s">
        <v>110</v>
      </c>
      <c r="AB33" s="3" t="s">
        <v>110</v>
      </c>
      <c r="AC33" s="3" t="s">
        <v>110</v>
      </c>
      <c r="AD33" s="3" t="s">
        <v>110</v>
      </c>
      <c r="AE33" s="3" t="s">
        <v>110</v>
      </c>
      <c r="AF33" s="3" t="s">
        <v>110</v>
      </c>
      <c r="AG33" s="3" t="s">
        <v>117</v>
      </c>
      <c r="AH33" s="3" t="s">
        <v>110</v>
      </c>
      <c r="AI33" s="3" t="s">
        <v>110</v>
      </c>
      <c r="AJ33" s="3" t="s">
        <v>110</v>
      </c>
      <c r="AK33" s="3" t="s">
        <v>110</v>
      </c>
      <c r="AL33" s="3" t="s">
        <v>110</v>
      </c>
      <c r="AM33" s="3" t="s">
        <v>110</v>
      </c>
      <c r="AN33" s="3" t="s">
        <v>110</v>
      </c>
      <c r="AO33" s="3" t="s">
        <v>110</v>
      </c>
      <c r="AP33" s="3" t="s">
        <v>110</v>
      </c>
      <c r="AQ33" s="3" t="s">
        <v>110</v>
      </c>
      <c r="AR33" s="3" t="s">
        <v>110</v>
      </c>
      <c r="AS33" s="3" t="s">
        <v>110</v>
      </c>
      <c r="AT33" s="3" t="s">
        <v>110</v>
      </c>
      <c r="AU33" s="3" t="s">
        <v>110</v>
      </c>
      <c r="AV33" s="3" t="s">
        <v>110</v>
      </c>
      <c r="AW33" s="3" t="s">
        <v>110</v>
      </c>
      <c r="AX33" s="3" t="s">
        <v>110</v>
      </c>
      <c r="AY33" s="3" t="s">
        <v>110</v>
      </c>
      <c r="AZ33" s="3" t="s">
        <v>110</v>
      </c>
      <c r="BA33" s="3" t="s">
        <v>110</v>
      </c>
      <c r="BB33" s="3" t="s">
        <v>110</v>
      </c>
      <c r="BC33" s="3" t="s">
        <v>110</v>
      </c>
      <c r="BD33" s="3" t="s">
        <v>110</v>
      </c>
      <c r="BE33" s="3" t="s">
        <v>110</v>
      </c>
      <c r="BF33" s="3" t="s">
        <v>110</v>
      </c>
      <c r="BG33" s="3" t="s">
        <v>110</v>
      </c>
      <c r="BH33" s="3" t="s">
        <v>110</v>
      </c>
      <c r="BI33" s="3" t="s">
        <v>110</v>
      </c>
      <c r="BJ33" s="3" t="s">
        <v>110</v>
      </c>
      <c r="BK33" s="3" t="s">
        <v>110</v>
      </c>
      <c r="BL33" s="3" t="s">
        <v>110</v>
      </c>
      <c r="BM33" s="3" t="s">
        <v>110</v>
      </c>
      <c r="BN33" s="3" t="s">
        <v>117</v>
      </c>
      <c r="BO33" s="3" t="s">
        <v>110</v>
      </c>
      <c r="BP33" s="3" t="s">
        <v>110</v>
      </c>
      <c r="BQ33" s="3" t="s">
        <v>110</v>
      </c>
      <c r="BR33" s="3" t="s">
        <v>110</v>
      </c>
      <c r="BS33" s="3" t="s">
        <v>110</v>
      </c>
      <c r="BT33" s="3" t="s">
        <v>110</v>
      </c>
      <c r="BU33" s="3" t="s">
        <v>110</v>
      </c>
      <c r="BV33" s="3" t="s">
        <v>110</v>
      </c>
      <c r="BW33" s="3" t="s">
        <v>110</v>
      </c>
      <c r="BX33" s="3" t="s">
        <v>110</v>
      </c>
      <c r="BY33" s="3" t="s">
        <v>110</v>
      </c>
      <c r="BZ33" s="3" t="s">
        <v>110</v>
      </c>
      <c r="CA33" s="3" t="s">
        <v>110</v>
      </c>
      <c r="CB33" s="3" t="s">
        <v>110</v>
      </c>
      <c r="CC33" s="3" t="s">
        <v>110</v>
      </c>
      <c r="CD33" s="3" t="s">
        <v>117</v>
      </c>
      <c r="CE33" s="3" t="s">
        <v>110</v>
      </c>
      <c r="CF33" s="3" t="s">
        <v>110</v>
      </c>
      <c r="CG33" s="3" t="s">
        <v>110</v>
      </c>
      <c r="CH33" s="3" t="s">
        <v>110</v>
      </c>
      <c r="CI33" s="3" t="s">
        <v>110</v>
      </c>
      <c r="CJ33" s="3" t="s">
        <v>110</v>
      </c>
      <c r="CK33" s="3" t="s">
        <v>110</v>
      </c>
      <c r="CL33" s="3" t="s">
        <v>110</v>
      </c>
      <c r="CM33" s="3" t="s">
        <v>117</v>
      </c>
      <c r="CN33" s="3" t="s">
        <v>110</v>
      </c>
      <c r="CO33" s="3" t="s">
        <v>110</v>
      </c>
      <c r="CP33" s="3" t="s">
        <v>110</v>
      </c>
      <c r="CQ33" s="3" t="s">
        <v>117</v>
      </c>
      <c r="CR33" s="3" t="s">
        <v>110</v>
      </c>
      <c r="CS33" s="3" t="s">
        <v>110</v>
      </c>
      <c r="CT33" s="3" t="s">
        <v>117</v>
      </c>
      <c r="CU33" s="3" t="s">
        <v>110</v>
      </c>
      <c r="CV33" s="3" t="s">
        <v>110</v>
      </c>
      <c r="CW33" s="3" t="s">
        <v>110</v>
      </c>
      <c r="CX33" s="3" t="s">
        <v>110</v>
      </c>
      <c r="CY33" s="3">
        <f t="shared" si="4"/>
        <v>220</v>
      </c>
      <c r="CZ33" s="3">
        <f t="shared" si="1"/>
        <v>210</v>
      </c>
      <c r="DA33" s="3">
        <f t="shared" si="2"/>
        <v>5</v>
      </c>
      <c r="DB33" s="3">
        <f t="shared" si="3"/>
        <v>96</v>
      </c>
    </row>
    <row r="34" spans="1:106" ht="15.75" customHeight="1" x14ac:dyDescent="0.2">
      <c r="A34" s="26">
        <f t="shared" si="0"/>
        <v>97.073170731707307</v>
      </c>
      <c r="B34" s="3" t="s">
        <v>105</v>
      </c>
      <c r="C34" s="3" t="s">
        <v>177</v>
      </c>
      <c r="D34" s="3" t="s">
        <v>178</v>
      </c>
      <c r="E34" s="15" t="s">
        <v>108</v>
      </c>
      <c r="F34" s="16" t="s">
        <v>109</v>
      </c>
      <c r="G34" s="3" t="s">
        <v>110</v>
      </c>
      <c r="H34" s="3" t="s">
        <v>110</v>
      </c>
      <c r="I34" s="3" t="s">
        <v>110</v>
      </c>
      <c r="J34" s="3" t="s">
        <v>110</v>
      </c>
      <c r="K34" s="3" t="s">
        <v>110</v>
      </c>
      <c r="L34" s="3" t="s">
        <v>110</v>
      </c>
      <c r="M34" s="3" t="s">
        <v>110</v>
      </c>
      <c r="N34" s="3" t="s">
        <v>110</v>
      </c>
      <c r="O34" s="3" t="s">
        <v>110</v>
      </c>
      <c r="P34" s="3" t="s">
        <v>110</v>
      </c>
      <c r="Q34" s="3" t="s">
        <v>110</v>
      </c>
      <c r="R34" s="3" t="s">
        <v>117</v>
      </c>
      <c r="S34" s="3" t="s">
        <v>110</v>
      </c>
      <c r="T34" s="3" t="s">
        <v>110</v>
      </c>
      <c r="U34" s="3" t="s">
        <v>110</v>
      </c>
      <c r="V34" s="3" t="s">
        <v>110</v>
      </c>
      <c r="W34" s="3" t="s">
        <v>110</v>
      </c>
      <c r="X34" s="3" t="s">
        <v>110</v>
      </c>
      <c r="Y34" s="3" t="s">
        <v>111</v>
      </c>
      <c r="Z34" s="3" t="s">
        <v>111</v>
      </c>
      <c r="AA34" s="3" t="s">
        <v>110</v>
      </c>
      <c r="AB34" s="3" t="s">
        <v>110</v>
      </c>
      <c r="AC34" s="3" t="s">
        <v>110</v>
      </c>
      <c r="AD34" s="3" t="s">
        <v>110</v>
      </c>
      <c r="AE34" s="3" t="s">
        <v>110</v>
      </c>
      <c r="AF34" s="3" t="s">
        <v>110</v>
      </c>
      <c r="AG34" s="3" t="s">
        <v>110</v>
      </c>
      <c r="AH34" s="3" t="s">
        <v>110</v>
      </c>
      <c r="AI34" s="3" t="s">
        <v>110</v>
      </c>
      <c r="AJ34" s="3" t="s">
        <v>110</v>
      </c>
      <c r="AK34" s="3" t="s">
        <v>110</v>
      </c>
      <c r="AL34" s="3" t="s">
        <v>110</v>
      </c>
      <c r="AM34" s="3" t="s">
        <v>110</v>
      </c>
      <c r="AN34" s="3" t="s">
        <v>110</v>
      </c>
      <c r="AO34" s="3" t="s">
        <v>110</v>
      </c>
      <c r="AP34" s="3" t="s">
        <v>110</v>
      </c>
      <c r="AQ34" s="3" t="s">
        <v>110</v>
      </c>
      <c r="AR34" s="3" t="s">
        <v>110</v>
      </c>
      <c r="AS34" s="3" t="s">
        <v>110</v>
      </c>
      <c r="AT34" s="3" t="s">
        <v>110</v>
      </c>
      <c r="AU34" s="3" t="s">
        <v>110</v>
      </c>
      <c r="AV34" s="3" t="s">
        <v>110</v>
      </c>
      <c r="AW34" s="3" t="s">
        <v>110</v>
      </c>
      <c r="AX34" s="3" t="s">
        <v>110</v>
      </c>
      <c r="AY34" s="3" t="s">
        <v>110</v>
      </c>
      <c r="AZ34" s="3" t="s">
        <v>110</v>
      </c>
      <c r="BA34" s="3" t="s">
        <v>110</v>
      </c>
      <c r="BB34" s="3" t="s">
        <v>110</v>
      </c>
      <c r="BC34" s="3" t="s">
        <v>110</v>
      </c>
      <c r="BD34" s="3" t="s">
        <v>110</v>
      </c>
      <c r="BE34" s="3" t="s">
        <v>110</v>
      </c>
      <c r="BF34" s="3" t="s">
        <v>110</v>
      </c>
      <c r="BG34" s="3" t="s">
        <v>110</v>
      </c>
      <c r="BH34" s="3" t="s">
        <v>110</v>
      </c>
      <c r="BI34" s="3" t="s">
        <v>110</v>
      </c>
      <c r="BJ34" s="3" t="s">
        <v>110</v>
      </c>
      <c r="BK34" s="3" t="s">
        <v>110</v>
      </c>
      <c r="BL34" s="3" t="s">
        <v>110</v>
      </c>
      <c r="BM34" s="3" t="s">
        <v>110</v>
      </c>
      <c r="BN34" s="3" t="s">
        <v>110</v>
      </c>
      <c r="BO34" s="3" t="s">
        <v>110</v>
      </c>
      <c r="BP34" s="3" t="s">
        <v>110</v>
      </c>
      <c r="BQ34" s="3" t="s">
        <v>110</v>
      </c>
      <c r="BR34" s="3" t="s">
        <v>110</v>
      </c>
      <c r="BS34" s="3" t="s">
        <v>111</v>
      </c>
      <c r="BT34" s="3" t="s">
        <v>111</v>
      </c>
      <c r="BU34" s="3" t="s">
        <v>111</v>
      </c>
      <c r="BV34" s="3" t="s">
        <v>111</v>
      </c>
      <c r="BW34" s="3" t="s">
        <v>111</v>
      </c>
      <c r="BX34" s="3" t="s">
        <v>111</v>
      </c>
      <c r="BY34" s="3" t="s">
        <v>111</v>
      </c>
      <c r="BZ34" s="3" t="s">
        <v>111</v>
      </c>
      <c r="CA34" s="3" t="s">
        <v>111</v>
      </c>
      <c r="CB34" s="3" t="s">
        <v>111</v>
      </c>
      <c r="CC34" s="3" t="s">
        <v>110</v>
      </c>
      <c r="CD34" s="3" t="s">
        <v>110</v>
      </c>
      <c r="CE34" s="3" t="s">
        <v>110</v>
      </c>
      <c r="CF34" s="3" t="s">
        <v>110</v>
      </c>
      <c r="CG34" s="3" t="s">
        <v>110</v>
      </c>
      <c r="CH34" s="3" t="s">
        <v>110</v>
      </c>
      <c r="CI34" s="3" t="s">
        <v>110</v>
      </c>
      <c r="CJ34" s="3" t="s">
        <v>110</v>
      </c>
      <c r="CK34" s="3" t="s">
        <v>110</v>
      </c>
      <c r="CL34" s="3" t="s">
        <v>110</v>
      </c>
      <c r="CM34" s="3" t="s">
        <v>110</v>
      </c>
      <c r="CN34" s="3" t="s">
        <v>110</v>
      </c>
      <c r="CO34" s="3" t="s">
        <v>110</v>
      </c>
      <c r="CP34" s="3" t="s">
        <v>110</v>
      </c>
      <c r="CQ34" s="3" t="s">
        <v>110</v>
      </c>
      <c r="CR34" s="3" t="s">
        <v>110</v>
      </c>
      <c r="CS34" s="3" t="s">
        <v>110</v>
      </c>
      <c r="CT34" s="3" t="s">
        <v>117</v>
      </c>
      <c r="CU34" s="3" t="s">
        <v>110</v>
      </c>
      <c r="CV34" s="3" t="s">
        <v>110</v>
      </c>
      <c r="CW34" s="3" t="s">
        <v>110</v>
      </c>
      <c r="CX34" s="3" t="s">
        <v>110</v>
      </c>
      <c r="CY34" s="3">
        <f t="shared" si="4"/>
        <v>205</v>
      </c>
      <c r="CZ34" s="3">
        <f t="shared" si="1"/>
        <v>199</v>
      </c>
      <c r="DA34" s="3">
        <f t="shared" si="2"/>
        <v>20</v>
      </c>
      <c r="DB34" s="3">
        <f t="shared" si="3"/>
        <v>96</v>
      </c>
    </row>
    <row r="35" spans="1:106" ht="15.75" customHeight="1" x14ac:dyDescent="0.2">
      <c r="A35" s="26">
        <f t="shared" si="0"/>
        <v>97.663551401869171</v>
      </c>
      <c r="B35" s="3" t="s">
        <v>105</v>
      </c>
      <c r="C35" s="3" t="s">
        <v>179</v>
      </c>
      <c r="D35" s="3" t="s">
        <v>180</v>
      </c>
      <c r="E35" s="15" t="s">
        <v>181</v>
      </c>
      <c r="F35" s="16" t="s">
        <v>109</v>
      </c>
      <c r="G35" s="3" t="s">
        <v>110</v>
      </c>
      <c r="H35" s="3" t="s">
        <v>110</v>
      </c>
      <c r="I35" s="3" t="s">
        <v>110</v>
      </c>
      <c r="J35" s="3" t="s">
        <v>110</v>
      </c>
      <c r="K35" s="3" t="s">
        <v>110</v>
      </c>
      <c r="L35" s="3" t="s">
        <v>110</v>
      </c>
      <c r="M35" s="3" t="s">
        <v>110</v>
      </c>
      <c r="N35" s="3" t="s">
        <v>110</v>
      </c>
      <c r="O35" s="3" t="s">
        <v>110</v>
      </c>
      <c r="P35" s="3" t="s">
        <v>110</v>
      </c>
      <c r="Q35" s="3" t="s">
        <v>110</v>
      </c>
      <c r="R35" s="3" t="s">
        <v>117</v>
      </c>
      <c r="S35" s="3" t="s">
        <v>110</v>
      </c>
      <c r="T35" s="3" t="s">
        <v>110</v>
      </c>
      <c r="U35" s="3" t="s">
        <v>110</v>
      </c>
      <c r="V35" s="3" t="s">
        <v>110</v>
      </c>
      <c r="W35" s="3" t="s">
        <v>111</v>
      </c>
      <c r="X35" s="3" t="s">
        <v>110</v>
      </c>
      <c r="Y35" s="3" t="s">
        <v>110</v>
      </c>
      <c r="Z35" s="3" t="s">
        <v>110</v>
      </c>
      <c r="AA35" s="3" t="s">
        <v>110</v>
      </c>
      <c r="AB35" s="3" t="s">
        <v>110</v>
      </c>
      <c r="AC35" s="3" t="s">
        <v>110</v>
      </c>
      <c r="AD35" s="3" t="s">
        <v>110</v>
      </c>
      <c r="AE35" s="3" t="s">
        <v>110</v>
      </c>
      <c r="AF35" s="3" t="s">
        <v>110</v>
      </c>
      <c r="AG35" s="3" t="s">
        <v>110</v>
      </c>
      <c r="AH35" s="3" t="s">
        <v>111</v>
      </c>
      <c r="AI35" s="3" t="s">
        <v>110</v>
      </c>
      <c r="AJ35" s="3" t="s">
        <v>110</v>
      </c>
      <c r="AK35" s="3" t="s">
        <v>110</v>
      </c>
      <c r="AL35" s="3" t="s">
        <v>110</v>
      </c>
      <c r="AM35" s="3" t="s">
        <v>110</v>
      </c>
      <c r="AN35" s="3" t="s">
        <v>110</v>
      </c>
      <c r="AO35" s="3" t="s">
        <v>110</v>
      </c>
      <c r="AP35" s="3" t="s">
        <v>110</v>
      </c>
      <c r="AQ35" s="3" t="s">
        <v>110</v>
      </c>
      <c r="AR35" s="3" t="s">
        <v>110</v>
      </c>
      <c r="AS35" s="3" t="s">
        <v>110</v>
      </c>
      <c r="AT35" s="3" t="s">
        <v>110</v>
      </c>
      <c r="AU35" s="3" t="s">
        <v>110</v>
      </c>
      <c r="AV35" s="3" t="s">
        <v>110</v>
      </c>
      <c r="AW35" s="3" t="s">
        <v>110</v>
      </c>
      <c r="AX35" s="3" t="s">
        <v>110</v>
      </c>
      <c r="AY35" s="3" t="s">
        <v>110</v>
      </c>
      <c r="AZ35" s="3" t="s">
        <v>110</v>
      </c>
      <c r="BA35" s="3" t="s">
        <v>110</v>
      </c>
      <c r="BB35" s="3" t="s">
        <v>110</v>
      </c>
      <c r="BC35" s="3" t="s">
        <v>110</v>
      </c>
      <c r="BD35" s="3" t="s">
        <v>110</v>
      </c>
      <c r="BE35" s="3" t="s">
        <v>110</v>
      </c>
      <c r="BF35" s="3" t="s">
        <v>110</v>
      </c>
      <c r="BG35" s="3" t="s">
        <v>110</v>
      </c>
      <c r="BH35" s="3" t="s">
        <v>110</v>
      </c>
      <c r="BI35" s="3" t="s">
        <v>110</v>
      </c>
      <c r="BJ35" s="3" t="s">
        <v>110</v>
      </c>
      <c r="BK35" s="3" t="s">
        <v>110</v>
      </c>
      <c r="BL35" s="3" t="s">
        <v>110</v>
      </c>
      <c r="BM35" s="3" t="s">
        <v>110</v>
      </c>
      <c r="BN35" s="3" t="s">
        <v>110</v>
      </c>
      <c r="BO35" s="3" t="s">
        <v>110</v>
      </c>
      <c r="BP35" s="3" t="s">
        <v>110</v>
      </c>
      <c r="BQ35" s="3" t="s">
        <v>110</v>
      </c>
      <c r="BR35" s="3" t="s">
        <v>110</v>
      </c>
      <c r="BS35" s="3" t="s">
        <v>110</v>
      </c>
      <c r="BT35" s="3" t="s">
        <v>110</v>
      </c>
      <c r="BU35" s="3" t="s">
        <v>110</v>
      </c>
      <c r="BV35" s="3" t="s">
        <v>110</v>
      </c>
      <c r="BW35" s="3" t="s">
        <v>110</v>
      </c>
      <c r="BX35" s="3" t="s">
        <v>110</v>
      </c>
      <c r="BY35" s="3" t="s">
        <v>110</v>
      </c>
      <c r="BZ35" s="3" t="s">
        <v>110</v>
      </c>
      <c r="CA35" s="3" t="s">
        <v>110</v>
      </c>
      <c r="CB35" s="3" t="s">
        <v>110</v>
      </c>
      <c r="CC35" s="3" t="s">
        <v>110</v>
      </c>
      <c r="CD35" s="3" t="s">
        <v>110</v>
      </c>
      <c r="CE35" s="3" t="s">
        <v>110</v>
      </c>
      <c r="CF35" s="3" t="s">
        <v>111</v>
      </c>
      <c r="CG35" s="3" t="s">
        <v>110</v>
      </c>
      <c r="CH35" s="3" t="s">
        <v>110</v>
      </c>
      <c r="CI35" s="3" t="s">
        <v>110</v>
      </c>
      <c r="CJ35" s="3" t="s">
        <v>110</v>
      </c>
      <c r="CK35" s="3" t="s">
        <v>110</v>
      </c>
      <c r="CL35" s="3" t="s">
        <v>110</v>
      </c>
      <c r="CM35" s="3" t="s">
        <v>110</v>
      </c>
      <c r="CN35" s="3" t="s">
        <v>110</v>
      </c>
      <c r="CO35" s="3" t="s">
        <v>110</v>
      </c>
      <c r="CP35" s="3" t="s">
        <v>110</v>
      </c>
      <c r="CQ35" s="3" t="s">
        <v>110</v>
      </c>
      <c r="CR35" s="3" t="s">
        <v>110</v>
      </c>
      <c r="CS35" s="3" t="s">
        <v>110</v>
      </c>
      <c r="CT35" s="3" t="s">
        <v>110</v>
      </c>
      <c r="CU35" s="3" t="s">
        <v>110</v>
      </c>
      <c r="CV35" s="3" t="s">
        <v>110</v>
      </c>
      <c r="CW35" s="3" t="s">
        <v>110</v>
      </c>
      <c r="CX35" s="3" t="s">
        <v>110</v>
      </c>
      <c r="CY35" s="3">
        <f t="shared" si="4"/>
        <v>214</v>
      </c>
      <c r="CZ35" s="3">
        <f t="shared" si="1"/>
        <v>209</v>
      </c>
      <c r="DA35" s="3">
        <f t="shared" si="2"/>
        <v>11</v>
      </c>
      <c r="DB35" s="3">
        <f t="shared" si="3"/>
        <v>96</v>
      </c>
    </row>
    <row r="36" spans="1:106" ht="15.75" customHeight="1" x14ac:dyDescent="0.2">
      <c r="A36" s="26">
        <f t="shared" si="0"/>
        <v>89.81481481481481</v>
      </c>
      <c r="B36" s="3" t="s">
        <v>105</v>
      </c>
      <c r="C36" s="3" t="s">
        <v>182</v>
      </c>
      <c r="D36" s="3" t="s">
        <v>183</v>
      </c>
      <c r="E36" s="15" t="s">
        <v>184</v>
      </c>
      <c r="F36" s="16" t="s">
        <v>109</v>
      </c>
      <c r="G36" s="3" t="s">
        <v>110</v>
      </c>
      <c r="H36" s="3" t="s">
        <v>110</v>
      </c>
      <c r="I36" s="3" t="s">
        <v>110</v>
      </c>
      <c r="J36" s="3" t="s">
        <v>117</v>
      </c>
      <c r="K36" s="3" t="s">
        <v>110</v>
      </c>
      <c r="L36" s="3" t="s">
        <v>110</v>
      </c>
      <c r="M36" s="3" t="s">
        <v>110</v>
      </c>
      <c r="N36" s="3" t="s">
        <v>110</v>
      </c>
      <c r="O36" s="3" t="s">
        <v>110</v>
      </c>
      <c r="P36" s="3" t="s">
        <v>110</v>
      </c>
      <c r="Q36" s="3" t="s">
        <v>110</v>
      </c>
      <c r="R36" s="3" t="s">
        <v>117</v>
      </c>
      <c r="S36" s="3" t="s">
        <v>110</v>
      </c>
      <c r="T36" s="3" t="s">
        <v>110</v>
      </c>
      <c r="U36" s="3" t="s">
        <v>110</v>
      </c>
      <c r="V36" s="3" t="s">
        <v>110</v>
      </c>
      <c r="W36" s="3" t="s">
        <v>110</v>
      </c>
      <c r="X36" s="3" t="s">
        <v>110</v>
      </c>
      <c r="Y36" s="3" t="s">
        <v>110</v>
      </c>
      <c r="Z36" s="3" t="s">
        <v>110</v>
      </c>
      <c r="AA36" s="3" t="s">
        <v>110</v>
      </c>
      <c r="AB36" s="3" t="s">
        <v>110</v>
      </c>
      <c r="AC36" s="3" t="s">
        <v>110</v>
      </c>
      <c r="AD36" s="3" t="s">
        <v>110</v>
      </c>
      <c r="AE36" s="3" t="s">
        <v>110</v>
      </c>
      <c r="AF36" s="3" t="s">
        <v>110</v>
      </c>
      <c r="AG36" s="3" t="s">
        <v>110</v>
      </c>
      <c r="AH36" s="3" t="s">
        <v>110</v>
      </c>
      <c r="AI36" s="3" t="s">
        <v>110</v>
      </c>
      <c r="AJ36" s="3" t="s">
        <v>110</v>
      </c>
      <c r="AK36" s="3" t="s">
        <v>110</v>
      </c>
      <c r="AL36" s="3" t="s">
        <v>110</v>
      </c>
      <c r="AM36" s="3" t="s">
        <v>110</v>
      </c>
      <c r="AN36" s="3" t="s">
        <v>110</v>
      </c>
      <c r="AO36" s="3" t="s">
        <v>110</v>
      </c>
      <c r="AP36" s="3" t="s">
        <v>110</v>
      </c>
      <c r="AQ36" s="3" t="s">
        <v>110</v>
      </c>
      <c r="AR36" s="3" t="s">
        <v>110</v>
      </c>
      <c r="AS36" s="3" t="s">
        <v>110</v>
      </c>
      <c r="AT36" s="3" t="s">
        <v>110</v>
      </c>
      <c r="AU36" s="3" t="s">
        <v>110</v>
      </c>
      <c r="AV36" s="3" t="s">
        <v>110</v>
      </c>
      <c r="AW36" s="3" t="s">
        <v>110</v>
      </c>
      <c r="AX36" s="3" t="s">
        <v>110</v>
      </c>
      <c r="AY36" s="3" t="s">
        <v>110</v>
      </c>
      <c r="AZ36" s="3" t="s">
        <v>117</v>
      </c>
      <c r="BA36" s="3" t="s">
        <v>110</v>
      </c>
      <c r="BB36" s="3" t="s">
        <v>117</v>
      </c>
      <c r="BC36" s="3" t="s">
        <v>110</v>
      </c>
      <c r="BD36" s="3" t="s">
        <v>110</v>
      </c>
      <c r="BE36" s="3" t="s">
        <v>110</v>
      </c>
      <c r="BF36" s="3" t="s">
        <v>117</v>
      </c>
      <c r="BG36" s="3" t="s">
        <v>110</v>
      </c>
      <c r="BH36" s="3" t="s">
        <v>110</v>
      </c>
      <c r="BI36" s="3" t="s">
        <v>110</v>
      </c>
      <c r="BJ36" s="3" t="s">
        <v>110</v>
      </c>
      <c r="BK36" s="3" t="s">
        <v>110</v>
      </c>
      <c r="BL36" s="3" t="s">
        <v>117</v>
      </c>
      <c r="BM36" s="3" t="s">
        <v>110</v>
      </c>
      <c r="BN36" s="3" t="s">
        <v>117</v>
      </c>
      <c r="BO36" s="3" t="s">
        <v>110</v>
      </c>
      <c r="BP36" s="3" t="s">
        <v>117</v>
      </c>
      <c r="BQ36" s="3" t="s">
        <v>117</v>
      </c>
      <c r="BR36" s="3" t="s">
        <v>117</v>
      </c>
      <c r="BS36" s="3" t="s">
        <v>111</v>
      </c>
      <c r="BT36" s="3" t="s">
        <v>111</v>
      </c>
      <c r="BU36" s="3" t="s">
        <v>111</v>
      </c>
      <c r="BV36" s="3" t="s">
        <v>111</v>
      </c>
      <c r="BW36" s="3" t="s">
        <v>111</v>
      </c>
      <c r="BX36" s="3" t="s">
        <v>111</v>
      </c>
      <c r="BY36" s="3" t="s">
        <v>111</v>
      </c>
      <c r="BZ36" s="3" t="s">
        <v>111</v>
      </c>
      <c r="CA36" s="3" t="s">
        <v>111</v>
      </c>
      <c r="CB36" s="3" t="s">
        <v>110</v>
      </c>
      <c r="CC36" s="3" t="s">
        <v>110</v>
      </c>
      <c r="CD36" s="3" t="s">
        <v>117</v>
      </c>
      <c r="CE36" s="3" t="s">
        <v>110</v>
      </c>
      <c r="CF36" s="3" t="s">
        <v>110</v>
      </c>
      <c r="CG36" s="3" t="s">
        <v>110</v>
      </c>
      <c r="CH36" s="3" t="s">
        <v>110</v>
      </c>
      <c r="CI36" s="3" t="s">
        <v>110</v>
      </c>
      <c r="CJ36" s="3" t="s">
        <v>110</v>
      </c>
      <c r="CK36" s="3" t="s">
        <v>110</v>
      </c>
      <c r="CL36" s="3" t="s">
        <v>117</v>
      </c>
      <c r="CM36" s="3" t="s">
        <v>117</v>
      </c>
      <c r="CN36" s="3" t="s">
        <v>110</v>
      </c>
      <c r="CO36" s="3" t="s">
        <v>110</v>
      </c>
      <c r="CP36" s="3" t="s">
        <v>110</v>
      </c>
      <c r="CQ36" s="3" t="s">
        <v>110</v>
      </c>
      <c r="CR36" s="3" t="s">
        <v>110</v>
      </c>
      <c r="CS36" s="3" t="s">
        <v>110</v>
      </c>
      <c r="CT36" s="3" t="s">
        <v>117</v>
      </c>
      <c r="CU36" s="3" t="s">
        <v>110</v>
      </c>
      <c r="CV36" s="3" t="s">
        <v>110</v>
      </c>
      <c r="CW36" s="3" t="s">
        <v>110</v>
      </c>
      <c r="CX36" s="3" t="s">
        <v>110</v>
      </c>
      <c r="CY36" s="3">
        <f t="shared" si="4"/>
        <v>216</v>
      </c>
      <c r="CZ36" s="3">
        <f t="shared" si="1"/>
        <v>194</v>
      </c>
      <c r="DA36" s="3">
        <f t="shared" si="2"/>
        <v>9</v>
      </c>
      <c r="DB36" s="3">
        <f t="shared" si="3"/>
        <v>96</v>
      </c>
    </row>
    <row r="37" spans="1:106" ht="15.75" customHeight="1" x14ac:dyDescent="0.2">
      <c r="A37" s="26">
        <f t="shared" si="0"/>
        <v>100</v>
      </c>
      <c r="B37" s="3" t="s">
        <v>105</v>
      </c>
      <c r="C37" s="3" t="s">
        <v>185</v>
      </c>
      <c r="D37" s="3" t="s">
        <v>186</v>
      </c>
      <c r="E37" s="15" t="s">
        <v>181</v>
      </c>
      <c r="F37" s="16" t="s">
        <v>109</v>
      </c>
      <c r="G37" s="3" t="s">
        <v>110</v>
      </c>
      <c r="H37" s="3" t="s">
        <v>110</v>
      </c>
      <c r="I37" s="3" t="s">
        <v>111</v>
      </c>
      <c r="J37" s="3" t="s">
        <v>110</v>
      </c>
      <c r="K37" s="3" t="s">
        <v>110</v>
      </c>
      <c r="L37" s="3" t="s">
        <v>110</v>
      </c>
      <c r="M37" s="3" t="s">
        <v>111</v>
      </c>
      <c r="N37" s="3" t="s">
        <v>110</v>
      </c>
      <c r="O37" s="3" t="s">
        <v>110</v>
      </c>
      <c r="P37" s="3" t="s">
        <v>110</v>
      </c>
      <c r="Q37" s="3" t="s">
        <v>110</v>
      </c>
      <c r="R37" s="3" t="s">
        <v>110</v>
      </c>
      <c r="S37" s="3" t="s">
        <v>110</v>
      </c>
      <c r="T37" s="3" t="s">
        <v>110</v>
      </c>
      <c r="U37" s="3" t="s">
        <v>110</v>
      </c>
      <c r="V37" s="3" t="s">
        <v>110</v>
      </c>
      <c r="W37" s="3" t="s">
        <v>111</v>
      </c>
      <c r="X37" s="3" t="s">
        <v>110</v>
      </c>
      <c r="Y37" s="3" t="s">
        <v>110</v>
      </c>
      <c r="Z37" s="3" t="s">
        <v>111</v>
      </c>
      <c r="AA37" s="3" t="s">
        <v>110</v>
      </c>
      <c r="AB37" s="3" t="s">
        <v>110</v>
      </c>
      <c r="AC37" s="3" t="s">
        <v>110</v>
      </c>
      <c r="AD37" s="3" t="s">
        <v>110</v>
      </c>
      <c r="AE37" s="3" t="s">
        <v>110</v>
      </c>
      <c r="AF37" s="3" t="s">
        <v>110</v>
      </c>
      <c r="AG37" s="3" t="s">
        <v>110</v>
      </c>
      <c r="AH37" s="3" t="s">
        <v>111</v>
      </c>
      <c r="AI37" s="3" t="s">
        <v>110</v>
      </c>
      <c r="AJ37" s="3" t="s">
        <v>110</v>
      </c>
      <c r="AK37" s="3" t="s">
        <v>111</v>
      </c>
      <c r="AL37" s="3" t="s">
        <v>110</v>
      </c>
      <c r="AM37" s="3" t="s">
        <v>110</v>
      </c>
      <c r="AN37" s="3" t="s">
        <v>110</v>
      </c>
      <c r="AO37" s="3" t="s">
        <v>110</v>
      </c>
      <c r="AP37" s="3" t="s">
        <v>110</v>
      </c>
      <c r="AQ37" s="3" t="s">
        <v>110</v>
      </c>
      <c r="AR37" s="3" t="s">
        <v>110</v>
      </c>
      <c r="AS37" s="3" t="s">
        <v>110</v>
      </c>
      <c r="AT37" s="3" t="s">
        <v>110</v>
      </c>
      <c r="AU37" s="3" t="s">
        <v>110</v>
      </c>
      <c r="AV37" s="3" t="s">
        <v>111</v>
      </c>
      <c r="AW37" s="3" t="s">
        <v>110</v>
      </c>
      <c r="AX37" s="3" t="s">
        <v>110</v>
      </c>
      <c r="AY37" s="3" t="s">
        <v>110</v>
      </c>
      <c r="AZ37" s="3" t="s">
        <v>110</v>
      </c>
      <c r="BA37" s="3" t="s">
        <v>110</v>
      </c>
      <c r="BB37" s="3" t="s">
        <v>110</v>
      </c>
      <c r="BC37" s="3" t="s">
        <v>110</v>
      </c>
      <c r="BD37" s="3" t="s">
        <v>110</v>
      </c>
      <c r="BE37" s="3" t="s">
        <v>110</v>
      </c>
      <c r="BF37" s="3" t="s">
        <v>110</v>
      </c>
      <c r="BG37" s="3" t="s">
        <v>110</v>
      </c>
      <c r="BH37" s="3" t="s">
        <v>110</v>
      </c>
      <c r="BI37" s="3" t="s">
        <v>110</v>
      </c>
      <c r="BJ37" s="3" t="s">
        <v>110</v>
      </c>
      <c r="BK37" s="3" t="s">
        <v>110</v>
      </c>
      <c r="BL37" s="3" t="s">
        <v>110</v>
      </c>
      <c r="BM37" s="3" t="s">
        <v>110</v>
      </c>
      <c r="BN37" s="3" t="s">
        <v>110</v>
      </c>
      <c r="BO37" s="3" t="s">
        <v>110</v>
      </c>
      <c r="BP37" s="3" t="s">
        <v>110</v>
      </c>
      <c r="BQ37" s="3" t="s">
        <v>110</v>
      </c>
      <c r="BR37" s="3" t="s">
        <v>110</v>
      </c>
      <c r="BS37" s="3" t="s">
        <v>111</v>
      </c>
      <c r="BT37" s="3" t="s">
        <v>111</v>
      </c>
      <c r="BU37" s="3" t="s">
        <v>111</v>
      </c>
      <c r="BV37" s="3" t="s">
        <v>111</v>
      </c>
      <c r="BW37" s="3" t="s">
        <v>111</v>
      </c>
      <c r="BX37" s="3" t="s">
        <v>111</v>
      </c>
      <c r="BY37" s="3" t="s">
        <v>111</v>
      </c>
      <c r="BZ37" s="3" t="s">
        <v>111</v>
      </c>
      <c r="CA37" s="3" t="s">
        <v>111</v>
      </c>
      <c r="CB37" s="3" t="s">
        <v>110</v>
      </c>
      <c r="CC37" s="3" t="s">
        <v>110</v>
      </c>
      <c r="CD37" s="3" t="s">
        <v>110</v>
      </c>
      <c r="CE37" s="3" t="s">
        <v>110</v>
      </c>
      <c r="CF37" s="3" t="s">
        <v>110</v>
      </c>
      <c r="CG37" s="3" t="s">
        <v>110</v>
      </c>
      <c r="CH37" s="3" t="s">
        <v>110</v>
      </c>
      <c r="CI37" s="3" t="s">
        <v>110</v>
      </c>
      <c r="CJ37" s="3" t="s">
        <v>110</v>
      </c>
      <c r="CK37" s="3" t="s">
        <v>110</v>
      </c>
      <c r="CL37" s="3" t="s">
        <v>110</v>
      </c>
      <c r="CM37" s="3" t="s">
        <v>110</v>
      </c>
      <c r="CN37" s="3" t="s">
        <v>110</v>
      </c>
      <c r="CO37" s="3" t="s">
        <v>110</v>
      </c>
      <c r="CP37" s="3" t="s">
        <v>110</v>
      </c>
      <c r="CQ37" s="3" t="s">
        <v>110</v>
      </c>
      <c r="CR37" s="3" t="s">
        <v>110</v>
      </c>
      <c r="CS37" s="3" t="s">
        <v>110</v>
      </c>
      <c r="CT37" s="3" t="s">
        <v>111</v>
      </c>
      <c r="CU37" s="3" t="s">
        <v>110</v>
      </c>
      <c r="CV37" s="3" t="s">
        <v>110</v>
      </c>
      <c r="CW37" s="3" t="s">
        <v>110</v>
      </c>
      <c r="CX37" s="3" t="s">
        <v>110</v>
      </c>
      <c r="CY37" s="3">
        <f t="shared" si="4"/>
        <v>188</v>
      </c>
      <c r="CZ37" s="3">
        <f t="shared" si="1"/>
        <v>188</v>
      </c>
      <c r="DA37" s="3">
        <f t="shared" si="2"/>
        <v>37</v>
      </c>
      <c r="DB37" s="3">
        <f t="shared" si="3"/>
        <v>96</v>
      </c>
    </row>
    <row r="38" spans="1:106" ht="15.75" customHeight="1" x14ac:dyDescent="0.2">
      <c r="A38" s="26">
        <f t="shared" si="0"/>
        <v>18.367346938775512</v>
      </c>
      <c r="B38" s="3" t="s">
        <v>105</v>
      </c>
      <c r="C38" s="3" t="s">
        <v>189</v>
      </c>
      <c r="D38" s="3" t="s">
        <v>190</v>
      </c>
      <c r="E38" s="15" t="s">
        <v>191</v>
      </c>
      <c r="F38" s="16" t="s">
        <v>109</v>
      </c>
      <c r="G38" s="3" t="s">
        <v>117</v>
      </c>
      <c r="H38" s="3" t="s">
        <v>111</v>
      </c>
      <c r="I38" s="3" t="s">
        <v>117</v>
      </c>
      <c r="J38" s="3" t="s">
        <v>117</v>
      </c>
      <c r="K38" s="3" t="s">
        <v>110</v>
      </c>
      <c r="L38" s="3" t="s">
        <v>117</v>
      </c>
      <c r="M38" s="3" t="s">
        <v>117</v>
      </c>
      <c r="N38" s="3" t="s">
        <v>117</v>
      </c>
      <c r="O38" s="3" t="s">
        <v>117</v>
      </c>
      <c r="P38" s="3" t="s">
        <v>111</v>
      </c>
      <c r="Q38" s="3" t="s">
        <v>111</v>
      </c>
      <c r="R38" s="3" t="s">
        <v>117</v>
      </c>
      <c r="S38" s="3" t="s">
        <v>117</v>
      </c>
      <c r="T38" s="3" t="s">
        <v>111</v>
      </c>
      <c r="U38" s="3" t="s">
        <v>110</v>
      </c>
      <c r="V38" s="3" t="s">
        <v>117</v>
      </c>
      <c r="W38" s="3" t="s">
        <v>110</v>
      </c>
      <c r="X38" s="3" t="s">
        <v>117</v>
      </c>
      <c r="Y38" s="3" t="s">
        <v>110</v>
      </c>
      <c r="Z38" s="3" t="s">
        <v>110</v>
      </c>
      <c r="AA38" s="3" t="s">
        <v>117</v>
      </c>
      <c r="AB38" s="3" t="s">
        <v>117</v>
      </c>
      <c r="AC38" s="3" t="s">
        <v>111</v>
      </c>
      <c r="AD38" s="3" t="s">
        <v>117</v>
      </c>
      <c r="AE38" s="3" t="s">
        <v>117</v>
      </c>
      <c r="AF38" s="3" t="s">
        <v>110</v>
      </c>
      <c r="AG38" s="3" t="s">
        <v>117</v>
      </c>
      <c r="AH38" s="3" t="s">
        <v>117</v>
      </c>
      <c r="AI38" s="3" t="s">
        <v>117</v>
      </c>
      <c r="AJ38" s="3" t="s">
        <v>117</v>
      </c>
      <c r="AK38" s="3" t="s">
        <v>117</v>
      </c>
      <c r="AL38" s="3" t="s">
        <v>117</v>
      </c>
      <c r="AM38" s="3" t="s">
        <v>117</v>
      </c>
      <c r="AN38" s="3" t="s">
        <v>117</v>
      </c>
      <c r="AO38" s="3" t="s">
        <v>110</v>
      </c>
      <c r="AP38" s="3" t="s">
        <v>117</v>
      </c>
      <c r="AQ38" s="3" t="s">
        <v>110</v>
      </c>
      <c r="AR38" s="3" t="s">
        <v>117</v>
      </c>
      <c r="AS38" s="3" t="s">
        <v>117</v>
      </c>
      <c r="AT38" s="3" t="s">
        <v>117</v>
      </c>
      <c r="AU38" s="3" t="s">
        <v>117</v>
      </c>
      <c r="AV38" s="3" t="s">
        <v>117</v>
      </c>
      <c r="AW38" s="3" t="s">
        <v>117</v>
      </c>
      <c r="AX38" s="3" t="s">
        <v>117</v>
      </c>
      <c r="AY38" s="3" t="s">
        <v>117</v>
      </c>
      <c r="AZ38" s="3" t="s">
        <v>117</v>
      </c>
      <c r="BA38" s="3" t="s">
        <v>111</v>
      </c>
      <c r="BB38" s="3" t="s">
        <v>111</v>
      </c>
      <c r="BC38" s="3" t="s">
        <v>117</v>
      </c>
      <c r="BD38" s="3" t="s">
        <v>117</v>
      </c>
      <c r="BE38" s="3" t="s">
        <v>117</v>
      </c>
      <c r="BF38" s="3" t="s">
        <v>117</v>
      </c>
      <c r="BG38" s="3" t="s">
        <v>110</v>
      </c>
      <c r="BH38" s="3" t="s">
        <v>110</v>
      </c>
      <c r="BI38" s="3" t="s">
        <v>117</v>
      </c>
      <c r="BJ38" s="3" t="s">
        <v>117</v>
      </c>
      <c r="BK38" s="3" t="s">
        <v>117</v>
      </c>
      <c r="BL38" s="3" t="s">
        <v>117</v>
      </c>
      <c r="BM38" s="3" t="s">
        <v>117</v>
      </c>
      <c r="BN38" s="3" t="s">
        <v>117</v>
      </c>
      <c r="BO38" s="3" t="s">
        <v>117</v>
      </c>
      <c r="BP38" s="3" t="s">
        <v>117</v>
      </c>
      <c r="BQ38" s="3" t="s">
        <v>117</v>
      </c>
      <c r="BR38" s="3" t="s">
        <v>117</v>
      </c>
      <c r="BS38" s="3" t="s">
        <v>117</v>
      </c>
      <c r="BT38" s="3" t="s">
        <v>117</v>
      </c>
      <c r="BU38" s="3" t="s">
        <v>117</v>
      </c>
      <c r="BV38" s="3" t="s">
        <v>117</v>
      </c>
      <c r="BW38" s="3" t="s">
        <v>110</v>
      </c>
      <c r="BX38" s="3" t="s">
        <v>117</v>
      </c>
      <c r="BY38" s="3" t="s">
        <v>117</v>
      </c>
      <c r="BZ38" s="3" t="s">
        <v>117</v>
      </c>
      <c r="CA38" s="3" t="s">
        <v>117</v>
      </c>
      <c r="CB38" s="3" t="s">
        <v>117</v>
      </c>
      <c r="CC38" s="3" t="s">
        <v>117</v>
      </c>
      <c r="CD38" s="3" t="s">
        <v>117</v>
      </c>
      <c r="CE38" s="3" t="s">
        <v>117</v>
      </c>
      <c r="CF38" s="3" t="s">
        <v>117</v>
      </c>
      <c r="CG38" s="3" t="s">
        <v>117</v>
      </c>
      <c r="CH38" s="3" t="s">
        <v>117</v>
      </c>
      <c r="CI38" s="3" t="s">
        <v>117</v>
      </c>
      <c r="CJ38" s="3" t="s">
        <v>117</v>
      </c>
      <c r="CK38" s="3" t="s">
        <v>117</v>
      </c>
      <c r="CL38" s="3" t="s">
        <v>117</v>
      </c>
      <c r="CM38" s="3" t="s">
        <v>117</v>
      </c>
      <c r="CN38" s="3" t="s">
        <v>117</v>
      </c>
      <c r="CO38" s="3" t="s">
        <v>111</v>
      </c>
      <c r="CP38" s="3" t="s">
        <v>111</v>
      </c>
      <c r="CQ38" s="3" t="s">
        <v>117</v>
      </c>
      <c r="CR38" s="3" t="s">
        <v>110</v>
      </c>
      <c r="CS38" s="3" t="s">
        <v>117</v>
      </c>
      <c r="CT38" s="3" t="s">
        <v>117</v>
      </c>
      <c r="CU38" s="3" t="s">
        <v>117</v>
      </c>
      <c r="CV38" s="3" t="s">
        <v>117</v>
      </c>
      <c r="CW38" s="3" t="s">
        <v>110</v>
      </c>
      <c r="CX38" s="3" t="s">
        <v>110</v>
      </c>
      <c r="CY38" s="3">
        <f t="shared" si="4"/>
        <v>196</v>
      </c>
      <c r="CZ38" s="3">
        <f t="shared" si="1"/>
        <v>36</v>
      </c>
      <c r="DA38" s="3">
        <f t="shared" si="2"/>
        <v>29</v>
      </c>
      <c r="DB38" s="3">
        <f t="shared" si="3"/>
        <v>96</v>
      </c>
    </row>
    <row r="39" spans="1:106" ht="15.75" customHeight="1" x14ac:dyDescent="0.2">
      <c r="A39" s="26">
        <f t="shared" si="0"/>
        <v>99.526066350710892</v>
      </c>
      <c r="B39" s="3" t="s">
        <v>105</v>
      </c>
      <c r="C39" s="3" t="s">
        <v>192</v>
      </c>
      <c r="D39" s="3" t="s">
        <v>193</v>
      </c>
      <c r="E39" s="15" t="s">
        <v>184</v>
      </c>
      <c r="F39" s="16" t="s">
        <v>109</v>
      </c>
      <c r="G39" s="3" t="s">
        <v>110</v>
      </c>
      <c r="H39" s="3" t="s">
        <v>110</v>
      </c>
      <c r="I39" s="3" t="s">
        <v>110</v>
      </c>
      <c r="J39" s="3" t="s">
        <v>110</v>
      </c>
      <c r="K39" s="3" t="s">
        <v>110</v>
      </c>
      <c r="L39" s="3" t="s">
        <v>110</v>
      </c>
      <c r="M39" s="3" t="s">
        <v>110</v>
      </c>
      <c r="N39" s="3" t="s">
        <v>110</v>
      </c>
      <c r="O39" s="3" t="s">
        <v>111</v>
      </c>
      <c r="P39" s="3" t="s">
        <v>110</v>
      </c>
      <c r="Q39" s="3" t="s">
        <v>110</v>
      </c>
      <c r="R39" s="3" t="s">
        <v>110</v>
      </c>
      <c r="S39" s="3" t="s">
        <v>110</v>
      </c>
      <c r="T39" s="3" t="s">
        <v>110</v>
      </c>
      <c r="U39" s="3" t="s">
        <v>110</v>
      </c>
      <c r="V39" s="3" t="s">
        <v>110</v>
      </c>
      <c r="W39" s="3" t="s">
        <v>110</v>
      </c>
      <c r="X39" s="3" t="s">
        <v>110</v>
      </c>
      <c r="Y39" s="3" t="s">
        <v>110</v>
      </c>
      <c r="Z39" s="3" t="s">
        <v>110</v>
      </c>
      <c r="AA39" s="3" t="s">
        <v>110</v>
      </c>
      <c r="AB39" s="3" t="s">
        <v>110</v>
      </c>
      <c r="AC39" s="3" t="s">
        <v>110</v>
      </c>
      <c r="AD39" s="3" t="s">
        <v>110</v>
      </c>
      <c r="AE39" s="3" t="s">
        <v>110</v>
      </c>
      <c r="AF39" s="3" t="s">
        <v>110</v>
      </c>
      <c r="AG39" s="3" t="s">
        <v>110</v>
      </c>
      <c r="AH39" s="3" t="s">
        <v>110</v>
      </c>
      <c r="AI39" s="3" t="s">
        <v>110</v>
      </c>
      <c r="AJ39" s="3" t="s">
        <v>110</v>
      </c>
      <c r="AK39" s="3" t="s">
        <v>110</v>
      </c>
      <c r="AL39" s="3" t="s">
        <v>110</v>
      </c>
      <c r="AM39" s="3" t="s">
        <v>110</v>
      </c>
      <c r="AN39" s="3" t="s">
        <v>110</v>
      </c>
      <c r="AO39" s="3" t="s">
        <v>110</v>
      </c>
      <c r="AP39" s="3" t="s">
        <v>110</v>
      </c>
      <c r="AQ39" s="3" t="s">
        <v>110</v>
      </c>
      <c r="AR39" s="3" t="s">
        <v>110</v>
      </c>
      <c r="AS39" s="3" t="s">
        <v>110</v>
      </c>
      <c r="AT39" s="3" t="s">
        <v>110</v>
      </c>
      <c r="AU39" s="3" t="s">
        <v>110</v>
      </c>
      <c r="AV39" s="3" t="s">
        <v>110</v>
      </c>
      <c r="AW39" s="3" t="s">
        <v>110</v>
      </c>
      <c r="AX39" s="3" t="s">
        <v>110</v>
      </c>
      <c r="AY39" s="3" t="s">
        <v>110</v>
      </c>
      <c r="AZ39" s="3" t="s">
        <v>110</v>
      </c>
      <c r="BA39" s="3" t="s">
        <v>110</v>
      </c>
      <c r="BB39" s="3" t="s">
        <v>110</v>
      </c>
      <c r="BC39" s="3" t="s">
        <v>110</v>
      </c>
      <c r="BD39" s="3" t="s">
        <v>110</v>
      </c>
      <c r="BE39" s="3" t="s">
        <v>110</v>
      </c>
      <c r="BF39" s="3" t="s">
        <v>110</v>
      </c>
      <c r="BG39" s="3" t="s">
        <v>110</v>
      </c>
      <c r="BH39" s="3" t="s">
        <v>110</v>
      </c>
      <c r="BI39" s="3" t="s">
        <v>110</v>
      </c>
      <c r="BJ39" s="3" t="s">
        <v>110</v>
      </c>
      <c r="BK39" s="3" t="s">
        <v>110</v>
      </c>
      <c r="BL39" s="3" t="s">
        <v>110</v>
      </c>
      <c r="BM39" s="3" t="s">
        <v>110</v>
      </c>
      <c r="BN39" s="3" t="s">
        <v>110</v>
      </c>
      <c r="BO39" s="3" t="s">
        <v>110</v>
      </c>
      <c r="BP39" s="3" t="s">
        <v>110</v>
      </c>
      <c r="BQ39" s="3" t="s">
        <v>110</v>
      </c>
      <c r="BR39" s="3" t="s">
        <v>110</v>
      </c>
      <c r="BS39" s="3" t="s">
        <v>111</v>
      </c>
      <c r="BT39" s="3" t="s">
        <v>111</v>
      </c>
      <c r="BU39" s="3" t="s">
        <v>111</v>
      </c>
      <c r="BV39" s="3" t="s">
        <v>111</v>
      </c>
      <c r="BW39" s="3" t="s">
        <v>111</v>
      </c>
      <c r="BX39" s="3" t="s">
        <v>111</v>
      </c>
      <c r="BY39" s="3" t="s">
        <v>111</v>
      </c>
      <c r="BZ39" s="3" t="s">
        <v>111</v>
      </c>
      <c r="CA39" s="3" t="s">
        <v>111</v>
      </c>
      <c r="CB39" s="3" t="s">
        <v>110</v>
      </c>
      <c r="CC39" s="3" t="s">
        <v>110</v>
      </c>
      <c r="CD39" s="3" t="s">
        <v>117</v>
      </c>
      <c r="CE39" s="3" t="s">
        <v>110</v>
      </c>
      <c r="CF39" s="3" t="s">
        <v>110</v>
      </c>
      <c r="CG39" s="3" t="s">
        <v>110</v>
      </c>
      <c r="CH39" s="3" t="s">
        <v>110</v>
      </c>
      <c r="CI39" s="3" t="s">
        <v>110</v>
      </c>
      <c r="CJ39" s="3" t="s">
        <v>110</v>
      </c>
      <c r="CK39" s="3" t="s">
        <v>110</v>
      </c>
      <c r="CL39" s="3" t="s">
        <v>110</v>
      </c>
      <c r="CM39" s="3" t="s">
        <v>110</v>
      </c>
      <c r="CN39" s="3" t="s">
        <v>110</v>
      </c>
      <c r="CO39" s="3" t="s">
        <v>110</v>
      </c>
      <c r="CP39" s="3" t="s">
        <v>110</v>
      </c>
      <c r="CQ39" s="3" t="s">
        <v>110</v>
      </c>
      <c r="CR39" s="3" t="s">
        <v>110</v>
      </c>
      <c r="CS39" s="3" t="s">
        <v>110</v>
      </c>
      <c r="CT39" s="3" t="s">
        <v>110</v>
      </c>
      <c r="CU39" s="3" t="s">
        <v>110</v>
      </c>
      <c r="CV39" s="3" t="s">
        <v>110</v>
      </c>
      <c r="CW39" s="3" t="s">
        <v>110</v>
      </c>
      <c r="CX39" s="3" t="s">
        <v>110</v>
      </c>
      <c r="CY39" s="3">
        <f t="shared" si="4"/>
        <v>211</v>
      </c>
      <c r="CZ39" s="3">
        <f t="shared" si="1"/>
        <v>210</v>
      </c>
      <c r="DA39" s="3">
        <f t="shared" si="2"/>
        <v>14</v>
      </c>
      <c r="DB39" s="3">
        <f t="shared" si="3"/>
        <v>96</v>
      </c>
    </row>
    <row r="40" spans="1:106" ht="15.75" customHeight="1" x14ac:dyDescent="0.2">
      <c r="A40" s="26">
        <f t="shared" si="0"/>
        <v>73.93364928909952</v>
      </c>
      <c r="B40" s="3" t="s">
        <v>105</v>
      </c>
      <c r="C40" s="3" t="s">
        <v>570</v>
      </c>
      <c r="D40" s="3" t="s">
        <v>571</v>
      </c>
      <c r="E40" s="15" t="s">
        <v>219</v>
      </c>
      <c r="F40" s="16" t="s">
        <v>109</v>
      </c>
      <c r="G40" s="3" t="s">
        <v>110</v>
      </c>
      <c r="H40" s="3" t="s">
        <v>117</v>
      </c>
      <c r="I40" s="3" t="s">
        <v>117</v>
      </c>
      <c r="J40" s="3" t="s">
        <v>117</v>
      </c>
      <c r="K40" s="3" t="s">
        <v>111</v>
      </c>
      <c r="L40" s="3" t="s">
        <v>117</v>
      </c>
      <c r="M40" s="3" t="s">
        <v>110</v>
      </c>
      <c r="N40" s="3" t="s">
        <v>110</v>
      </c>
      <c r="O40" s="3" t="s">
        <v>110</v>
      </c>
      <c r="P40" s="3" t="s">
        <v>110</v>
      </c>
      <c r="Q40" s="3" t="s">
        <v>110</v>
      </c>
      <c r="R40" s="3" t="s">
        <v>117</v>
      </c>
      <c r="S40" s="3" t="s">
        <v>117</v>
      </c>
      <c r="T40" s="3" t="s">
        <v>110</v>
      </c>
      <c r="U40" s="3" t="s">
        <v>110</v>
      </c>
      <c r="V40" s="3" t="s">
        <v>117</v>
      </c>
      <c r="W40" s="3" t="s">
        <v>110</v>
      </c>
      <c r="X40" s="3" t="s">
        <v>110</v>
      </c>
      <c r="Y40" s="3" t="s">
        <v>110</v>
      </c>
      <c r="Z40" s="3" t="s">
        <v>110</v>
      </c>
      <c r="AA40" s="3" t="s">
        <v>110</v>
      </c>
      <c r="AB40" s="3" t="s">
        <v>110</v>
      </c>
      <c r="AC40" s="3" t="s">
        <v>110</v>
      </c>
      <c r="AD40" s="3" t="s">
        <v>110</v>
      </c>
      <c r="AE40" s="3" t="s">
        <v>110</v>
      </c>
      <c r="AF40" s="3" t="s">
        <v>110</v>
      </c>
      <c r="AG40" s="3" t="s">
        <v>117</v>
      </c>
      <c r="AH40" s="3" t="s">
        <v>110</v>
      </c>
      <c r="AI40" s="3" t="s">
        <v>110</v>
      </c>
      <c r="AJ40" s="3" t="s">
        <v>110</v>
      </c>
      <c r="AK40" s="3" t="s">
        <v>117</v>
      </c>
      <c r="AL40" s="3" t="s">
        <v>110</v>
      </c>
      <c r="AM40" s="3" t="s">
        <v>110</v>
      </c>
      <c r="AN40" s="3" t="s">
        <v>110</v>
      </c>
      <c r="AO40" s="3" t="s">
        <v>110</v>
      </c>
      <c r="AP40" s="3" t="s">
        <v>110</v>
      </c>
      <c r="AQ40" s="3" t="s">
        <v>110</v>
      </c>
      <c r="AR40" s="3" t="s">
        <v>110</v>
      </c>
      <c r="AS40" s="3" t="s">
        <v>117</v>
      </c>
      <c r="AT40" s="3" t="s">
        <v>110</v>
      </c>
      <c r="AU40" s="3" t="s">
        <v>110</v>
      </c>
      <c r="AV40" s="3" t="s">
        <v>117</v>
      </c>
      <c r="AW40" s="3" t="s">
        <v>110</v>
      </c>
      <c r="AX40" s="3" t="s">
        <v>110</v>
      </c>
      <c r="AY40" s="3" t="s">
        <v>110</v>
      </c>
      <c r="AZ40" s="3" t="s">
        <v>110</v>
      </c>
      <c r="BA40" s="3" t="s">
        <v>110</v>
      </c>
      <c r="BB40" s="3" t="s">
        <v>110</v>
      </c>
      <c r="BC40" s="3" t="s">
        <v>110</v>
      </c>
      <c r="BD40" s="3" t="s">
        <v>110</v>
      </c>
      <c r="BE40" s="3" t="s">
        <v>110</v>
      </c>
      <c r="BF40" s="3" t="s">
        <v>117</v>
      </c>
      <c r="BG40" s="3" t="s">
        <v>110</v>
      </c>
      <c r="BH40" s="3" t="s">
        <v>110</v>
      </c>
      <c r="BI40" s="3" t="s">
        <v>110</v>
      </c>
      <c r="BJ40" s="3" t="s">
        <v>117</v>
      </c>
      <c r="BK40" s="3" t="s">
        <v>110</v>
      </c>
      <c r="BL40" s="3" t="s">
        <v>110</v>
      </c>
      <c r="BM40" s="3" t="s">
        <v>110</v>
      </c>
      <c r="BN40" s="3" t="s">
        <v>110</v>
      </c>
      <c r="BO40" s="3" t="s">
        <v>110</v>
      </c>
      <c r="BP40" s="3" t="s">
        <v>117</v>
      </c>
      <c r="BQ40" s="3" t="s">
        <v>117</v>
      </c>
      <c r="BR40" s="3" t="s">
        <v>117</v>
      </c>
      <c r="BS40" s="3" t="s">
        <v>111</v>
      </c>
      <c r="BT40" s="3" t="s">
        <v>111</v>
      </c>
      <c r="BU40" s="3" t="s">
        <v>111</v>
      </c>
      <c r="BV40" s="3" t="s">
        <v>111</v>
      </c>
      <c r="BW40" s="3" t="s">
        <v>111</v>
      </c>
      <c r="BX40" s="3" t="s">
        <v>111</v>
      </c>
      <c r="BY40" s="3" t="s">
        <v>111</v>
      </c>
      <c r="BZ40" s="3" t="s">
        <v>111</v>
      </c>
      <c r="CA40" s="3" t="s">
        <v>111</v>
      </c>
      <c r="CB40" s="3" t="s">
        <v>117</v>
      </c>
      <c r="CC40" s="3" t="s">
        <v>110</v>
      </c>
      <c r="CD40" s="3" t="s">
        <v>117</v>
      </c>
      <c r="CE40" s="3" t="s">
        <v>110</v>
      </c>
      <c r="CF40" s="3" t="s">
        <v>110</v>
      </c>
      <c r="CG40" s="3" t="s">
        <v>110</v>
      </c>
      <c r="CH40" s="3" t="s">
        <v>110</v>
      </c>
      <c r="CI40" s="3" t="s">
        <v>110</v>
      </c>
      <c r="CJ40" s="3" t="s">
        <v>110</v>
      </c>
      <c r="CK40" s="3" t="s">
        <v>110</v>
      </c>
      <c r="CL40" s="3" t="s">
        <v>110</v>
      </c>
      <c r="CM40" s="3" t="s">
        <v>117</v>
      </c>
      <c r="CN40" s="3" t="s">
        <v>110</v>
      </c>
      <c r="CO40" s="3" t="s">
        <v>110</v>
      </c>
      <c r="CP40" s="3" t="s">
        <v>110</v>
      </c>
      <c r="CQ40" s="3" t="s">
        <v>117</v>
      </c>
      <c r="CR40" s="3" t="s">
        <v>110</v>
      </c>
      <c r="CS40" s="3" t="s">
        <v>110</v>
      </c>
      <c r="CT40" s="3" t="s">
        <v>117</v>
      </c>
      <c r="CU40" s="3" t="s">
        <v>117</v>
      </c>
      <c r="CV40" s="3" t="s">
        <v>117</v>
      </c>
      <c r="CW40" s="3" t="s">
        <v>110</v>
      </c>
      <c r="CX40" s="3" t="s">
        <v>110</v>
      </c>
      <c r="CY40" s="3">
        <f t="shared" si="4"/>
        <v>211</v>
      </c>
      <c r="CZ40" s="3">
        <f t="shared" si="1"/>
        <v>156</v>
      </c>
      <c r="DA40" s="3">
        <f t="shared" si="2"/>
        <v>14</v>
      </c>
      <c r="DB40" s="3">
        <f t="shared" si="3"/>
        <v>96</v>
      </c>
    </row>
    <row r="41" spans="1:106" ht="15.75" customHeight="1" x14ac:dyDescent="0.2">
      <c r="A41" s="26">
        <f t="shared" si="0"/>
        <v>96.938775510204081</v>
      </c>
      <c r="B41" s="3" t="s">
        <v>105</v>
      </c>
      <c r="C41" s="3" t="s">
        <v>196</v>
      </c>
      <c r="D41" s="3" t="s">
        <v>197</v>
      </c>
      <c r="E41" s="15" t="s">
        <v>144</v>
      </c>
      <c r="F41" s="16" t="s">
        <v>109</v>
      </c>
      <c r="G41" s="3" t="s">
        <v>110</v>
      </c>
      <c r="H41" s="3" t="s">
        <v>110</v>
      </c>
      <c r="I41" s="3" t="s">
        <v>111</v>
      </c>
      <c r="J41" s="3" t="s">
        <v>111</v>
      </c>
      <c r="K41" s="3" t="s">
        <v>110</v>
      </c>
      <c r="L41" s="3" t="s">
        <v>111</v>
      </c>
      <c r="M41" s="3" t="s">
        <v>110</v>
      </c>
      <c r="N41" s="3" t="s">
        <v>110</v>
      </c>
      <c r="O41" s="3" t="s">
        <v>111</v>
      </c>
      <c r="P41" s="3" t="s">
        <v>110</v>
      </c>
      <c r="Q41" s="3" t="s">
        <v>110</v>
      </c>
      <c r="R41" s="3" t="s">
        <v>117</v>
      </c>
      <c r="S41" s="3" t="s">
        <v>110</v>
      </c>
      <c r="T41" s="3" t="s">
        <v>110</v>
      </c>
      <c r="U41" s="3" t="s">
        <v>110</v>
      </c>
      <c r="V41" s="3" t="s">
        <v>110</v>
      </c>
      <c r="W41" s="3" t="s">
        <v>110</v>
      </c>
      <c r="X41" s="3" t="s">
        <v>110</v>
      </c>
      <c r="Y41" s="3" t="s">
        <v>110</v>
      </c>
      <c r="Z41" s="3" t="s">
        <v>110</v>
      </c>
      <c r="AA41" s="3" t="s">
        <v>110</v>
      </c>
      <c r="AB41" s="3" t="s">
        <v>110</v>
      </c>
      <c r="AC41" s="3" t="s">
        <v>110</v>
      </c>
      <c r="AD41" s="3" t="s">
        <v>110</v>
      </c>
      <c r="AE41" s="3" t="s">
        <v>110</v>
      </c>
      <c r="AF41" s="3" t="s">
        <v>110</v>
      </c>
      <c r="AG41" s="3" t="s">
        <v>110</v>
      </c>
      <c r="AH41" s="3" t="s">
        <v>110</v>
      </c>
      <c r="AI41" s="3" t="s">
        <v>110</v>
      </c>
      <c r="AJ41" s="3" t="s">
        <v>110</v>
      </c>
      <c r="AK41" s="3" t="s">
        <v>110</v>
      </c>
      <c r="AL41" s="3" t="s">
        <v>110</v>
      </c>
      <c r="AM41" s="3" t="s">
        <v>110</v>
      </c>
      <c r="AN41" s="3" t="s">
        <v>110</v>
      </c>
      <c r="AO41" s="3" t="s">
        <v>110</v>
      </c>
      <c r="AP41" s="3" t="s">
        <v>110</v>
      </c>
      <c r="AQ41" s="3" t="s">
        <v>110</v>
      </c>
      <c r="AR41" s="3" t="s">
        <v>110</v>
      </c>
      <c r="AS41" s="3" t="s">
        <v>110</v>
      </c>
      <c r="AT41" s="3" t="s">
        <v>110</v>
      </c>
      <c r="AU41" s="3" t="s">
        <v>110</v>
      </c>
      <c r="AV41" s="3" t="s">
        <v>110</v>
      </c>
      <c r="AW41" s="3" t="s">
        <v>110</v>
      </c>
      <c r="AX41" s="3" t="s">
        <v>110</v>
      </c>
      <c r="AY41" s="3" t="s">
        <v>110</v>
      </c>
      <c r="AZ41" s="3" t="s">
        <v>110</v>
      </c>
      <c r="BA41" s="3" t="s">
        <v>110</v>
      </c>
      <c r="BB41" s="3" t="s">
        <v>110</v>
      </c>
      <c r="BC41" s="3" t="s">
        <v>110</v>
      </c>
      <c r="BD41" s="3" t="s">
        <v>110</v>
      </c>
      <c r="BE41" s="3" t="s">
        <v>110</v>
      </c>
      <c r="BF41" s="3" t="s">
        <v>110</v>
      </c>
      <c r="BG41" s="3" t="s">
        <v>110</v>
      </c>
      <c r="BH41" s="3" t="s">
        <v>110</v>
      </c>
      <c r="BI41" s="3" t="s">
        <v>110</v>
      </c>
      <c r="BJ41" s="3" t="s">
        <v>110</v>
      </c>
      <c r="BK41" s="3" t="s">
        <v>110</v>
      </c>
      <c r="BL41" s="3" t="s">
        <v>110</v>
      </c>
      <c r="BM41" s="3" t="s">
        <v>110</v>
      </c>
      <c r="BN41" s="3" t="s">
        <v>110</v>
      </c>
      <c r="BO41" s="3" t="s">
        <v>110</v>
      </c>
      <c r="BP41" s="3" t="s">
        <v>110</v>
      </c>
      <c r="BQ41" s="3" t="s">
        <v>110</v>
      </c>
      <c r="BR41" s="3" t="s">
        <v>110</v>
      </c>
      <c r="BS41" s="3" t="s">
        <v>111</v>
      </c>
      <c r="BT41" s="3" t="s">
        <v>111</v>
      </c>
      <c r="BU41" s="3" t="s">
        <v>111</v>
      </c>
      <c r="BV41" s="3" t="s">
        <v>111</v>
      </c>
      <c r="BW41" s="3" t="s">
        <v>111</v>
      </c>
      <c r="BX41" s="3" t="s">
        <v>111</v>
      </c>
      <c r="BY41" s="3" t="s">
        <v>111</v>
      </c>
      <c r="BZ41" s="3" t="s">
        <v>111</v>
      </c>
      <c r="CA41" s="3" t="s">
        <v>111</v>
      </c>
      <c r="CB41" s="3" t="s">
        <v>110</v>
      </c>
      <c r="CC41" s="3" t="s">
        <v>110</v>
      </c>
      <c r="CD41" s="3" t="s">
        <v>110</v>
      </c>
      <c r="CE41" s="3" t="s">
        <v>110</v>
      </c>
      <c r="CF41" s="3" t="s">
        <v>110</v>
      </c>
      <c r="CG41" s="3" t="s">
        <v>110</v>
      </c>
      <c r="CH41" s="3" t="s">
        <v>110</v>
      </c>
      <c r="CI41" s="3" t="s">
        <v>110</v>
      </c>
      <c r="CJ41" s="3" t="s">
        <v>110</v>
      </c>
      <c r="CK41" s="3" t="s">
        <v>110</v>
      </c>
      <c r="CL41" s="3" t="s">
        <v>110</v>
      </c>
      <c r="CM41" s="3" t="s">
        <v>110</v>
      </c>
      <c r="CN41" s="3" t="s">
        <v>110</v>
      </c>
      <c r="CO41" s="3" t="s">
        <v>110</v>
      </c>
      <c r="CP41" s="3" t="s">
        <v>110</v>
      </c>
      <c r="CQ41" s="3" t="s">
        <v>110</v>
      </c>
      <c r="CR41" s="3" t="s">
        <v>110</v>
      </c>
      <c r="CS41" s="3" t="s">
        <v>110</v>
      </c>
      <c r="CT41" s="3" t="s">
        <v>117</v>
      </c>
      <c r="CU41" s="3" t="s">
        <v>110</v>
      </c>
      <c r="CV41" s="3" t="s">
        <v>110</v>
      </c>
      <c r="CW41" s="3" t="s">
        <v>110</v>
      </c>
      <c r="CX41" s="3" t="s">
        <v>110</v>
      </c>
      <c r="CY41" s="3">
        <f t="shared" si="4"/>
        <v>196</v>
      </c>
      <c r="CZ41" s="3">
        <f t="shared" si="1"/>
        <v>190</v>
      </c>
      <c r="DA41" s="3">
        <f t="shared" si="2"/>
        <v>29</v>
      </c>
      <c r="DB41" s="3">
        <f t="shared" si="3"/>
        <v>96</v>
      </c>
    </row>
    <row r="42" spans="1:106" ht="15.75" customHeight="1" x14ac:dyDescent="0.2">
      <c r="A42" s="26">
        <f t="shared" si="0"/>
        <v>79.716981132075475</v>
      </c>
      <c r="B42" s="3" t="s">
        <v>105</v>
      </c>
      <c r="C42" s="3" t="s">
        <v>198</v>
      </c>
      <c r="D42" s="3" t="s">
        <v>199</v>
      </c>
      <c r="E42" s="15" t="s">
        <v>176</v>
      </c>
      <c r="F42" s="16" t="s">
        <v>109</v>
      </c>
      <c r="G42" s="3" t="s">
        <v>110</v>
      </c>
      <c r="H42" s="3" t="s">
        <v>117</v>
      </c>
      <c r="I42" s="3" t="s">
        <v>110</v>
      </c>
      <c r="J42" s="3" t="s">
        <v>117</v>
      </c>
      <c r="K42" s="3" t="s">
        <v>110</v>
      </c>
      <c r="L42" s="3" t="s">
        <v>110</v>
      </c>
      <c r="M42" s="3" t="s">
        <v>110</v>
      </c>
      <c r="N42" s="3" t="s">
        <v>110</v>
      </c>
      <c r="O42" s="3" t="s">
        <v>110</v>
      </c>
      <c r="P42" s="3" t="s">
        <v>110</v>
      </c>
      <c r="Q42" s="3" t="s">
        <v>110</v>
      </c>
      <c r="R42" s="3" t="s">
        <v>117</v>
      </c>
      <c r="S42" s="3" t="s">
        <v>117</v>
      </c>
      <c r="T42" s="3" t="s">
        <v>110</v>
      </c>
      <c r="U42" s="3" t="s">
        <v>110</v>
      </c>
      <c r="V42" s="3" t="s">
        <v>117</v>
      </c>
      <c r="W42" s="3" t="s">
        <v>110</v>
      </c>
      <c r="X42" s="3" t="s">
        <v>110</v>
      </c>
      <c r="Y42" s="3" t="s">
        <v>110</v>
      </c>
      <c r="Z42" s="3" t="s">
        <v>110</v>
      </c>
      <c r="AA42" s="3" t="s">
        <v>110</v>
      </c>
      <c r="AB42" s="3" t="s">
        <v>110</v>
      </c>
      <c r="AC42" s="3" t="s">
        <v>110</v>
      </c>
      <c r="AD42" s="3" t="s">
        <v>110</v>
      </c>
      <c r="AE42" s="3" t="s">
        <v>110</v>
      </c>
      <c r="AF42" s="3" t="s">
        <v>110</v>
      </c>
      <c r="AG42" s="3" t="s">
        <v>117</v>
      </c>
      <c r="AH42" s="3" t="s">
        <v>110</v>
      </c>
      <c r="AI42" s="3" t="s">
        <v>110</v>
      </c>
      <c r="AJ42" s="3" t="s">
        <v>110</v>
      </c>
      <c r="AK42" s="3" t="s">
        <v>117</v>
      </c>
      <c r="AL42" s="3" t="s">
        <v>110</v>
      </c>
      <c r="AM42" s="3" t="s">
        <v>110</v>
      </c>
      <c r="AN42" s="3" t="s">
        <v>110</v>
      </c>
      <c r="AO42" s="3" t="s">
        <v>110</v>
      </c>
      <c r="AP42" s="3" t="s">
        <v>110</v>
      </c>
      <c r="AQ42" s="3" t="s">
        <v>110</v>
      </c>
      <c r="AR42" s="3" t="s">
        <v>117</v>
      </c>
      <c r="AS42" s="3" t="s">
        <v>117</v>
      </c>
      <c r="AT42" s="3" t="s">
        <v>110</v>
      </c>
      <c r="AU42" s="3" t="s">
        <v>110</v>
      </c>
      <c r="AV42" s="3" t="s">
        <v>110</v>
      </c>
      <c r="AW42" s="3" t="s">
        <v>110</v>
      </c>
      <c r="AX42" s="3" t="s">
        <v>110</v>
      </c>
      <c r="AY42" s="3" t="s">
        <v>111</v>
      </c>
      <c r="AZ42" s="3" t="s">
        <v>110</v>
      </c>
      <c r="BA42" s="3" t="s">
        <v>110</v>
      </c>
      <c r="BB42" s="3" t="s">
        <v>110</v>
      </c>
      <c r="BC42" s="3" t="s">
        <v>110</v>
      </c>
      <c r="BD42" s="3" t="s">
        <v>110</v>
      </c>
      <c r="BE42" s="3" t="s">
        <v>110</v>
      </c>
      <c r="BF42" s="3" t="s">
        <v>117</v>
      </c>
      <c r="BG42" s="3" t="s">
        <v>110</v>
      </c>
      <c r="BH42" s="3" t="s">
        <v>110</v>
      </c>
      <c r="BI42" s="3" t="s">
        <v>110</v>
      </c>
      <c r="BJ42" s="3" t="s">
        <v>110</v>
      </c>
      <c r="BK42" s="3" t="s">
        <v>110</v>
      </c>
      <c r="BL42" s="3" t="s">
        <v>110</v>
      </c>
      <c r="BM42" s="3" t="s">
        <v>110</v>
      </c>
      <c r="BN42" s="3" t="s">
        <v>117</v>
      </c>
      <c r="BO42" s="3" t="s">
        <v>117</v>
      </c>
      <c r="BP42" s="3" t="s">
        <v>111</v>
      </c>
      <c r="BQ42" s="3" t="s">
        <v>111</v>
      </c>
      <c r="BR42" s="3" t="s">
        <v>111</v>
      </c>
      <c r="BS42" s="3" t="s">
        <v>111</v>
      </c>
      <c r="BT42" s="3" t="s">
        <v>111</v>
      </c>
      <c r="BU42" s="3" t="s">
        <v>111</v>
      </c>
      <c r="BV42" s="3" t="s">
        <v>111</v>
      </c>
      <c r="BW42" s="3" t="s">
        <v>111</v>
      </c>
      <c r="BX42" s="3" t="s">
        <v>111</v>
      </c>
      <c r="BY42" s="3" t="s">
        <v>111</v>
      </c>
      <c r="BZ42" s="3" t="s">
        <v>111</v>
      </c>
      <c r="CA42" s="3" t="s">
        <v>111</v>
      </c>
      <c r="CB42" s="3" t="s">
        <v>117</v>
      </c>
      <c r="CC42" s="3" t="s">
        <v>110</v>
      </c>
      <c r="CD42" s="3" t="s">
        <v>117</v>
      </c>
      <c r="CE42" s="3" t="s">
        <v>110</v>
      </c>
      <c r="CF42" s="3" t="s">
        <v>110</v>
      </c>
      <c r="CG42" s="3" t="s">
        <v>110</v>
      </c>
      <c r="CH42" s="3" t="s">
        <v>110</v>
      </c>
      <c r="CI42" s="3" t="s">
        <v>110</v>
      </c>
      <c r="CJ42" s="3" t="s">
        <v>110</v>
      </c>
      <c r="CK42" s="3" t="s">
        <v>110</v>
      </c>
      <c r="CL42" s="3" t="s">
        <v>110</v>
      </c>
      <c r="CM42" s="3" t="s">
        <v>117</v>
      </c>
      <c r="CN42" s="3" t="s">
        <v>110</v>
      </c>
      <c r="CO42" s="3" t="s">
        <v>110</v>
      </c>
      <c r="CP42" s="3" t="s">
        <v>110</v>
      </c>
      <c r="CQ42" s="3" t="s">
        <v>117</v>
      </c>
      <c r="CR42" s="3" t="s">
        <v>110</v>
      </c>
      <c r="CS42" s="3" t="s">
        <v>117</v>
      </c>
      <c r="CT42" s="3" t="s">
        <v>117</v>
      </c>
      <c r="CU42" s="3" t="s">
        <v>117</v>
      </c>
      <c r="CV42" s="3" t="s">
        <v>110</v>
      </c>
      <c r="CW42" s="3" t="s">
        <v>110</v>
      </c>
      <c r="CX42" s="3" t="s">
        <v>110</v>
      </c>
      <c r="CY42" s="3">
        <f t="shared" si="4"/>
        <v>212</v>
      </c>
      <c r="CZ42" s="3">
        <f t="shared" si="1"/>
        <v>169</v>
      </c>
      <c r="DA42" s="3">
        <f t="shared" si="2"/>
        <v>13</v>
      </c>
      <c r="DB42" s="3">
        <f t="shared" si="3"/>
        <v>96</v>
      </c>
    </row>
    <row r="43" spans="1:106" ht="15.75" customHeight="1" x14ac:dyDescent="0.2">
      <c r="A43" s="26">
        <f t="shared" si="0"/>
        <v>71.764705882352942</v>
      </c>
      <c r="B43" s="3" t="s">
        <v>105</v>
      </c>
      <c r="C43" s="3" t="s">
        <v>200</v>
      </c>
      <c r="D43" s="3" t="s">
        <v>119</v>
      </c>
      <c r="E43" s="15" t="s">
        <v>201</v>
      </c>
      <c r="F43" s="16" t="s">
        <v>109</v>
      </c>
      <c r="G43" s="3" t="s">
        <v>110</v>
      </c>
      <c r="H43" s="3" t="s">
        <v>117</v>
      </c>
      <c r="I43" s="3" t="s">
        <v>117</v>
      </c>
      <c r="J43" s="3" t="s">
        <v>117</v>
      </c>
      <c r="K43" s="3" t="s">
        <v>110</v>
      </c>
      <c r="L43" s="3" t="s">
        <v>117</v>
      </c>
      <c r="M43" s="3" t="s">
        <v>110</v>
      </c>
      <c r="N43" s="3" t="s">
        <v>110</v>
      </c>
      <c r="O43" s="3" t="s">
        <v>110</v>
      </c>
      <c r="P43" s="3" t="s">
        <v>110</v>
      </c>
      <c r="Q43" s="3" t="s">
        <v>110</v>
      </c>
      <c r="R43" s="3" t="s">
        <v>110</v>
      </c>
      <c r="S43" s="3" t="s">
        <v>117</v>
      </c>
      <c r="T43" s="3" t="s">
        <v>110</v>
      </c>
      <c r="U43" s="3" t="s">
        <v>110</v>
      </c>
      <c r="V43" s="3" t="s">
        <v>111</v>
      </c>
      <c r="W43" s="3" t="s">
        <v>111</v>
      </c>
      <c r="X43" s="3" t="s">
        <v>110</v>
      </c>
      <c r="Y43" s="3" t="s">
        <v>110</v>
      </c>
      <c r="Z43" s="3" t="s">
        <v>110</v>
      </c>
      <c r="AA43" s="3" t="s">
        <v>111</v>
      </c>
      <c r="AB43" s="3" t="s">
        <v>111</v>
      </c>
      <c r="AC43" s="3" t="s">
        <v>111</v>
      </c>
      <c r="AD43" s="3" t="s">
        <v>111</v>
      </c>
      <c r="AE43" s="3" t="s">
        <v>111</v>
      </c>
      <c r="AF43" s="3" t="s">
        <v>110</v>
      </c>
      <c r="AG43" s="3" t="s">
        <v>117</v>
      </c>
      <c r="AH43" s="3" t="s">
        <v>110</v>
      </c>
      <c r="AI43" s="3" t="s">
        <v>110</v>
      </c>
      <c r="AJ43" s="3" t="s">
        <v>110</v>
      </c>
      <c r="AK43" s="3" t="s">
        <v>117</v>
      </c>
      <c r="AL43" s="3" t="s">
        <v>110</v>
      </c>
      <c r="AM43" s="3" t="s">
        <v>110</v>
      </c>
      <c r="AN43" s="3" t="s">
        <v>117</v>
      </c>
      <c r="AO43" s="3" t="s">
        <v>110</v>
      </c>
      <c r="AP43" s="3" t="s">
        <v>117</v>
      </c>
      <c r="AQ43" s="3" t="s">
        <v>117</v>
      </c>
      <c r="AR43" s="3" t="s">
        <v>110</v>
      </c>
      <c r="AS43" s="3" t="s">
        <v>117</v>
      </c>
      <c r="AT43" s="3" t="s">
        <v>110</v>
      </c>
      <c r="AU43" s="3" t="s">
        <v>110</v>
      </c>
      <c r="AV43" s="3" t="s">
        <v>117</v>
      </c>
      <c r="AW43" s="3" t="s">
        <v>110</v>
      </c>
      <c r="AX43" s="3" t="s">
        <v>110</v>
      </c>
      <c r="AY43" s="3" t="s">
        <v>110</v>
      </c>
      <c r="AZ43" s="3" t="s">
        <v>110</v>
      </c>
      <c r="BA43" s="3" t="s">
        <v>110</v>
      </c>
      <c r="BB43" s="3" t="s">
        <v>110</v>
      </c>
      <c r="BC43" s="3" t="s">
        <v>110</v>
      </c>
      <c r="BD43" s="3" t="s">
        <v>110</v>
      </c>
      <c r="BE43" s="3" t="s">
        <v>110</v>
      </c>
      <c r="BF43" s="3" t="s">
        <v>117</v>
      </c>
      <c r="BG43" s="3" t="s">
        <v>110</v>
      </c>
      <c r="BH43" s="3" t="s">
        <v>110</v>
      </c>
      <c r="BI43" s="3" t="s">
        <v>110</v>
      </c>
      <c r="BJ43" s="3" t="s">
        <v>110</v>
      </c>
      <c r="BK43" s="3" t="s">
        <v>110</v>
      </c>
      <c r="BL43" s="3" t="s">
        <v>117</v>
      </c>
      <c r="BM43" s="3" t="s">
        <v>110</v>
      </c>
      <c r="BN43" s="3" t="s">
        <v>117</v>
      </c>
      <c r="BO43" s="3" t="s">
        <v>117</v>
      </c>
      <c r="BP43" s="3" t="s">
        <v>117</v>
      </c>
      <c r="BQ43" s="3" t="s">
        <v>117</v>
      </c>
      <c r="BR43" s="3" t="s">
        <v>117</v>
      </c>
      <c r="BS43" s="3" t="s">
        <v>111</v>
      </c>
      <c r="BT43" s="3" t="s">
        <v>111</v>
      </c>
      <c r="BU43" s="3" t="s">
        <v>111</v>
      </c>
      <c r="BV43" s="3" t="s">
        <v>111</v>
      </c>
      <c r="BW43" s="3" t="s">
        <v>111</v>
      </c>
      <c r="BX43" s="3" t="s">
        <v>111</v>
      </c>
      <c r="BY43" s="3" t="s">
        <v>111</v>
      </c>
      <c r="BZ43" s="3" t="s">
        <v>111</v>
      </c>
      <c r="CA43" s="3" t="s">
        <v>111</v>
      </c>
      <c r="CB43" s="3" t="s">
        <v>110</v>
      </c>
      <c r="CC43" s="3" t="s">
        <v>111</v>
      </c>
      <c r="CD43" s="3" t="s">
        <v>111</v>
      </c>
      <c r="CE43" s="3" t="s">
        <v>111</v>
      </c>
      <c r="CF43" s="3" t="s">
        <v>111</v>
      </c>
      <c r="CG43" s="3" t="s">
        <v>110</v>
      </c>
      <c r="CH43" s="3" t="s">
        <v>111</v>
      </c>
      <c r="CI43" s="3" t="s">
        <v>111</v>
      </c>
      <c r="CJ43" s="3" t="s">
        <v>111</v>
      </c>
      <c r="CK43" s="3" t="s">
        <v>110</v>
      </c>
      <c r="CL43" s="3" t="s">
        <v>117</v>
      </c>
      <c r="CM43" s="3" t="s">
        <v>111</v>
      </c>
      <c r="CN43" s="3" t="s">
        <v>111</v>
      </c>
      <c r="CO43" s="3" t="s">
        <v>111</v>
      </c>
      <c r="CP43" s="3" t="s">
        <v>111</v>
      </c>
      <c r="CQ43" s="3" t="s">
        <v>117</v>
      </c>
      <c r="CR43" s="3" t="s">
        <v>110</v>
      </c>
      <c r="CS43" s="3" t="s">
        <v>110</v>
      </c>
      <c r="CT43" s="3" t="s">
        <v>117</v>
      </c>
      <c r="CU43" s="3" t="s">
        <v>117</v>
      </c>
      <c r="CV43" s="3" t="s">
        <v>117</v>
      </c>
      <c r="CW43" s="3" t="s">
        <v>110</v>
      </c>
      <c r="CX43" s="3" t="s">
        <v>110</v>
      </c>
      <c r="CY43" s="3">
        <f t="shared" si="4"/>
        <v>170</v>
      </c>
      <c r="CZ43" s="3">
        <f t="shared" si="1"/>
        <v>122</v>
      </c>
      <c r="DA43" s="3">
        <f t="shared" si="2"/>
        <v>55</v>
      </c>
      <c r="DB43" s="3">
        <f t="shared" si="3"/>
        <v>96</v>
      </c>
    </row>
    <row r="44" spans="1:106" ht="15.75" customHeight="1" x14ac:dyDescent="0.2">
      <c r="A44" s="26">
        <f t="shared" si="0"/>
        <v>95</v>
      </c>
      <c r="B44" s="3" t="s">
        <v>105</v>
      </c>
      <c r="C44" s="3" t="s">
        <v>202</v>
      </c>
      <c r="D44" s="3" t="s">
        <v>203</v>
      </c>
      <c r="E44" s="15" t="s">
        <v>204</v>
      </c>
      <c r="F44" s="16" t="s">
        <v>109</v>
      </c>
      <c r="G44" s="3" t="s">
        <v>111</v>
      </c>
      <c r="H44" s="3" t="s">
        <v>110</v>
      </c>
      <c r="I44" s="3" t="s">
        <v>111</v>
      </c>
      <c r="J44" s="3" t="s">
        <v>111</v>
      </c>
      <c r="K44" s="3" t="s">
        <v>111</v>
      </c>
      <c r="L44" s="3" t="s">
        <v>110</v>
      </c>
      <c r="M44" s="3" t="s">
        <v>110</v>
      </c>
      <c r="N44" s="3" t="s">
        <v>110</v>
      </c>
      <c r="O44" s="3" t="s">
        <v>110</v>
      </c>
      <c r="P44" s="3" t="s">
        <v>110</v>
      </c>
      <c r="Q44" s="3" t="s">
        <v>110</v>
      </c>
      <c r="R44" s="3" t="s">
        <v>110</v>
      </c>
      <c r="S44" s="3" t="s">
        <v>110</v>
      </c>
      <c r="T44" s="3" t="s">
        <v>111</v>
      </c>
      <c r="U44" s="3" t="s">
        <v>110</v>
      </c>
      <c r="V44" s="3" t="s">
        <v>110</v>
      </c>
      <c r="W44" s="3" t="s">
        <v>110</v>
      </c>
      <c r="X44" s="3" t="s">
        <v>110</v>
      </c>
      <c r="Y44" s="3" t="s">
        <v>110</v>
      </c>
      <c r="Z44" s="3" t="s">
        <v>111</v>
      </c>
      <c r="AA44" s="3" t="s">
        <v>111</v>
      </c>
      <c r="AB44" s="3" t="s">
        <v>111</v>
      </c>
      <c r="AC44" s="3" t="s">
        <v>110</v>
      </c>
      <c r="AD44" s="3" t="s">
        <v>111</v>
      </c>
      <c r="AE44" s="3" t="s">
        <v>110</v>
      </c>
      <c r="AF44" s="3" t="s">
        <v>111</v>
      </c>
      <c r="AG44" s="3" t="s">
        <v>117</v>
      </c>
      <c r="AH44" s="3" t="s">
        <v>110</v>
      </c>
      <c r="AI44" s="3" t="s">
        <v>110</v>
      </c>
      <c r="AJ44" s="3" t="s">
        <v>110</v>
      </c>
      <c r="AK44" s="3" t="s">
        <v>110</v>
      </c>
      <c r="AL44" s="3" t="s">
        <v>110</v>
      </c>
      <c r="AM44" s="3" t="s">
        <v>110</v>
      </c>
      <c r="AN44" s="3" t="s">
        <v>110</v>
      </c>
      <c r="AO44" s="3" t="s">
        <v>110</v>
      </c>
      <c r="AP44" s="3" t="s">
        <v>110</v>
      </c>
      <c r="AQ44" s="3" t="s">
        <v>110</v>
      </c>
      <c r="AR44" s="3" t="s">
        <v>110</v>
      </c>
      <c r="AS44" s="3" t="s">
        <v>110</v>
      </c>
      <c r="AT44" s="3" t="s">
        <v>110</v>
      </c>
      <c r="AU44" s="3" t="s">
        <v>110</v>
      </c>
      <c r="AV44" s="3" t="s">
        <v>110</v>
      </c>
      <c r="AW44" s="3" t="s">
        <v>110</v>
      </c>
      <c r="AX44" s="3" t="s">
        <v>110</v>
      </c>
      <c r="AY44" s="3" t="s">
        <v>110</v>
      </c>
      <c r="AZ44" s="3" t="s">
        <v>110</v>
      </c>
      <c r="BA44" s="3" t="s">
        <v>110</v>
      </c>
      <c r="BB44" s="3" t="s">
        <v>110</v>
      </c>
      <c r="BC44" s="3" t="s">
        <v>110</v>
      </c>
      <c r="BD44" s="3" t="s">
        <v>110</v>
      </c>
      <c r="BE44" s="3" t="s">
        <v>110</v>
      </c>
      <c r="BF44" s="3" t="s">
        <v>110</v>
      </c>
      <c r="BG44" s="3" t="s">
        <v>110</v>
      </c>
      <c r="BH44" s="3" t="s">
        <v>110</v>
      </c>
      <c r="BI44" s="3" t="s">
        <v>110</v>
      </c>
      <c r="BJ44" s="3" t="s">
        <v>110</v>
      </c>
      <c r="BK44" s="3" t="s">
        <v>110</v>
      </c>
      <c r="BL44" s="3" t="s">
        <v>110</v>
      </c>
      <c r="BM44" s="3" t="s">
        <v>110</v>
      </c>
      <c r="BN44" s="3" t="s">
        <v>110</v>
      </c>
      <c r="BO44" s="3" t="s">
        <v>110</v>
      </c>
      <c r="BP44" s="3" t="s">
        <v>110</v>
      </c>
      <c r="BQ44" s="3" t="s">
        <v>110</v>
      </c>
      <c r="BR44" s="3" t="s">
        <v>110</v>
      </c>
      <c r="BS44" s="3" t="s">
        <v>110</v>
      </c>
      <c r="BT44" s="3" t="s">
        <v>110</v>
      </c>
      <c r="BU44" s="3" t="s">
        <v>110</v>
      </c>
      <c r="BV44" s="3" t="s">
        <v>110</v>
      </c>
      <c r="BW44" s="3" t="s">
        <v>110</v>
      </c>
      <c r="BX44" s="3" t="s">
        <v>110</v>
      </c>
      <c r="BY44" s="3" t="s">
        <v>110</v>
      </c>
      <c r="BZ44" s="3" t="s">
        <v>110</v>
      </c>
      <c r="CA44" s="3" t="s">
        <v>110</v>
      </c>
      <c r="CB44" s="3" t="s">
        <v>110</v>
      </c>
      <c r="CC44" s="3" t="s">
        <v>110</v>
      </c>
      <c r="CD44" s="3" t="s">
        <v>110</v>
      </c>
      <c r="CE44" s="3" t="s">
        <v>110</v>
      </c>
      <c r="CF44" s="3" t="s">
        <v>110</v>
      </c>
      <c r="CG44" s="3" t="s">
        <v>110</v>
      </c>
      <c r="CH44" s="3" t="s">
        <v>110</v>
      </c>
      <c r="CI44" s="3" t="s">
        <v>110</v>
      </c>
      <c r="CJ44" s="3" t="s">
        <v>110</v>
      </c>
      <c r="CK44" s="3" t="s">
        <v>110</v>
      </c>
      <c r="CL44" s="3" t="s">
        <v>110</v>
      </c>
      <c r="CM44" s="3" t="s">
        <v>110</v>
      </c>
      <c r="CN44" s="3" t="s">
        <v>110</v>
      </c>
      <c r="CO44" s="3" t="s">
        <v>110</v>
      </c>
      <c r="CP44" s="3" t="s">
        <v>110</v>
      </c>
      <c r="CQ44" s="3" t="s">
        <v>117</v>
      </c>
      <c r="CR44" s="3" t="s">
        <v>110</v>
      </c>
      <c r="CS44" s="3" t="s">
        <v>110</v>
      </c>
      <c r="CT44" s="3" t="s">
        <v>117</v>
      </c>
      <c r="CU44" s="3" t="s">
        <v>117</v>
      </c>
      <c r="CV44" s="3" t="s">
        <v>110</v>
      </c>
      <c r="CW44" s="3" t="s">
        <v>110</v>
      </c>
      <c r="CX44" s="3" t="s">
        <v>110</v>
      </c>
      <c r="CY44" s="3">
        <f t="shared" si="4"/>
        <v>160</v>
      </c>
      <c r="CZ44" s="3">
        <f t="shared" si="1"/>
        <v>152</v>
      </c>
      <c r="DA44" s="3">
        <f t="shared" si="2"/>
        <v>65</v>
      </c>
      <c r="DB44" s="3">
        <f t="shared" si="3"/>
        <v>96</v>
      </c>
    </row>
    <row r="45" spans="1:106" ht="15.75" customHeight="1" x14ac:dyDescent="0.2">
      <c r="A45" s="26">
        <f t="shared" si="0"/>
        <v>99.462365591397855</v>
      </c>
      <c r="B45" s="3" t="s">
        <v>105</v>
      </c>
      <c r="C45" s="3" t="s">
        <v>572</v>
      </c>
      <c r="D45" s="3" t="s">
        <v>573</v>
      </c>
      <c r="E45" s="15" t="s">
        <v>154</v>
      </c>
      <c r="F45" s="16" t="s">
        <v>109</v>
      </c>
      <c r="G45" s="3" t="s">
        <v>111</v>
      </c>
      <c r="H45" s="3" t="s">
        <v>110</v>
      </c>
      <c r="I45" s="3" t="s">
        <v>110</v>
      </c>
      <c r="J45" s="3" t="s">
        <v>110</v>
      </c>
      <c r="K45" s="3" t="s">
        <v>110</v>
      </c>
      <c r="L45" s="3" t="s">
        <v>110</v>
      </c>
      <c r="M45" s="3" t="s">
        <v>110</v>
      </c>
      <c r="N45" s="3" t="s">
        <v>110</v>
      </c>
      <c r="O45" s="3" t="s">
        <v>110</v>
      </c>
      <c r="P45" s="3" t="s">
        <v>110</v>
      </c>
      <c r="Q45" s="3" t="s">
        <v>110</v>
      </c>
      <c r="R45" s="3" t="s">
        <v>110</v>
      </c>
      <c r="S45" s="3" t="s">
        <v>110</v>
      </c>
      <c r="T45" s="3" t="s">
        <v>110</v>
      </c>
      <c r="U45" s="3" t="s">
        <v>110</v>
      </c>
      <c r="V45" s="3" t="s">
        <v>110</v>
      </c>
      <c r="W45" s="3" t="s">
        <v>110</v>
      </c>
      <c r="X45" s="3" t="s">
        <v>110</v>
      </c>
      <c r="Y45" s="3" t="s">
        <v>110</v>
      </c>
      <c r="Z45" s="3" t="s">
        <v>110</v>
      </c>
      <c r="AA45" s="3" t="s">
        <v>110</v>
      </c>
      <c r="AB45" s="3" t="s">
        <v>110</v>
      </c>
      <c r="AC45" s="3" t="s">
        <v>111</v>
      </c>
      <c r="AD45" s="3" t="s">
        <v>111</v>
      </c>
      <c r="AE45" s="3" t="s">
        <v>110</v>
      </c>
      <c r="AF45" s="3" t="s">
        <v>110</v>
      </c>
      <c r="AG45" s="3" t="s">
        <v>111</v>
      </c>
      <c r="AH45" s="3" t="s">
        <v>110</v>
      </c>
      <c r="AI45" s="3" t="s">
        <v>110</v>
      </c>
      <c r="AJ45" s="3" t="s">
        <v>110</v>
      </c>
      <c r="AK45" s="3" t="s">
        <v>117</v>
      </c>
      <c r="AL45" s="3" t="s">
        <v>110</v>
      </c>
      <c r="AM45" s="3" t="s">
        <v>110</v>
      </c>
      <c r="AN45" s="3" t="s">
        <v>110</v>
      </c>
      <c r="AO45" s="3" t="s">
        <v>110</v>
      </c>
      <c r="AP45" s="3" t="s">
        <v>111</v>
      </c>
      <c r="AQ45" s="3" t="s">
        <v>111</v>
      </c>
      <c r="AR45" s="3" t="s">
        <v>111</v>
      </c>
      <c r="AS45" s="3" t="s">
        <v>110</v>
      </c>
      <c r="AT45" s="3" t="s">
        <v>110</v>
      </c>
      <c r="AU45" s="3" t="s">
        <v>110</v>
      </c>
      <c r="AV45" s="3" t="s">
        <v>110</v>
      </c>
      <c r="AW45" s="3" t="s">
        <v>110</v>
      </c>
      <c r="AX45" s="3" t="s">
        <v>110</v>
      </c>
      <c r="AY45" s="3" t="s">
        <v>110</v>
      </c>
      <c r="AZ45" s="3" t="s">
        <v>110</v>
      </c>
      <c r="BA45" s="3" t="s">
        <v>110</v>
      </c>
      <c r="BB45" s="3" t="s">
        <v>110</v>
      </c>
      <c r="BC45" s="3" t="s">
        <v>110</v>
      </c>
      <c r="BD45" s="3" t="s">
        <v>110</v>
      </c>
      <c r="BE45" s="3" t="s">
        <v>110</v>
      </c>
      <c r="BF45" s="3" t="s">
        <v>110</v>
      </c>
      <c r="BG45" s="3" t="s">
        <v>110</v>
      </c>
      <c r="BH45" s="3" t="s">
        <v>110</v>
      </c>
      <c r="BI45" s="3" t="s">
        <v>110</v>
      </c>
      <c r="BJ45" s="3" t="s">
        <v>110</v>
      </c>
      <c r="BK45" s="3" t="s">
        <v>110</v>
      </c>
      <c r="BL45" s="3" t="s">
        <v>110</v>
      </c>
      <c r="BM45" s="3" t="s">
        <v>110</v>
      </c>
      <c r="BN45" s="3" t="s">
        <v>110</v>
      </c>
      <c r="BO45" s="3" t="s">
        <v>110</v>
      </c>
      <c r="BP45" s="3" t="s">
        <v>110</v>
      </c>
      <c r="BQ45" s="3" t="s">
        <v>110</v>
      </c>
      <c r="BR45" s="3" t="s">
        <v>110</v>
      </c>
      <c r="BS45" s="3" t="s">
        <v>110</v>
      </c>
      <c r="BT45" s="3" t="s">
        <v>110</v>
      </c>
      <c r="BU45" s="3" t="s">
        <v>110</v>
      </c>
      <c r="BV45" s="3" t="s">
        <v>110</v>
      </c>
      <c r="BW45" s="3" t="s">
        <v>110</v>
      </c>
      <c r="BX45" s="3" t="s">
        <v>110</v>
      </c>
      <c r="BY45" s="3" t="s">
        <v>110</v>
      </c>
      <c r="BZ45" s="3" t="s">
        <v>110</v>
      </c>
      <c r="CA45" s="3" t="s">
        <v>110</v>
      </c>
      <c r="CB45" s="3" t="s">
        <v>110</v>
      </c>
      <c r="CC45" s="3" t="s">
        <v>110</v>
      </c>
      <c r="CD45" s="3" t="s">
        <v>110</v>
      </c>
      <c r="CE45" s="3" t="s">
        <v>110</v>
      </c>
      <c r="CF45" s="3" t="s">
        <v>110</v>
      </c>
      <c r="CG45" s="3" t="s">
        <v>110</v>
      </c>
      <c r="CH45" s="3" t="s">
        <v>110</v>
      </c>
      <c r="CI45" s="3" t="s">
        <v>110</v>
      </c>
      <c r="CJ45" s="3" t="s">
        <v>110</v>
      </c>
      <c r="CK45" s="3" t="s">
        <v>110</v>
      </c>
      <c r="CL45" s="3" t="s">
        <v>110</v>
      </c>
      <c r="CM45" s="3" t="s">
        <v>110</v>
      </c>
      <c r="CN45" s="3" t="s">
        <v>110</v>
      </c>
      <c r="CO45" s="3" t="s">
        <v>110</v>
      </c>
      <c r="CP45" s="3" t="s">
        <v>110</v>
      </c>
      <c r="CQ45" s="3" t="s">
        <v>111</v>
      </c>
      <c r="CR45" s="3" t="s">
        <v>110</v>
      </c>
      <c r="CS45" s="3" t="s">
        <v>110</v>
      </c>
      <c r="CT45" s="3" t="s">
        <v>110</v>
      </c>
      <c r="CU45" s="3" t="s">
        <v>110</v>
      </c>
      <c r="CV45" s="3" t="s">
        <v>110</v>
      </c>
      <c r="CW45" s="3" t="s">
        <v>110</v>
      </c>
      <c r="CX45" s="3" t="s">
        <v>110</v>
      </c>
      <c r="CY45" s="3">
        <f t="shared" si="4"/>
        <v>186</v>
      </c>
      <c r="CZ45" s="3">
        <f t="shared" si="1"/>
        <v>185</v>
      </c>
      <c r="DA45" s="3">
        <f t="shared" si="2"/>
        <v>39</v>
      </c>
      <c r="DB45" s="3">
        <f t="shared" si="3"/>
        <v>96</v>
      </c>
    </row>
    <row r="46" spans="1:106" ht="15.75" customHeight="1" x14ac:dyDescent="0.2">
      <c r="A46" s="26">
        <f t="shared" si="0"/>
        <v>96.279069767441854</v>
      </c>
      <c r="B46" s="3" t="s">
        <v>105</v>
      </c>
      <c r="C46" s="3" t="s">
        <v>207</v>
      </c>
      <c r="D46" s="3" t="s">
        <v>208</v>
      </c>
      <c r="E46" s="15" t="s">
        <v>157</v>
      </c>
      <c r="F46" s="16" t="s">
        <v>109</v>
      </c>
      <c r="G46" s="3" t="s">
        <v>110</v>
      </c>
      <c r="H46" s="3" t="s">
        <v>110</v>
      </c>
      <c r="I46" s="3" t="s">
        <v>110</v>
      </c>
      <c r="J46" s="3" t="s">
        <v>110</v>
      </c>
      <c r="K46" s="3" t="s">
        <v>110</v>
      </c>
      <c r="L46" s="3" t="s">
        <v>110</v>
      </c>
      <c r="M46" s="3" t="s">
        <v>110</v>
      </c>
      <c r="N46" s="3" t="s">
        <v>110</v>
      </c>
      <c r="O46" s="3" t="s">
        <v>111</v>
      </c>
      <c r="P46" s="3" t="s">
        <v>110</v>
      </c>
      <c r="Q46" s="3" t="s">
        <v>110</v>
      </c>
      <c r="R46" s="3" t="s">
        <v>110</v>
      </c>
      <c r="S46" s="3" t="s">
        <v>117</v>
      </c>
      <c r="T46" s="3" t="s">
        <v>110</v>
      </c>
      <c r="U46" s="3" t="s">
        <v>110</v>
      </c>
      <c r="V46" s="3" t="s">
        <v>110</v>
      </c>
      <c r="W46" s="3" t="s">
        <v>111</v>
      </c>
      <c r="X46" s="3" t="s">
        <v>110</v>
      </c>
      <c r="Y46" s="3" t="s">
        <v>110</v>
      </c>
      <c r="Z46" s="3" t="s">
        <v>110</v>
      </c>
      <c r="AA46" s="3" t="s">
        <v>110</v>
      </c>
      <c r="AB46" s="3" t="s">
        <v>110</v>
      </c>
      <c r="AC46" s="3" t="s">
        <v>110</v>
      </c>
      <c r="AD46" s="3" t="s">
        <v>110</v>
      </c>
      <c r="AE46" s="3" t="s">
        <v>110</v>
      </c>
      <c r="AF46" s="3" t="s">
        <v>110</v>
      </c>
      <c r="AG46" s="3" t="s">
        <v>110</v>
      </c>
      <c r="AH46" s="3" t="s">
        <v>110</v>
      </c>
      <c r="AI46" s="3" t="s">
        <v>110</v>
      </c>
      <c r="AJ46" s="3" t="s">
        <v>110</v>
      </c>
      <c r="AK46" s="3" t="s">
        <v>110</v>
      </c>
      <c r="AL46" s="3" t="s">
        <v>110</v>
      </c>
      <c r="AM46" s="3" t="s">
        <v>110</v>
      </c>
      <c r="AN46" s="3" t="s">
        <v>110</v>
      </c>
      <c r="AO46" s="3" t="s">
        <v>110</v>
      </c>
      <c r="AP46" s="3" t="s">
        <v>110</v>
      </c>
      <c r="AQ46" s="3" t="s">
        <v>110</v>
      </c>
      <c r="AR46" s="3" t="s">
        <v>110</v>
      </c>
      <c r="AS46" s="3" t="s">
        <v>110</v>
      </c>
      <c r="AT46" s="3" t="s">
        <v>110</v>
      </c>
      <c r="AU46" s="3" t="s">
        <v>110</v>
      </c>
      <c r="AV46" s="3" t="s">
        <v>110</v>
      </c>
      <c r="AW46" s="3" t="s">
        <v>110</v>
      </c>
      <c r="AX46" s="3" t="s">
        <v>110</v>
      </c>
      <c r="AY46" s="3" t="s">
        <v>110</v>
      </c>
      <c r="AZ46" s="3" t="s">
        <v>110</v>
      </c>
      <c r="BA46" s="3" t="s">
        <v>110</v>
      </c>
      <c r="BB46" s="3" t="s">
        <v>110</v>
      </c>
      <c r="BC46" s="3" t="s">
        <v>110</v>
      </c>
      <c r="BD46" s="3" t="s">
        <v>110</v>
      </c>
      <c r="BE46" s="3" t="s">
        <v>110</v>
      </c>
      <c r="BF46" s="3" t="s">
        <v>110</v>
      </c>
      <c r="BG46" s="3" t="s">
        <v>110</v>
      </c>
      <c r="BH46" s="3" t="s">
        <v>110</v>
      </c>
      <c r="BI46" s="3" t="s">
        <v>110</v>
      </c>
      <c r="BJ46" s="3" t="s">
        <v>110</v>
      </c>
      <c r="BK46" s="3" t="s">
        <v>110</v>
      </c>
      <c r="BL46" s="3" t="s">
        <v>110</v>
      </c>
      <c r="BM46" s="3" t="s">
        <v>110</v>
      </c>
      <c r="BN46" s="3" t="s">
        <v>110</v>
      </c>
      <c r="BO46" s="3" t="s">
        <v>110</v>
      </c>
      <c r="BP46" s="3" t="s">
        <v>110</v>
      </c>
      <c r="BQ46" s="3" t="s">
        <v>110</v>
      </c>
      <c r="BR46" s="3" t="s">
        <v>110</v>
      </c>
      <c r="BS46" s="3" t="s">
        <v>110</v>
      </c>
      <c r="BT46" s="3" t="s">
        <v>110</v>
      </c>
      <c r="BU46" s="3" t="s">
        <v>110</v>
      </c>
      <c r="BV46" s="3" t="s">
        <v>110</v>
      </c>
      <c r="BW46" s="3" t="s">
        <v>110</v>
      </c>
      <c r="BX46" s="3" t="s">
        <v>110</v>
      </c>
      <c r="BY46" s="3" t="s">
        <v>110</v>
      </c>
      <c r="BZ46" s="3" t="s">
        <v>110</v>
      </c>
      <c r="CA46" s="3" t="s">
        <v>110</v>
      </c>
      <c r="CB46" s="3" t="s">
        <v>110</v>
      </c>
      <c r="CC46" s="3" t="s">
        <v>110</v>
      </c>
      <c r="CD46" s="3" t="s">
        <v>110</v>
      </c>
      <c r="CE46" s="3" t="s">
        <v>110</v>
      </c>
      <c r="CF46" s="3" t="s">
        <v>110</v>
      </c>
      <c r="CG46" s="3" t="s">
        <v>110</v>
      </c>
      <c r="CH46" s="3" t="s">
        <v>110</v>
      </c>
      <c r="CI46" s="3" t="s">
        <v>110</v>
      </c>
      <c r="CJ46" s="3" t="s">
        <v>110</v>
      </c>
      <c r="CK46" s="3" t="s">
        <v>110</v>
      </c>
      <c r="CL46" s="3" t="s">
        <v>110</v>
      </c>
      <c r="CM46" s="3" t="s">
        <v>117</v>
      </c>
      <c r="CN46" s="3" t="s">
        <v>110</v>
      </c>
      <c r="CO46" s="3" t="s">
        <v>110</v>
      </c>
      <c r="CP46" s="3" t="s">
        <v>110</v>
      </c>
      <c r="CQ46" s="3" t="s">
        <v>110</v>
      </c>
      <c r="CR46" s="3" t="s">
        <v>110</v>
      </c>
      <c r="CS46" s="3" t="s">
        <v>110</v>
      </c>
      <c r="CT46" s="3" t="s">
        <v>117</v>
      </c>
      <c r="CU46" s="3" t="s">
        <v>117</v>
      </c>
      <c r="CV46" s="3" t="s">
        <v>110</v>
      </c>
      <c r="CW46" s="3" t="s">
        <v>110</v>
      </c>
      <c r="CX46" s="3" t="s">
        <v>110</v>
      </c>
      <c r="CY46" s="3">
        <f t="shared" si="4"/>
        <v>215</v>
      </c>
      <c r="CZ46" s="3">
        <f t="shared" si="1"/>
        <v>207</v>
      </c>
      <c r="DA46" s="3">
        <f t="shared" si="2"/>
        <v>10</v>
      </c>
      <c r="DB46" s="3">
        <f t="shared" si="3"/>
        <v>96</v>
      </c>
    </row>
    <row r="47" spans="1:106" ht="15.75" customHeight="1" x14ac:dyDescent="0.2">
      <c r="A47" s="26">
        <f t="shared" si="0"/>
        <v>97.777777777777771</v>
      </c>
      <c r="B47" s="3" t="s">
        <v>105</v>
      </c>
      <c r="C47" s="3" t="s">
        <v>207</v>
      </c>
      <c r="D47" s="3" t="s">
        <v>209</v>
      </c>
      <c r="E47" s="15" t="s">
        <v>204</v>
      </c>
      <c r="F47" s="16" t="s">
        <v>109</v>
      </c>
      <c r="G47" s="3" t="s">
        <v>110</v>
      </c>
      <c r="H47" s="3" t="s">
        <v>110</v>
      </c>
      <c r="I47" s="3" t="s">
        <v>110</v>
      </c>
      <c r="J47" s="3" t="s">
        <v>110</v>
      </c>
      <c r="K47" s="3" t="s">
        <v>110</v>
      </c>
      <c r="L47" s="3" t="s">
        <v>110</v>
      </c>
      <c r="M47" s="3" t="s">
        <v>110</v>
      </c>
      <c r="N47" s="3" t="s">
        <v>110</v>
      </c>
      <c r="O47" s="3" t="s">
        <v>110</v>
      </c>
      <c r="P47" s="3" t="s">
        <v>110</v>
      </c>
      <c r="Q47" s="3" t="s">
        <v>110</v>
      </c>
      <c r="R47" s="3" t="s">
        <v>110</v>
      </c>
      <c r="S47" s="3" t="s">
        <v>110</v>
      </c>
      <c r="T47" s="3" t="s">
        <v>110</v>
      </c>
      <c r="U47" s="3" t="s">
        <v>110</v>
      </c>
      <c r="V47" s="3" t="s">
        <v>110</v>
      </c>
      <c r="W47" s="3" t="s">
        <v>110</v>
      </c>
      <c r="X47" s="3" t="s">
        <v>110</v>
      </c>
      <c r="Y47" s="3" t="s">
        <v>110</v>
      </c>
      <c r="Z47" s="3" t="s">
        <v>110</v>
      </c>
      <c r="AA47" s="3" t="s">
        <v>110</v>
      </c>
      <c r="AB47" s="3" t="s">
        <v>110</v>
      </c>
      <c r="AC47" s="3" t="s">
        <v>110</v>
      </c>
      <c r="AD47" s="3" t="s">
        <v>117</v>
      </c>
      <c r="AE47" s="3" t="s">
        <v>110</v>
      </c>
      <c r="AF47" s="3" t="s">
        <v>110</v>
      </c>
      <c r="AG47" s="3" t="s">
        <v>110</v>
      </c>
      <c r="AH47" s="3" t="s">
        <v>110</v>
      </c>
      <c r="AI47" s="3" t="s">
        <v>110</v>
      </c>
      <c r="AJ47" s="3" t="s">
        <v>110</v>
      </c>
      <c r="AK47" s="3" t="s">
        <v>110</v>
      </c>
      <c r="AL47" s="3" t="s">
        <v>110</v>
      </c>
      <c r="AM47" s="3" t="s">
        <v>110</v>
      </c>
      <c r="AN47" s="3" t="s">
        <v>110</v>
      </c>
      <c r="AO47" s="3" t="s">
        <v>110</v>
      </c>
      <c r="AP47" s="3" t="s">
        <v>110</v>
      </c>
      <c r="AQ47" s="3" t="s">
        <v>110</v>
      </c>
      <c r="AR47" s="3" t="s">
        <v>110</v>
      </c>
      <c r="AS47" s="3" t="s">
        <v>110</v>
      </c>
      <c r="AT47" s="3" t="s">
        <v>110</v>
      </c>
      <c r="AU47" s="3" t="s">
        <v>110</v>
      </c>
      <c r="AV47" s="3" t="s">
        <v>110</v>
      </c>
      <c r="AW47" s="3" t="s">
        <v>110</v>
      </c>
      <c r="AX47" s="3" t="s">
        <v>110</v>
      </c>
      <c r="AY47" s="3" t="s">
        <v>110</v>
      </c>
      <c r="AZ47" s="3" t="s">
        <v>110</v>
      </c>
      <c r="BA47" s="3" t="s">
        <v>110</v>
      </c>
      <c r="BB47" s="3" t="s">
        <v>110</v>
      </c>
      <c r="BC47" s="3" t="s">
        <v>110</v>
      </c>
      <c r="BD47" s="3" t="s">
        <v>110</v>
      </c>
      <c r="BE47" s="3" t="s">
        <v>110</v>
      </c>
      <c r="BF47" s="3" t="s">
        <v>110</v>
      </c>
      <c r="BG47" s="3" t="s">
        <v>110</v>
      </c>
      <c r="BH47" s="3" t="s">
        <v>110</v>
      </c>
      <c r="BI47" s="3" t="s">
        <v>110</v>
      </c>
      <c r="BJ47" s="3" t="s">
        <v>110</v>
      </c>
      <c r="BK47" s="3" t="s">
        <v>110</v>
      </c>
      <c r="BL47" s="3" t="s">
        <v>110</v>
      </c>
      <c r="BM47" s="3" t="s">
        <v>110</v>
      </c>
      <c r="BN47" s="3" t="s">
        <v>110</v>
      </c>
      <c r="BO47" s="3" t="s">
        <v>110</v>
      </c>
      <c r="BP47" s="3" t="s">
        <v>110</v>
      </c>
      <c r="BQ47" s="3" t="s">
        <v>110</v>
      </c>
      <c r="BR47" s="3" t="s">
        <v>110</v>
      </c>
      <c r="BS47" s="3" t="s">
        <v>110</v>
      </c>
      <c r="BT47" s="3" t="s">
        <v>110</v>
      </c>
      <c r="BU47" s="3" t="s">
        <v>110</v>
      </c>
      <c r="BV47" s="3" t="s">
        <v>110</v>
      </c>
      <c r="BW47" s="3" t="s">
        <v>110</v>
      </c>
      <c r="BX47" s="3" t="s">
        <v>110</v>
      </c>
      <c r="BY47" s="3" t="s">
        <v>110</v>
      </c>
      <c r="BZ47" s="3" t="s">
        <v>110</v>
      </c>
      <c r="CA47" s="3" t="s">
        <v>110</v>
      </c>
      <c r="CB47" s="3" t="s">
        <v>110</v>
      </c>
      <c r="CC47" s="3" t="s">
        <v>110</v>
      </c>
      <c r="CD47" s="3" t="s">
        <v>110</v>
      </c>
      <c r="CE47" s="3" t="s">
        <v>110</v>
      </c>
      <c r="CF47" s="3" t="s">
        <v>110</v>
      </c>
      <c r="CG47" s="3" t="s">
        <v>110</v>
      </c>
      <c r="CH47" s="3" t="s">
        <v>110</v>
      </c>
      <c r="CI47" s="3" t="s">
        <v>110</v>
      </c>
      <c r="CJ47" s="3" t="s">
        <v>110</v>
      </c>
      <c r="CK47" s="3" t="s">
        <v>110</v>
      </c>
      <c r="CL47" s="3" t="s">
        <v>110</v>
      </c>
      <c r="CM47" s="3" t="s">
        <v>110</v>
      </c>
      <c r="CN47" s="3" t="s">
        <v>110</v>
      </c>
      <c r="CO47" s="3" t="s">
        <v>110</v>
      </c>
      <c r="CP47" s="3" t="s">
        <v>110</v>
      </c>
      <c r="CQ47" s="3" t="s">
        <v>110</v>
      </c>
      <c r="CR47" s="3" t="s">
        <v>110</v>
      </c>
      <c r="CS47" s="3" t="s">
        <v>110</v>
      </c>
      <c r="CT47" s="3" t="s">
        <v>110</v>
      </c>
      <c r="CU47" s="3" t="s">
        <v>110</v>
      </c>
      <c r="CV47" s="3" t="s">
        <v>110</v>
      </c>
      <c r="CW47" s="3" t="s">
        <v>110</v>
      </c>
      <c r="CX47" s="3" t="s">
        <v>110</v>
      </c>
      <c r="CY47" s="3">
        <f t="shared" si="4"/>
        <v>225</v>
      </c>
      <c r="CZ47" s="3">
        <f t="shared" si="1"/>
        <v>220</v>
      </c>
      <c r="DA47" s="3">
        <f t="shared" si="2"/>
        <v>0</v>
      </c>
      <c r="DB47" s="3">
        <f t="shared" si="3"/>
        <v>96</v>
      </c>
    </row>
    <row r="48" spans="1:106" ht="15.75" customHeight="1" x14ac:dyDescent="0.2">
      <c r="A48" s="26">
        <f t="shared" si="0"/>
        <v>100</v>
      </c>
      <c r="B48" s="3" t="s">
        <v>105</v>
      </c>
      <c r="C48" s="3" t="s">
        <v>574</v>
      </c>
      <c r="D48" s="3" t="s">
        <v>575</v>
      </c>
      <c r="E48" s="15" t="s">
        <v>123</v>
      </c>
      <c r="F48" s="16" t="s">
        <v>109</v>
      </c>
      <c r="G48" s="3" t="s">
        <v>110</v>
      </c>
      <c r="H48" s="3" t="s">
        <v>110</v>
      </c>
      <c r="I48" s="3" t="s">
        <v>110</v>
      </c>
      <c r="J48" s="3" t="s">
        <v>110</v>
      </c>
      <c r="K48" s="3" t="s">
        <v>110</v>
      </c>
      <c r="L48" s="3" t="s">
        <v>110</v>
      </c>
      <c r="M48" s="3" t="s">
        <v>110</v>
      </c>
      <c r="N48" s="3" t="s">
        <v>110</v>
      </c>
      <c r="O48" s="3" t="s">
        <v>110</v>
      </c>
      <c r="P48" s="3" t="s">
        <v>110</v>
      </c>
      <c r="Q48" s="3" t="s">
        <v>110</v>
      </c>
      <c r="R48" s="3" t="s">
        <v>110</v>
      </c>
      <c r="S48" s="3" t="s">
        <v>110</v>
      </c>
      <c r="T48" s="3" t="s">
        <v>110</v>
      </c>
      <c r="U48" s="3" t="s">
        <v>110</v>
      </c>
      <c r="V48" s="3" t="s">
        <v>110</v>
      </c>
      <c r="W48" s="3" t="s">
        <v>110</v>
      </c>
      <c r="X48" s="3" t="s">
        <v>110</v>
      </c>
      <c r="Y48" s="3" t="s">
        <v>110</v>
      </c>
      <c r="Z48" s="3" t="s">
        <v>110</v>
      </c>
      <c r="AA48" s="3" t="s">
        <v>110</v>
      </c>
      <c r="AB48" s="3" t="s">
        <v>110</v>
      </c>
      <c r="AC48" s="3" t="s">
        <v>110</v>
      </c>
      <c r="AD48" s="3" t="s">
        <v>110</v>
      </c>
      <c r="AE48" s="3" t="s">
        <v>110</v>
      </c>
      <c r="AF48" s="3" t="s">
        <v>110</v>
      </c>
      <c r="AG48" s="3" t="s">
        <v>110</v>
      </c>
      <c r="AH48" s="3" t="s">
        <v>110</v>
      </c>
      <c r="AI48" s="3" t="s">
        <v>110</v>
      </c>
      <c r="AJ48" s="3" t="s">
        <v>110</v>
      </c>
      <c r="AK48" s="3" t="s">
        <v>110</v>
      </c>
      <c r="AL48" s="3" t="s">
        <v>110</v>
      </c>
      <c r="AM48" s="3" t="s">
        <v>110</v>
      </c>
      <c r="AN48" s="3" t="s">
        <v>110</v>
      </c>
      <c r="AO48" s="3" t="s">
        <v>110</v>
      </c>
      <c r="AP48" s="3" t="s">
        <v>110</v>
      </c>
      <c r="AQ48" s="3" t="s">
        <v>110</v>
      </c>
      <c r="AR48" s="3" t="s">
        <v>110</v>
      </c>
      <c r="AS48" s="3" t="s">
        <v>110</v>
      </c>
      <c r="AT48" s="3" t="s">
        <v>110</v>
      </c>
      <c r="AU48" s="3" t="s">
        <v>110</v>
      </c>
      <c r="AV48" s="3" t="s">
        <v>111</v>
      </c>
      <c r="AW48" s="3" t="s">
        <v>110</v>
      </c>
      <c r="AX48" s="3" t="s">
        <v>110</v>
      </c>
      <c r="AY48" s="3" t="s">
        <v>110</v>
      </c>
      <c r="AZ48" s="3" t="s">
        <v>110</v>
      </c>
      <c r="BA48" s="3" t="s">
        <v>110</v>
      </c>
      <c r="BB48" s="3" t="s">
        <v>110</v>
      </c>
      <c r="BC48" s="3" t="s">
        <v>110</v>
      </c>
      <c r="BD48" s="3" t="s">
        <v>110</v>
      </c>
      <c r="BE48" s="3" t="s">
        <v>110</v>
      </c>
      <c r="BF48" s="3" t="s">
        <v>110</v>
      </c>
      <c r="BG48" s="3" t="s">
        <v>110</v>
      </c>
      <c r="BH48" s="3" t="s">
        <v>110</v>
      </c>
      <c r="BI48" s="3" t="s">
        <v>110</v>
      </c>
      <c r="BJ48" s="3" t="s">
        <v>110</v>
      </c>
      <c r="BK48" s="3" t="s">
        <v>110</v>
      </c>
      <c r="BL48" s="3" t="s">
        <v>110</v>
      </c>
      <c r="BM48" s="3" t="s">
        <v>110</v>
      </c>
      <c r="BN48" s="3" t="s">
        <v>110</v>
      </c>
      <c r="BO48" s="3" t="s">
        <v>110</v>
      </c>
      <c r="BP48" s="3" t="s">
        <v>110</v>
      </c>
      <c r="BQ48" s="3" t="s">
        <v>110</v>
      </c>
      <c r="BR48" s="3" t="s">
        <v>110</v>
      </c>
      <c r="BS48" s="3" t="s">
        <v>111</v>
      </c>
      <c r="BT48" s="3" t="s">
        <v>111</v>
      </c>
      <c r="BU48" s="3" t="s">
        <v>111</v>
      </c>
      <c r="BV48" s="3" t="s">
        <v>111</v>
      </c>
      <c r="BW48" s="3" t="s">
        <v>111</v>
      </c>
      <c r="BX48" s="3" t="s">
        <v>111</v>
      </c>
      <c r="BY48" s="3" t="s">
        <v>111</v>
      </c>
      <c r="BZ48" s="3" t="s">
        <v>111</v>
      </c>
      <c r="CA48" s="3" t="s">
        <v>111</v>
      </c>
      <c r="CB48" s="3" t="s">
        <v>110</v>
      </c>
      <c r="CC48" s="3" t="s">
        <v>110</v>
      </c>
      <c r="CD48" s="3" t="s">
        <v>110</v>
      </c>
      <c r="CE48" s="3" t="s">
        <v>110</v>
      </c>
      <c r="CF48" s="3" t="s">
        <v>110</v>
      </c>
      <c r="CG48" s="3" t="s">
        <v>110</v>
      </c>
      <c r="CH48" s="3" t="s">
        <v>110</v>
      </c>
      <c r="CI48" s="3" t="s">
        <v>110</v>
      </c>
      <c r="CJ48" s="3" t="s">
        <v>110</v>
      </c>
      <c r="CK48" s="3" t="s">
        <v>110</v>
      </c>
      <c r="CL48" s="3" t="s">
        <v>110</v>
      </c>
      <c r="CM48" s="3" t="s">
        <v>110</v>
      </c>
      <c r="CN48" s="3" t="s">
        <v>110</v>
      </c>
      <c r="CO48" s="3" t="s">
        <v>110</v>
      </c>
      <c r="CP48" s="3" t="s">
        <v>110</v>
      </c>
      <c r="CQ48" s="3" t="s">
        <v>110</v>
      </c>
      <c r="CR48" s="3" t="s">
        <v>110</v>
      </c>
      <c r="CS48" s="3" t="s">
        <v>110</v>
      </c>
      <c r="CT48" s="3" t="s">
        <v>110</v>
      </c>
      <c r="CU48" s="3" t="s">
        <v>110</v>
      </c>
      <c r="CV48" s="3" t="s">
        <v>110</v>
      </c>
      <c r="CW48" s="3" t="s">
        <v>110</v>
      </c>
      <c r="CX48" s="3" t="s">
        <v>110</v>
      </c>
      <c r="CY48" s="3">
        <f t="shared" si="4"/>
        <v>215</v>
      </c>
      <c r="CZ48" s="3">
        <f t="shared" si="1"/>
        <v>215</v>
      </c>
      <c r="DA48" s="3">
        <f t="shared" si="2"/>
        <v>10</v>
      </c>
      <c r="DB48" s="3">
        <f t="shared" si="3"/>
        <v>96</v>
      </c>
    </row>
    <row r="49" spans="1:106" ht="15.75" customHeight="1" x14ac:dyDescent="0.2">
      <c r="A49" s="26">
        <f t="shared" si="0"/>
        <v>100</v>
      </c>
      <c r="B49" s="3" t="s">
        <v>105</v>
      </c>
      <c r="C49" s="3" t="s">
        <v>210</v>
      </c>
      <c r="D49" s="3" t="s">
        <v>211</v>
      </c>
      <c r="E49" s="15" t="s">
        <v>191</v>
      </c>
      <c r="F49" s="16" t="s">
        <v>109</v>
      </c>
      <c r="G49" s="3" t="s">
        <v>110</v>
      </c>
      <c r="H49" s="3" t="s">
        <v>111</v>
      </c>
      <c r="I49" s="3" t="s">
        <v>110</v>
      </c>
      <c r="J49" s="3" t="s">
        <v>110</v>
      </c>
      <c r="K49" s="3" t="s">
        <v>110</v>
      </c>
      <c r="L49" s="3" t="s">
        <v>110</v>
      </c>
      <c r="M49" s="3" t="s">
        <v>110</v>
      </c>
      <c r="N49" s="3" t="s">
        <v>110</v>
      </c>
      <c r="O49" s="3" t="s">
        <v>110</v>
      </c>
      <c r="P49" s="3" t="s">
        <v>110</v>
      </c>
      <c r="Q49" s="3" t="s">
        <v>111</v>
      </c>
      <c r="R49" s="3" t="s">
        <v>110</v>
      </c>
      <c r="S49" s="3" t="s">
        <v>110</v>
      </c>
      <c r="T49" s="3" t="s">
        <v>110</v>
      </c>
      <c r="U49" s="3" t="s">
        <v>110</v>
      </c>
      <c r="V49" s="3" t="s">
        <v>110</v>
      </c>
      <c r="W49" s="3" t="s">
        <v>110</v>
      </c>
      <c r="X49" s="3" t="s">
        <v>110</v>
      </c>
      <c r="Y49" s="3" t="s">
        <v>110</v>
      </c>
      <c r="Z49" s="3" t="s">
        <v>110</v>
      </c>
      <c r="AA49" s="3" t="s">
        <v>110</v>
      </c>
      <c r="AB49" s="3" t="s">
        <v>110</v>
      </c>
      <c r="AC49" s="3" t="s">
        <v>110</v>
      </c>
      <c r="AD49" s="3" t="s">
        <v>110</v>
      </c>
      <c r="AE49" s="3" t="s">
        <v>111</v>
      </c>
      <c r="AF49" s="3" t="s">
        <v>110</v>
      </c>
      <c r="AG49" s="3" t="s">
        <v>110</v>
      </c>
      <c r="AH49" s="3" t="s">
        <v>110</v>
      </c>
      <c r="AI49" s="3" t="s">
        <v>110</v>
      </c>
      <c r="AJ49" s="3" t="s">
        <v>110</v>
      </c>
      <c r="AK49" s="3" t="s">
        <v>110</v>
      </c>
      <c r="AL49" s="3" t="s">
        <v>110</v>
      </c>
      <c r="AM49" s="3" t="s">
        <v>110</v>
      </c>
      <c r="AN49" s="3" t="s">
        <v>110</v>
      </c>
      <c r="AO49" s="3" t="s">
        <v>110</v>
      </c>
      <c r="AP49" s="3" t="s">
        <v>110</v>
      </c>
      <c r="AQ49" s="3" t="s">
        <v>110</v>
      </c>
      <c r="AR49" s="3" t="s">
        <v>110</v>
      </c>
      <c r="AS49" s="3" t="s">
        <v>110</v>
      </c>
      <c r="AT49" s="3" t="s">
        <v>110</v>
      </c>
      <c r="AU49" s="3" t="s">
        <v>110</v>
      </c>
      <c r="AV49" s="3" t="s">
        <v>110</v>
      </c>
      <c r="AW49" s="3" t="s">
        <v>110</v>
      </c>
      <c r="AX49" s="3" t="s">
        <v>110</v>
      </c>
      <c r="AY49" s="3" t="s">
        <v>110</v>
      </c>
      <c r="AZ49" s="3" t="s">
        <v>110</v>
      </c>
      <c r="BA49" s="3" t="s">
        <v>110</v>
      </c>
      <c r="BB49" s="3" t="s">
        <v>110</v>
      </c>
      <c r="BC49" s="3" t="s">
        <v>110</v>
      </c>
      <c r="BD49" s="3" t="s">
        <v>110</v>
      </c>
      <c r="BE49" s="3" t="s">
        <v>110</v>
      </c>
      <c r="BF49" s="3" t="s">
        <v>110</v>
      </c>
      <c r="BG49" s="3" t="s">
        <v>110</v>
      </c>
      <c r="BH49" s="3" t="s">
        <v>110</v>
      </c>
      <c r="BI49" s="3" t="s">
        <v>110</v>
      </c>
      <c r="BJ49" s="3" t="s">
        <v>110</v>
      </c>
      <c r="BK49" s="3" t="s">
        <v>110</v>
      </c>
      <c r="BL49" s="3" t="s">
        <v>111</v>
      </c>
      <c r="BM49" s="3" t="s">
        <v>111</v>
      </c>
      <c r="BN49" s="3" t="s">
        <v>110</v>
      </c>
      <c r="BO49" s="3" t="s">
        <v>110</v>
      </c>
      <c r="BP49" s="3" t="s">
        <v>110</v>
      </c>
      <c r="BQ49" s="3" t="s">
        <v>110</v>
      </c>
      <c r="BR49" s="3" t="s">
        <v>110</v>
      </c>
      <c r="BS49" s="3" t="s">
        <v>110</v>
      </c>
      <c r="BT49" s="3" t="s">
        <v>110</v>
      </c>
      <c r="BU49" s="3" t="s">
        <v>110</v>
      </c>
      <c r="BV49" s="3" t="s">
        <v>110</v>
      </c>
      <c r="BW49" s="3" t="s">
        <v>110</v>
      </c>
      <c r="BX49" s="3" t="s">
        <v>110</v>
      </c>
      <c r="BY49" s="3" t="s">
        <v>110</v>
      </c>
      <c r="BZ49" s="3" t="s">
        <v>110</v>
      </c>
      <c r="CA49" s="3" t="s">
        <v>110</v>
      </c>
      <c r="CB49" s="3" t="s">
        <v>110</v>
      </c>
      <c r="CC49" s="3" t="s">
        <v>110</v>
      </c>
      <c r="CD49" s="3" t="s">
        <v>110</v>
      </c>
      <c r="CE49" s="3" t="s">
        <v>110</v>
      </c>
      <c r="CF49" s="3" t="s">
        <v>110</v>
      </c>
      <c r="CG49" s="3" t="s">
        <v>110</v>
      </c>
      <c r="CH49" s="3" t="s">
        <v>110</v>
      </c>
      <c r="CI49" s="3" t="s">
        <v>110</v>
      </c>
      <c r="CJ49" s="3" t="s">
        <v>110</v>
      </c>
      <c r="CK49" s="3" t="s">
        <v>110</v>
      </c>
      <c r="CL49" s="3" t="s">
        <v>110</v>
      </c>
      <c r="CM49" s="3" t="s">
        <v>110</v>
      </c>
      <c r="CN49" s="3" t="s">
        <v>110</v>
      </c>
      <c r="CO49" s="3" t="s">
        <v>110</v>
      </c>
      <c r="CP49" s="3" t="s">
        <v>110</v>
      </c>
      <c r="CQ49" s="3" t="s">
        <v>110</v>
      </c>
      <c r="CR49" s="3" t="s">
        <v>110</v>
      </c>
      <c r="CS49" s="3" t="s">
        <v>110</v>
      </c>
      <c r="CT49" s="3" t="s">
        <v>110</v>
      </c>
      <c r="CU49" s="3" t="s">
        <v>110</v>
      </c>
      <c r="CV49" s="3" t="s">
        <v>110</v>
      </c>
      <c r="CW49" s="3" t="s">
        <v>110</v>
      </c>
      <c r="CX49" s="3" t="s">
        <v>110</v>
      </c>
      <c r="CY49" s="3">
        <f t="shared" si="4"/>
        <v>208</v>
      </c>
      <c r="CZ49" s="3">
        <f t="shared" si="1"/>
        <v>208</v>
      </c>
      <c r="DA49" s="3">
        <f t="shared" si="2"/>
        <v>17</v>
      </c>
      <c r="DB49" s="3">
        <f t="shared" si="3"/>
        <v>96</v>
      </c>
    </row>
    <row r="50" spans="1:106" ht="15.75" customHeight="1" x14ac:dyDescent="0.2">
      <c r="A50" s="26">
        <f t="shared" si="0"/>
        <v>99.555555555555557</v>
      </c>
      <c r="B50" s="3" t="s">
        <v>105</v>
      </c>
      <c r="C50" s="3" t="s">
        <v>212</v>
      </c>
      <c r="D50" s="3" t="s">
        <v>107</v>
      </c>
      <c r="E50" s="15" t="s">
        <v>201</v>
      </c>
      <c r="F50" s="16" t="s">
        <v>109</v>
      </c>
      <c r="G50" s="3" t="s">
        <v>110</v>
      </c>
      <c r="H50" s="3" t="s">
        <v>110</v>
      </c>
      <c r="I50" s="3" t="s">
        <v>110</v>
      </c>
      <c r="J50" s="3" t="s">
        <v>110</v>
      </c>
      <c r="K50" s="3" t="s">
        <v>110</v>
      </c>
      <c r="L50" s="3" t="s">
        <v>110</v>
      </c>
      <c r="M50" s="3" t="s">
        <v>110</v>
      </c>
      <c r="N50" s="3" t="s">
        <v>110</v>
      </c>
      <c r="O50" s="3" t="s">
        <v>110</v>
      </c>
      <c r="P50" s="3" t="s">
        <v>110</v>
      </c>
      <c r="Q50" s="3" t="s">
        <v>110</v>
      </c>
      <c r="R50" s="3" t="s">
        <v>110</v>
      </c>
      <c r="S50" s="3" t="s">
        <v>110</v>
      </c>
      <c r="T50" s="3" t="s">
        <v>110</v>
      </c>
      <c r="U50" s="3" t="s">
        <v>110</v>
      </c>
      <c r="V50" s="3" t="s">
        <v>110</v>
      </c>
      <c r="W50" s="3" t="s">
        <v>110</v>
      </c>
      <c r="X50" s="3" t="s">
        <v>110</v>
      </c>
      <c r="Y50" s="3" t="s">
        <v>110</v>
      </c>
      <c r="Z50" s="3" t="s">
        <v>110</v>
      </c>
      <c r="AA50" s="3" t="s">
        <v>110</v>
      </c>
      <c r="AB50" s="3" t="s">
        <v>110</v>
      </c>
      <c r="AC50" s="3" t="s">
        <v>110</v>
      </c>
      <c r="AD50" s="3" t="s">
        <v>110</v>
      </c>
      <c r="AE50" s="3" t="s">
        <v>110</v>
      </c>
      <c r="AF50" s="3" t="s">
        <v>110</v>
      </c>
      <c r="AG50" s="3" t="s">
        <v>110</v>
      </c>
      <c r="AH50" s="3" t="s">
        <v>110</v>
      </c>
      <c r="AI50" s="3" t="s">
        <v>110</v>
      </c>
      <c r="AJ50" s="3" t="s">
        <v>110</v>
      </c>
      <c r="AK50" s="3" t="s">
        <v>110</v>
      </c>
      <c r="AL50" s="3" t="s">
        <v>110</v>
      </c>
      <c r="AM50" s="3" t="s">
        <v>110</v>
      </c>
      <c r="AN50" s="3" t="s">
        <v>110</v>
      </c>
      <c r="AO50" s="3" t="s">
        <v>110</v>
      </c>
      <c r="AP50" s="3" t="s">
        <v>110</v>
      </c>
      <c r="AQ50" s="3" t="s">
        <v>110</v>
      </c>
      <c r="AR50" s="3" t="s">
        <v>110</v>
      </c>
      <c r="AS50" s="3" t="s">
        <v>110</v>
      </c>
      <c r="AT50" s="3" t="s">
        <v>110</v>
      </c>
      <c r="AU50" s="3" t="s">
        <v>110</v>
      </c>
      <c r="AV50" s="3" t="s">
        <v>110</v>
      </c>
      <c r="AW50" s="3" t="s">
        <v>110</v>
      </c>
      <c r="AX50" s="3" t="s">
        <v>110</v>
      </c>
      <c r="AY50" s="3" t="s">
        <v>110</v>
      </c>
      <c r="AZ50" s="3" t="s">
        <v>110</v>
      </c>
      <c r="BA50" s="3" t="s">
        <v>110</v>
      </c>
      <c r="BB50" s="3" t="s">
        <v>110</v>
      </c>
      <c r="BC50" s="3" t="s">
        <v>110</v>
      </c>
      <c r="BD50" s="3" t="s">
        <v>110</v>
      </c>
      <c r="BE50" s="3" t="s">
        <v>110</v>
      </c>
      <c r="BF50" s="3" t="s">
        <v>110</v>
      </c>
      <c r="BG50" s="3" t="s">
        <v>110</v>
      </c>
      <c r="BH50" s="3" t="s">
        <v>110</v>
      </c>
      <c r="BI50" s="3" t="s">
        <v>110</v>
      </c>
      <c r="BJ50" s="3" t="s">
        <v>110</v>
      </c>
      <c r="BK50" s="3" t="s">
        <v>110</v>
      </c>
      <c r="BL50" s="3" t="s">
        <v>110</v>
      </c>
      <c r="BM50" s="3" t="s">
        <v>110</v>
      </c>
      <c r="BN50" s="3" t="s">
        <v>110</v>
      </c>
      <c r="BO50" s="3" t="s">
        <v>110</v>
      </c>
      <c r="BP50" s="3" t="s">
        <v>110</v>
      </c>
      <c r="BQ50" s="3" t="s">
        <v>110</v>
      </c>
      <c r="BR50" s="3" t="s">
        <v>110</v>
      </c>
      <c r="BS50" s="3" t="s">
        <v>110</v>
      </c>
      <c r="BT50" s="3" t="s">
        <v>110</v>
      </c>
      <c r="BU50" s="3" t="s">
        <v>110</v>
      </c>
      <c r="BV50" s="3" t="s">
        <v>110</v>
      </c>
      <c r="BW50" s="3" t="s">
        <v>110</v>
      </c>
      <c r="BX50" s="3" t="s">
        <v>110</v>
      </c>
      <c r="BY50" s="3" t="s">
        <v>110</v>
      </c>
      <c r="BZ50" s="3" t="s">
        <v>110</v>
      </c>
      <c r="CA50" s="3" t="s">
        <v>110</v>
      </c>
      <c r="CB50" s="3" t="s">
        <v>110</v>
      </c>
      <c r="CC50" s="3" t="s">
        <v>110</v>
      </c>
      <c r="CD50" s="3" t="s">
        <v>110</v>
      </c>
      <c r="CE50" s="3" t="s">
        <v>110</v>
      </c>
      <c r="CF50" s="3" t="s">
        <v>110</v>
      </c>
      <c r="CG50" s="3" t="s">
        <v>110</v>
      </c>
      <c r="CH50" s="3" t="s">
        <v>110</v>
      </c>
      <c r="CI50" s="3" t="s">
        <v>110</v>
      </c>
      <c r="CJ50" s="3" t="s">
        <v>110</v>
      </c>
      <c r="CK50" s="3" t="s">
        <v>110</v>
      </c>
      <c r="CL50" s="3" t="s">
        <v>110</v>
      </c>
      <c r="CM50" s="3" t="s">
        <v>110</v>
      </c>
      <c r="CN50" s="3" t="s">
        <v>110</v>
      </c>
      <c r="CO50" s="3" t="s">
        <v>110</v>
      </c>
      <c r="CP50" s="3" t="s">
        <v>110</v>
      </c>
      <c r="CQ50" s="3" t="s">
        <v>110</v>
      </c>
      <c r="CR50" s="3" t="s">
        <v>110</v>
      </c>
      <c r="CS50" s="3" t="s">
        <v>110</v>
      </c>
      <c r="CT50" s="3" t="s">
        <v>117</v>
      </c>
      <c r="CU50" s="3" t="s">
        <v>110</v>
      </c>
      <c r="CV50" s="3" t="s">
        <v>110</v>
      </c>
      <c r="CW50" s="3" t="s">
        <v>110</v>
      </c>
      <c r="CX50" s="3" t="s">
        <v>110</v>
      </c>
      <c r="CY50" s="3">
        <f t="shared" si="4"/>
        <v>225</v>
      </c>
      <c r="CZ50" s="3">
        <f t="shared" si="1"/>
        <v>224</v>
      </c>
      <c r="DA50" s="3">
        <f t="shared" si="2"/>
        <v>0</v>
      </c>
      <c r="DB50" s="3">
        <f t="shared" si="3"/>
        <v>96</v>
      </c>
    </row>
    <row r="51" spans="1:106" ht="15.75" customHeight="1" x14ac:dyDescent="0.2">
      <c r="A51" s="26">
        <f t="shared" si="0"/>
        <v>67.661691542288565</v>
      </c>
      <c r="B51" s="3" t="s">
        <v>105</v>
      </c>
      <c r="C51" s="3" t="s">
        <v>213</v>
      </c>
      <c r="D51" s="3" t="s">
        <v>214</v>
      </c>
      <c r="E51" s="15" t="s">
        <v>126</v>
      </c>
      <c r="F51" s="16" t="s">
        <v>109</v>
      </c>
      <c r="G51" s="3" t="s">
        <v>110</v>
      </c>
      <c r="H51" s="3" t="s">
        <v>117</v>
      </c>
      <c r="I51" s="3" t="s">
        <v>110</v>
      </c>
      <c r="J51" s="3" t="s">
        <v>117</v>
      </c>
      <c r="K51" s="3" t="s">
        <v>110</v>
      </c>
      <c r="L51" s="3" t="s">
        <v>110</v>
      </c>
      <c r="M51" s="3" t="s">
        <v>110</v>
      </c>
      <c r="N51" s="3" t="s">
        <v>110</v>
      </c>
      <c r="O51" s="3" t="s">
        <v>110</v>
      </c>
      <c r="P51" s="3" t="s">
        <v>110</v>
      </c>
      <c r="Q51" s="3" t="s">
        <v>110</v>
      </c>
      <c r="R51" s="3" t="s">
        <v>117</v>
      </c>
      <c r="S51" s="3" t="s">
        <v>117</v>
      </c>
      <c r="T51" s="3" t="s">
        <v>110</v>
      </c>
      <c r="U51" s="3" t="s">
        <v>110</v>
      </c>
      <c r="V51" s="3" t="s">
        <v>117</v>
      </c>
      <c r="W51" s="3" t="s">
        <v>110</v>
      </c>
      <c r="X51" s="3" t="s">
        <v>110</v>
      </c>
      <c r="Y51" s="3" t="s">
        <v>110</v>
      </c>
      <c r="Z51" s="3" t="s">
        <v>111</v>
      </c>
      <c r="AA51" s="3" t="s">
        <v>111</v>
      </c>
      <c r="AB51" s="3" t="s">
        <v>111</v>
      </c>
      <c r="AC51" s="3" t="s">
        <v>110</v>
      </c>
      <c r="AD51" s="3" t="s">
        <v>111</v>
      </c>
      <c r="AE51" s="3" t="s">
        <v>110</v>
      </c>
      <c r="AF51" s="3" t="s">
        <v>110</v>
      </c>
      <c r="AG51" s="3" t="s">
        <v>117</v>
      </c>
      <c r="AH51" s="3" t="s">
        <v>110</v>
      </c>
      <c r="AI51" s="3" t="s">
        <v>117</v>
      </c>
      <c r="AJ51" s="3" t="s">
        <v>110</v>
      </c>
      <c r="AK51" s="3" t="s">
        <v>117</v>
      </c>
      <c r="AL51" s="3" t="s">
        <v>117</v>
      </c>
      <c r="AM51" s="3" t="s">
        <v>110</v>
      </c>
      <c r="AN51" s="3" t="s">
        <v>117</v>
      </c>
      <c r="AO51" s="3" t="s">
        <v>117</v>
      </c>
      <c r="AP51" s="3" t="s">
        <v>117</v>
      </c>
      <c r="AQ51" s="3" t="s">
        <v>117</v>
      </c>
      <c r="AR51" s="3" t="s">
        <v>117</v>
      </c>
      <c r="AS51" s="3" t="s">
        <v>117</v>
      </c>
      <c r="AT51" s="3" t="s">
        <v>110</v>
      </c>
      <c r="AU51" s="3" t="s">
        <v>117</v>
      </c>
      <c r="AV51" s="3" t="s">
        <v>117</v>
      </c>
      <c r="AW51" s="3" t="s">
        <v>110</v>
      </c>
      <c r="AX51" s="3" t="s">
        <v>110</v>
      </c>
      <c r="AY51" s="3" t="s">
        <v>110</v>
      </c>
      <c r="AZ51" s="3" t="s">
        <v>117</v>
      </c>
      <c r="BA51" s="3" t="s">
        <v>110</v>
      </c>
      <c r="BB51" s="3" t="s">
        <v>110</v>
      </c>
      <c r="BC51" s="3" t="s">
        <v>110</v>
      </c>
      <c r="BD51" s="3" t="s">
        <v>110</v>
      </c>
      <c r="BE51" s="3" t="s">
        <v>110</v>
      </c>
      <c r="BF51" s="3" t="s">
        <v>117</v>
      </c>
      <c r="BG51" s="3" t="s">
        <v>110</v>
      </c>
      <c r="BH51" s="3" t="s">
        <v>110</v>
      </c>
      <c r="BI51" s="3" t="s">
        <v>110</v>
      </c>
      <c r="BJ51" s="3" t="s">
        <v>110</v>
      </c>
      <c r="BK51" s="3" t="s">
        <v>117</v>
      </c>
      <c r="BL51" s="3" t="s">
        <v>117</v>
      </c>
      <c r="BM51" s="3" t="s">
        <v>110</v>
      </c>
      <c r="BN51" s="3" t="s">
        <v>117</v>
      </c>
      <c r="BO51" s="3" t="s">
        <v>111</v>
      </c>
      <c r="BP51" s="3" t="s">
        <v>117</v>
      </c>
      <c r="BQ51" s="3" t="s">
        <v>117</v>
      </c>
      <c r="BR51" s="3" t="s">
        <v>111</v>
      </c>
      <c r="BS51" s="3" t="s">
        <v>117</v>
      </c>
      <c r="BT51" s="3" t="s">
        <v>117</v>
      </c>
      <c r="BU51" s="3" t="s">
        <v>110</v>
      </c>
      <c r="BV51" s="3" t="s">
        <v>110</v>
      </c>
      <c r="BW51" s="3" t="s">
        <v>110</v>
      </c>
      <c r="BX51" s="3" t="s">
        <v>117</v>
      </c>
      <c r="BY51" s="3" t="s">
        <v>110</v>
      </c>
      <c r="BZ51" s="3" t="s">
        <v>110</v>
      </c>
      <c r="CA51" s="3" t="s">
        <v>110</v>
      </c>
      <c r="CB51" s="3" t="s">
        <v>117</v>
      </c>
      <c r="CC51" s="3" t="s">
        <v>110</v>
      </c>
      <c r="CD51" s="3" t="s">
        <v>117</v>
      </c>
      <c r="CE51" s="3" t="s">
        <v>110</v>
      </c>
      <c r="CF51" s="3" t="s">
        <v>117</v>
      </c>
      <c r="CG51" s="3" t="s">
        <v>111</v>
      </c>
      <c r="CH51" s="3" t="s">
        <v>111</v>
      </c>
      <c r="CI51" s="3" t="s">
        <v>110</v>
      </c>
      <c r="CJ51" s="3" t="s">
        <v>110</v>
      </c>
      <c r="CK51" s="3" t="s">
        <v>117</v>
      </c>
      <c r="CL51" s="3" t="s">
        <v>110</v>
      </c>
      <c r="CM51" s="3" t="s">
        <v>117</v>
      </c>
      <c r="CN51" s="3" t="s">
        <v>110</v>
      </c>
      <c r="CO51" s="3" t="s">
        <v>110</v>
      </c>
      <c r="CP51" s="3" t="s">
        <v>110</v>
      </c>
      <c r="CQ51" s="3" t="s">
        <v>117</v>
      </c>
      <c r="CR51" s="3" t="s">
        <v>110</v>
      </c>
      <c r="CS51" s="3" t="s">
        <v>117</v>
      </c>
      <c r="CT51" s="3" t="s">
        <v>117</v>
      </c>
      <c r="CU51" s="3" t="s">
        <v>117</v>
      </c>
      <c r="CV51" s="3" t="s">
        <v>117</v>
      </c>
      <c r="CW51" s="3" t="s">
        <v>110</v>
      </c>
      <c r="CX51" s="3" t="s">
        <v>110</v>
      </c>
      <c r="CY51" s="3">
        <f t="shared" si="4"/>
        <v>201</v>
      </c>
      <c r="CZ51" s="3">
        <f t="shared" si="1"/>
        <v>136</v>
      </c>
      <c r="DA51" s="3">
        <f t="shared" si="2"/>
        <v>24</v>
      </c>
      <c r="DB51" s="3">
        <f t="shared" si="3"/>
        <v>96</v>
      </c>
    </row>
    <row r="52" spans="1:106" ht="15.75" customHeight="1" x14ac:dyDescent="0.2">
      <c r="A52" s="26">
        <f t="shared" si="0"/>
        <v>83.505154639175259</v>
      </c>
      <c r="B52" s="3" t="s">
        <v>105</v>
      </c>
      <c r="C52" s="3" t="s">
        <v>576</v>
      </c>
      <c r="D52" s="3" t="s">
        <v>577</v>
      </c>
      <c r="E52" s="15" t="s">
        <v>258</v>
      </c>
      <c r="F52" s="16" t="s">
        <v>109</v>
      </c>
      <c r="G52" s="3" t="s">
        <v>110</v>
      </c>
      <c r="H52" s="3" t="s">
        <v>117</v>
      </c>
      <c r="I52" s="3" t="s">
        <v>110</v>
      </c>
      <c r="J52" s="3" t="s">
        <v>110</v>
      </c>
      <c r="K52" s="3" t="s">
        <v>110</v>
      </c>
      <c r="L52" s="3" t="s">
        <v>110</v>
      </c>
      <c r="M52" s="3" t="s">
        <v>110</v>
      </c>
      <c r="N52" s="3" t="s">
        <v>110</v>
      </c>
      <c r="O52" s="3" t="s">
        <v>111</v>
      </c>
      <c r="P52" s="3" t="s">
        <v>110</v>
      </c>
      <c r="Q52" s="3" t="s">
        <v>110</v>
      </c>
      <c r="R52" s="3" t="s">
        <v>117</v>
      </c>
      <c r="S52" s="3" t="s">
        <v>110</v>
      </c>
      <c r="T52" s="3" t="s">
        <v>111</v>
      </c>
      <c r="U52" s="3" t="s">
        <v>110</v>
      </c>
      <c r="V52" s="3" t="s">
        <v>117</v>
      </c>
      <c r="W52" s="3" t="s">
        <v>111</v>
      </c>
      <c r="X52" s="3" t="s">
        <v>110</v>
      </c>
      <c r="Y52" s="3" t="s">
        <v>110</v>
      </c>
      <c r="Z52" s="3" t="s">
        <v>110</v>
      </c>
      <c r="AA52" s="3" t="s">
        <v>110</v>
      </c>
      <c r="AB52" s="3" t="s">
        <v>110</v>
      </c>
      <c r="AC52" s="3" t="s">
        <v>111</v>
      </c>
      <c r="AD52" s="3" t="s">
        <v>110</v>
      </c>
      <c r="AE52" s="3" t="s">
        <v>110</v>
      </c>
      <c r="AF52" s="3" t="s">
        <v>110</v>
      </c>
      <c r="AG52" s="3" t="s">
        <v>110</v>
      </c>
      <c r="AH52" s="3" t="s">
        <v>110</v>
      </c>
      <c r="AI52" s="3" t="s">
        <v>117</v>
      </c>
      <c r="AJ52" s="3" t="s">
        <v>110</v>
      </c>
      <c r="AK52" s="3" t="s">
        <v>117</v>
      </c>
      <c r="AL52" s="3" t="s">
        <v>117</v>
      </c>
      <c r="AM52" s="3" t="s">
        <v>110</v>
      </c>
      <c r="AN52" s="3" t="s">
        <v>117</v>
      </c>
      <c r="AO52" s="3" t="s">
        <v>110</v>
      </c>
      <c r="AP52" s="3" t="s">
        <v>110</v>
      </c>
      <c r="AQ52" s="3" t="s">
        <v>110</v>
      </c>
      <c r="AR52" s="3" t="s">
        <v>110</v>
      </c>
      <c r="AS52" s="3" t="s">
        <v>110</v>
      </c>
      <c r="AT52" s="3" t="s">
        <v>110</v>
      </c>
      <c r="AU52" s="3" t="s">
        <v>110</v>
      </c>
      <c r="AV52" s="3" t="s">
        <v>110</v>
      </c>
      <c r="AW52" s="3" t="s">
        <v>111</v>
      </c>
      <c r="AX52" s="3" t="s">
        <v>110</v>
      </c>
      <c r="AY52" s="3" t="s">
        <v>110</v>
      </c>
      <c r="AZ52" s="3" t="s">
        <v>110</v>
      </c>
      <c r="BA52" s="3" t="s">
        <v>110</v>
      </c>
      <c r="BB52" s="3" t="s">
        <v>110</v>
      </c>
      <c r="BC52" s="3" t="s">
        <v>110</v>
      </c>
      <c r="BD52" s="3" t="s">
        <v>110</v>
      </c>
      <c r="BE52" s="3" t="s">
        <v>110</v>
      </c>
      <c r="BF52" s="3" t="s">
        <v>111</v>
      </c>
      <c r="BG52" s="3" t="s">
        <v>110</v>
      </c>
      <c r="BH52" s="3" t="s">
        <v>110</v>
      </c>
      <c r="BI52" s="3" t="s">
        <v>110</v>
      </c>
      <c r="BJ52" s="3" t="s">
        <v>110</v>
      </c>
      <c r="BK52" s="3" t="s">
        <v>110</v>
      </c>
      <c r="BL52" s="3" t="s">
        <v>110</v>
      </c>
      <c r="BM52" s="3" t="s">
        <v>110</v>
      </c>
      <c r="BN52" s="3" t="s">
        <v>117</v>
      </c>
      <c r="BO52" s="3" t="s">
        <v>110</v>
      </c>
      <c r="BP52" s="3" t="s">
        <v>110</v>
      </c>
      <c r="BQ52" s="3" t="s">
        <v>117</v>
      </c>
      <c r="BR52" s="3" t="s">
        <v>110</v>
      </c>
      <c r="BS52" s="3" t="s">
        <v>111</v>
      </c>
      <c r="BT52" s="3" t="s">
        <v>111</v>
      </c>
      <c r="BU52" s="3" t="s">
        <v>111</v>
      </c>
      <c r="BV52" s="3" t="s">
        <v>111</v>
      </c>
      <c r="BW52" s="3" t="s">
        <v>111</v>
      </c>
      <c r="BX52" s="3" t="s">
        <v>111</v>
      </c>
      <c r="BY52" s="3" t="s">
        <v>111</v>
      </c>
      <c r="BZ52" s="3" t="s">
        <v>111</v>
      </c>
      <c r="CA52" s="3" t="s">
        <v>111</v>
      </c>
      <c r="CB52" s="3" t="s">
        <v>117</v>
      </c>
      <c r="CC52" s="3" t="s">
        <v>110</v>
      </c>
      <c r="CD52" s="3" t="s">
        <v>117</v>
      </c>
      <c r="CE52" s="3" t="s">
        <v>110</v>
      </c>
      <c r="CF52" s="3" t="s">
        <v>117</v>
      </c>
      <c r="CG52" s="3" t="s">
        <v>110</v>
      </c>
      <c r="CH52" s="3" t="s">
        <v>110</v>
      </c>
      <c r="CI52" s="3" t="s">
        <v>110</v>
      </c>
      <c r="CJ52" s="3" t="s">
        <v>110</v>
      </c>
      <c r="CK52" s="3" t="s">
        <v>110</v>
      </c>
      <c r="CL52" s="3" t="s">
        <v>110</v>
      </c>
      <c r="CM52" s="3" t="s">
        <v>117</v>
      </c>
      <c r="CN52" s="3" t="s">
        <v>110</v>
      </c>
      <c r="CO52" s="3" t="s">
        <v>110</v>
      </c>
      <c r="CP52" s="3" t="s">
        <v>110</v>
      </c>
      <c r="CQ52" s="3" t="s">
        <v>110</v>
      </c>
      <c r="CR52" s="3" t="s">
        <v>110</v>
      </c>
      <c r="CS52" s="3" t="s">
        <v>110</v>
      </c>
      <c r="CT52" s="3" t="s">
        <v>117</v>
      </c>
      <c r="CU52" s="3" t="s">
        <v>117</v>
      </c>
      <c r="CV52" s="3" t="s">
        <v>117</v>
      </c>
      <c r="CW52" s="3" t="s">
        <v>110</v>
      </c>
      <c r="CX52" s="3" t="s">
        <v>110</v>
      </c>
      <c r="CY52" s="3">
        <f t="shared" si="4"/>
        <v>194</v>
      </c>
      <c r="CZ52" s="3">
        <f t="shared" si="1"/>
        <v>162</v>
      </c>
      <c r="DA52" s="3">
        <f t="shared" si="2"/>
        <v>31</v>
      </c>
      <c r="DB52" s="3">
        <f t="shared" si="3"/>
        <v>96</v>
      </c>
    </row>
    <row r="53" spans="1:106" ht="15.75" customHeight="1" x14ac:dyDescent="0.2">
      <c r="A53" s="26">
        <f t="shared" si="0"/>
        <v>100</v>
      </c>
      <c r="B53" s="3" t="s">
        <v>105</v>
      </c>
      <c r="C53" s="3" t="s">
        <v>215</v>
      </c>
      <c r="D53" s="3" t="s">
        <v>216</v>
      </c>
      <c r="E53" s="15" t="s">
        <v>123</v>
      </c>
      <c r="F53" s="16" t="s">
        <v>109</v>
      </c>
      <c r="G53" s="3" t="s">
        <v>110</v>
      </c>
      <c r="H53" s="3" t="s">
        <v>110</v>
      </c>
      <c r="I53" s="3" t="s">
        <v>110</v>
      </c>
      <c r="J53" s="3" t="s">
        <v>110</v>
      </c>
      <c r="K53" s="3" t="s">
        <v>110</v>
      </c>
      <c r="L53" s="3" t="s">
        <v>110</v>
      </c>
      <c r="M53" s="3" t="s">
        <v>110</v>
      </c>
      <c r="N53" s="3" t="s">
        <v>110</v>
      </c>
      <c r="O53" s="3" t="s">
        <v>110</v>
      </c>
      <c r="P53" s="3" t="s">
        <v>110</v>
      </c>
      <c r="Q53" s="3" t="s">
        <v>110</v>
      </c>
      <c r="R53" s="3" t="s">
        <v>110</v>
      </c>
      <c r="S53" s="3" t="s">
        <v>110</v>
      </c>
      <c r="T53" s="3" t="s">
        <v>110</v>
      </c>
      <c r="U53" s="3" t="s">
        <v>110</v>
      </c>
      <c r="V53" s="3" t="s">
        <v>110</v>
      </c>
      <c r="W53" s="3" t="s">
        <v>110</v>
      </c>
      <c r="X53" s="3" t="s">
        <v>110</v>
      </c>
      <c r="Y53" s="3" t="s">
        <v>110</v>
      </c>
      <c r="Z53" s="3" t="s">
        <v>110</v>
      </c>
      <c r="AA53" s="3" t="s">
        <v>110</v>
      </c>
      <c r="AB53" s="3" t="s">
        <v>110</v>
      </c>
      <c r="AC53" s="3" t="s">
        <v>110</v>
      </c>
      <c r="AD53" s="3" t="s">
        <v>110</v>
      </c>
      <c r="AE53" s="3" t="s">
        <v>110</v>
      </c>
      <c r="AF53" s="3" t="s">
        <v>110</v>
      </c>
      <c r="AG53" s="3" t="s">
        <v>110</v>
      </c>
      <c r="AH53" s="3" t="s">
        <v>111</v>
      </c>
      <c r="AI53" s="3" t="s">
        <v>110</v>
      </c>
      <c r="AJ53" s="3" t="s">
        <v>110</v>
      </c>
      <c r="AK53" s="3" t="s">
        <v>110</v>
      </c>
      <c r="AL53" s="3" t="s">
        <v>110</v>
      </c>
      <c r="AM53" s="3" t="s">
        <v>110</v>
      </c>
      <c r="AN53" s="3" t="s">
        <v>110</v>
      </c>
      <c r="AO53" s="3" t="s">
        <v>110</v>
      </c>
      <c r="AP53" s="3" t="s">
        <v>110</v>
      </c>
      <c r="AQ53" s="3" t="s">
        <v>110</v>
      </c>
      <c r="AR53" s="3" t="s">
        <v>110</v>
      </c>
      <c r="AS53" s="3" t="s">
        <v>110</v>
      </c>
      <c r="AT53" s="3" t="s">
        <v>110</v>
      </c>
      <c r="AU53" s="3" t="s">
        <v>110</v>
      </c>
      <c r="AV53" s="3" t="s">
        <v>111</v>
      </c>
      <c r="AW53" s="3" t="s">
        <v>110</v>
      </c>
      <c r="AX53" s="3" t="s">
        <v>110</v>
      </c>
      <c r="AY53" s="3" t="s">
        <v>110</v>
      </c>
      <c r="AZ53" s="3" t="s">
        <v>110</v>
      </c>
      <c r="BA53" s="3" t="s">
        <v>110</v>
      </c>
      <c r="BB53" s="3" t="s">
        <v>110</v>
      </c>
      <c r="BC53" s="3" t="s">
        <v>110</v>
      </c>
      <c r="BD53" s="3" t="s">
        <v>110</v>
      </c>
      <c r="BE53" s="3" t="s">
        <v>110</v>
      </c>
      <c r="BF53" s="3" t="s">
        <v>110</v>
      </c>
      <c r="BG53" s="3" t="s">
        <v>110</v>
      </c>
      <c r="BH53" s="3" t="s">
        <v>110</v>
      </c>
      <c r="BI53" s="3" t="s">
        <v>110</v>
      </c>
      <c r="BJ53" s="3" t="s">
        <v>110</v>
      </c>
      <c r="BK53" s="3" t="s">
        <v>110</v>
      </c>
      <c r="BL53" s="3" t="s">
        <v>110</v>
      </c>
      <c r="BM53" s="3" t="s">
        <v>110</v>
      </c>
      <c r="BN53" s="3" t="s">
        <v>110</v>
      </c>
      <c r="BO53" s="3" t="s">
        <v>110</v>
      </c>
      <c r="BP53" s="3" t="s">
        <v>110</v>
      </c>
      <c r="BQ53" s="3" t="s">
        <v>110</v>
      </c>
      <c r="BR53" s="3" t="s">
        <v>110</v>
      </c>
      <c r="BS53" s="3" t="s">
        <v>110</v>
      </c>
      <c r="BT53" s="3" t="s">
        <v>110</v>
      </c>
      <c r="BU53" s="3" t="s">
        <v>110</v>
      </c>
      <c r="BV53" s="3" t="s">
        <v>110</v>
      </c>
      <c r="BW53" s="3" t="s">
        <v>110</v>
      </c>
      <c r="BX53" s="3" t="s">
        <v>110</v>
      </c>
      <c r="BY53" s="3" t="s">
        <v>110</v>
      </c>
      <c r="BZ53" s="3" t="s">
        <v>110</v>
      </c>
      <c r="CA53" s="3" t="s">
        <v>110</v>
      </c>
      <c r="CB53" s="3" t="s">
        <v>110</v>
      </c>
      <c r="CC53" s="3" t="s">
        <v>110</v>
      </c>
      <c r="CD53" s="3" t="s">
        <v>110</v>
      </c>
      <c r="CE53" s="3" t="s">
        <v>110</v>
      </c>
      <c r="CF53" s="3" t="s">
        <v>110</v>
      </c>
      <c r="CG53" s="3" t="s">
        <v>110</v>
      </c>
      <c r="CH53" s="3" t="s">
        <v>110</v>
      </c>
      <c r="CI53" s="3" t="s">
        <v>110</v>
      </c>
      <c r="CJ53" s="3" t="s">
        <v>110</v>
      </c>
      <c r="CK53" s="3" t="s">
        <v>110</v>
      </c>
      <c r="CL53" s="3" t="s">
        <v>110</v>
      </c>
      <c r="CM53" s="3" t="s">
        <v>110</v>
      </c>
      <c r="CN53" s="3" t="s">
        <v>110</v>
      </c>
      <c r="CO53" s="3" t="s">
        <v>110</v>
      </c>
      <c r="CP53" s="3" t="s">
        <v>110</v>
      </c>
      <c r="CQ53" s="3" t="s">
        <v>110</v>
      </c>
      <c r="CR53" s="3" t="s">
        <v>110</v>
      </c>
      <c r="CS53" s="3" t="s">
        <v>110</v>
      </c>
      <c r="CT53" s="3" t="s">
        <v>110</v>
      </c>
      <c r="CU53" s="3" t="s">
        <v>110</v>
      </c>
      <c r="CV53" s="3" t="s">
        <v>110</v>
      </c>
      <c r="CW53" s="3" t="s">
        <v>110</v>
      </c>
      <c r="CX53" s="3" t="s">
        <v>110</v>
      </c>
      <c r="CY53" s="3">
        <f t="shared" si="4"/>
        <v>219</v>
      </c>
      <c r="CZ53" s="3">
        <f t="shared" si="1"/>
        <v>219</v>
      </c>
      <c r="DA53" s="3">
        <f t="shared" si="2"/>
        <v>6</v>
      </c>
      <c r="DB53" s="3">
        <f t="shared" si="3"/>
        <v>96</v>
      </c>
    </row>
    <row r="54" spans="1:106" ht="15.75" customHeight="1" x14ac:dyDescent="0.2">
      <c r="A54" s="26">
        <f t="shared" si="0"/>
        <v>92.444444444444443</v>
      </c>
      <c r="B54" s="3" t="s">
        <v>105</v>
      </c>
      <c r="C54" s="3" t="s">
        <v>220</v>
      </c>
      <c r="D54" s="3" t="s">
        <v>221</v>
      </c>
      <c r="E54" s="15" t="s">
        <v>167</v>
      </c>
      <c r="F54" s="16" t="s">
        <v>109</v>
      </c>
      <c r="G54" s="3" t="s">
        <v>110</v>
      </c>
      <c r="H54" s="3" t="s">
        <v>117</v>
      </c>
      <c r="I54" s="3" t="s">
        <v>110</v>
      </c>
      <c r="J54" s="3" t="s">
        <v>117</v>
      </c>
      <c r="K54" s="3" t="s">
        <v>110</v>
      </c>
      <c r="L54" s="3" t="s">
        <v>110</v>
      </c>
      <c r="M54" s="3" t="s">
        <v>110</v>
      </c>
      <c r="N54" s="3" t="s">
        <v>110</v>
      </c>
      <c r="O54" s="3" t="s">
        <v>110</v>
      </c>
      <c r="P54" s="3" t="s">
        <v>110</v>
      </c>
      <c r="Q54" s="3" t="s">
        <v>110</v>
      </c>
      <c r="R54" s="3" t="s">
        <v>110</v>
      </c>
      <c r="S54" s="3" t="s">
        <v>110</v>
      </c>
      <c r="T54" s="3" t="s">
        <v>110</v>
      </c>
      <c r="U54" s="3" t="s">
        <v>110</v>
      </c>
      <c r="V54" s="3" t="s">
        <v>110</v>
      </c>
      <c r="W54" s="3" t="s">
        <v>110</v>
      </c>
      <c r="X54" s="3" t="s">
        <v>110</v>
      </c>
      <c r="Y54" s="3" t="s">
        <v>110</v>
      </c>
      <c r="Z54" s="3" t="s">
        <v>110</v>
      </c>
      <c r="AA54" s="3" t="s">
        <v>110</v>
      </c>
      <c r="AB54" s="3" t="s">
        <v>110</v>
      </c>
      <c r="AC54" s="3" t="s">
        <v>110</v>
      </c>
      <c r="AD54" s="3" t="s">
        <v>110</v>
      </c>
      <c r="AE54" s="3" t="s">
        <v>110</v>
      </c>
      <c r="AF54" s="3" t="s">
        <v>110</v>
      </c>
      <c r="AG54" s="3" t="s">
        <v>110</v>
      </c>
      <c r="AH54" s="3" t="s">
        <v>110</v>
      </c>
      <c r="AI54" s="3" t="s">
        <v>110</v>
      </c>
      <c r="AJ54" s="3" t="s">
        <v>110</v>
      </c>
      <c r="AK54" s="3" t="s">
        <v>117</v>
      </c>
      <c r="AL54" s="3" t="s">
        <v>110</v>
      </c>
      <c r="AM54" s="3" t="s">
        <v>110</v>
      </c>
      <c r="AN54" s="3" t="s">
        <v>110</v>
      </c>
      <c r="AO54" s="3" t="s">
        <v>110</v>
      </c>
      <c r="AP54" s="3" t="s">
        <v>110</v>
      </c>
      <c r="AQ54" s="3" t="s">
        <v>110</v>
      </c>
      <c r="AR54" s="3" t="s">
        <v>110</v>
      </c>
      <c r="AS54" s="3" t="s">
        <v>110</v>
      </c>
      <c r="AT54" s="3" t="s">
        <v>110</v>
      </c>
      <c r="AU54" s="3" t="s">
        <v>110</v>
      </c>
      <c r="AV54" s="3" t="s">
        <v>110</v>
      </c>
      <c r="AW54" s="3" t="s">
        <v>110</v>
      </c>
      <c r="AX54" s="3" t="s">
        <v>110</v>
      </c>
      <c r="AY54" s="3" t="s">
        <v>110</v>
      </c>
      <c r="AZ54" s="3" t="s">
        <v>110</v>
      </c>
      <c r="BA54" s="3" t="s">
        <v>110</v>
      </c>
      <c r="BB54" s="3" t="s">
        <v>110</v>
      </c>
      <c r="BC54" s="3" t="s">
        <v>110</v>
      </c>
      <c r="BD54" s="3" t="s">
        <v>110</v>
      </c>
      <c r="BE54" s="3" t="s">
        <v>110</v>
      </c>
      <c r="BF54" s="3" t="s">
        <v>117</v>
      </c>
      <c r="BG54" s="3" t="s">
        <v>110</v>
      </c>
      <c r="BH54" s="3" t="s">
        <v>110</v>
      </c>
      <c r="BI54" s="3" t="s">
        <v>110</v>
      </c>
      <c r="BJ54" s="3" t="s">
        <v>110</v>
      </c>
      <c r="BK54" s="3" t="s">
        <v>110</v>
      </c>
      <c r="BL54" s="3" t="s">
        <v>110</v>
      </c>
      <c r="BM54" s="3" t="s">
        <v>110</v>
      </c>
      <c r="BN54" s="3" t="s">
        <v>110</v>
      </c>
      <c r="BO54" s="3" t="s">
        <v>110</v>
      </c>
      <c r="BP54" s="3" t="s">
        <v>110</v>
      </c>
      <c r="BQ54" s="3" t="s">
        <v>110</v>
      </c>
      <c r="BR54" s="3" t="s">
        <v>117</v>
      </c>
      <c r="BS54" s="3" t="s">
        <v>110</v>
      </c>
      <c r="BT54" s="3" t="s">
        <v>110</v>
      </c>
      <c r="BU54" s="3" t="s">
        <v>110</v>
      </c>
      <c r="BV54" s="3" t="s">
        <v>110</v>
      </c>
      <c r="BW54" s="3" t="s">
        <v>110</v>
      </c>
      <c r="BX54" s="3" t="s">
        <v>110</v>
      </c>
      <c r="BY54" s="3" t="s">
        <v>110</v>
      </c>
      <c r="BZ54" s="3" t="s">
        <v>110</v>
      </c>
      <c r="CA54" s="3" t="s">
        <v>110</v>
      </c>
      <c r="CB54" s="3" t="s">
        <v>110</v>
      </c>
      <c r="CC54" s="3" t="s">
        <v>110</v>
      </c>
      <c r="CD54" s="3" t="s">
        <v>117</v>
      </c>
      <c r="CE54" s="3" t="s">
        <v>110</v>
      </c>
      <c r="CF54" s="3" t="s">
        <v>110</v>
      </c>
      <c r="CG54" s="3" t="s">
        <v>110</v>
      </c>
      <c r="CH54" s="3" t="s">
        <v>110</v>
      </c>
      <c r="CI54" s="3" t="s">
        <v>110</v>
      </c>
      <c r="CJ54" s="3" t="s">
        <v>110</v>
      </c>
      <c r="CK54" s="3" t="s">
        <v>110</v>
      </c>
      <c r="CL54" s="3" t="s">
        <v>110</v>
      </c>
      <c r="CM54" s="3" t="s">
        <v>110</v>
      </c>
      <c r="CN54" s="3" t="s">
        <v>110</v>
      </c>
      <c r="CO54" s="3" t="s">
        <v>110</v>
      </c>
      <c r="CP54" s="3" t="s">
        <v>110</v>
      </c>
      <c r="CQ54" s="3" t="s">
        <v>110</v>
      </c>
      <c r="CR54" s="3" t="s">
        <v>110</v>
      </c>
      <c r="CS54" s="3" t="s">
        <v>110</v>
      </c>
      <c r="CT54" s="3" t="s">
        <v>117</v>
      </c>
      <c r="CU54" s="3" t="s">
        <v>117</v>
      </c>
      <c r="CV54" s="3" t="s">
        <v>117</v>
      </c>
      <c r="CW54" s="3" t="s">
        <v>110</v>
      </c>
      <c r="CX54" s="3" t="s">
        <v>110</v>
      </c>
      <c r="CY54" s="3">
        <f t="shared" si="4"/>
        <v>225</v>
      </c>
      <c r="CZ54" s="3">
        <f t="shared" si="1"/>
        <v>208</v>
      </c>
      <c r="DA54" s="3">
        <f t="shared" si="2"/>
        <v>0</v>
      </c>
      <c r="DB54" s="3">
        <f t="shared" si="3"/>
        <v>96</v>
      </c>
    </row>
    <row r="55" spans="1:106" ht="15.75" customHeight="1" x14ac:dyDescent="0.2">
      <c r="A55" s="26">
        <f t="shared" si="0"/>
        <v>85.321100917431195</v>
      </c>
      <c r="B55" s="3" t="s">
        <v>105</v>
      </c>
      <c r="C55" s="3" t="s">
        <v>222</v>
      </c>
      <c r="D55" s="3" t="s">
        <v>223</v>
      </c>
      <c r="E55" s="15" t="s">
        <v>120</v>
      </c>
      <c r="F55" s="16" t="s">
        <v>109</v>
      </c>
      <c r="G55" s="3" t="s">
        <v>110</v>
      </c>
      <c r="H55" s="3" t="s">
        <v>117</v>
      </c>
      <c r="I55" s="3" t="s">
        <v>110</v>
      </c>
      <c r="J55" s="3" t="s">
        <v>117</v>
      </c>
      <c r="K55" s="3" t="s">
        <v>110</v>
      </c>
      <c r="L55" s="3" t="s">
        <v>110</v>
      </c>
      <c r="M55" s="3" t="s">
        <v>110</v>
      </c>
      <c r="N55" s="3" t="s">
        <v>110</v>
      </c>
      <c r="O55" s="3" t="s">
        <v>111</v>
      </c>
      <c r="P55" s="3" t="s">
        <v>110</v>
      </c>
      <c r="Q55" s="3" t="s">
        <v>110</v>
      </c>
      <c r="R55" s="3" t="s">
        <v>117</v>
      </c>
      <c r="S55" s="3" t="s">
        <v>117</v>
      </c>
      <c r="T55" s="3" t="s">
        <v>110</v>
      </c>
      <c r="U55" s="3" t="s">
        <v>110</v>
      </c>
      <c r="V55" s="3" t="s">
        <v>110</v>
      </c>
      <c r="W55" s="3" t="s">
        <v>110</v>
      </c>
      <c r="X55" s="3" t="s">
        <v>110</v>
      </c>
      <c r="Y55" s="3" t="s">
        <v>110</v>
      </c>
      <c r="Z55" s="3" t="s">
        <v>110</v>
      </c>
      <c r="AA55" s="3" t="s">
        <v>110</v>
      </c>
      <c r="AB55" s="3" t="s">
        <v>110</v>
      </c>
      <c r="AC55" s="3" t="s">
        <v>110</v>
      </c>
      <c r="AD55" s="3" t="s">
        <v>110</v>
      </c>
      <c r="AE55" s="3" t="s">
        <v>110</v>
      </c>
      <c r="AF55" s="3" t="s">
        <v>110</v>
      </c>
      <c r="AG55" s="3" t="s">
        <v>110</v>
      </c>
      <c r="AH55" s="3" t="s">
        <v>110</v>
      </c>
      <c r="AI55" s="3" t="s">
        <v>110</v>
      </c>
      <c r="AJ55" s="3" t="s">
        <v>110</v>
      </c>
      <c r="AK55" s="3" t="s">
        <v>117</v>
      </c>
      <c r="AL55" s="3" t="s">
        <v>110</v>
      </c>
      <c r="AM55" s="3" t="s">
        <v>110</v>
      </c>
      <c r="AN55" s="3" t="s">
        <v>110</v>
      </c>
      <c r="AO55" s="3" t="s">
        <v>110</v>
      </c>
      <c r="AP55" s="3" t="s">
        <v>110</v>
      </c>
      <c r="AQ55" s="3" t="s">
        <v>110</v>
      </c>
      <c r="AR55" s="3" t="s">
        <v>110</v>
      </c>
      <c r="AS55" s="3" t="s">
        <v>110</v>
      </c>
      <c r="AT55" s="3" t="s">
        <v>110</v>
      </c>
      <c r="AU55" s="3" t="s">
        <v>110</v>
      </c>
      <c r="AV55" s="3" t="s">
        <v>110</v>
      </c>
      <c r="AW55" s="3" t="s">
        <v>110</v>
      </c>
      <c r="AX55" s="3" t="s">
        <v>110</v>
      </c>
      <c r="AY55" s="3" t="s">
        <v>110</v>
      </c>
      <c r="AZ55" s="3" t="s">
        <v>110</v>
      </c>
      <c r="BA55" s="3" t="s">
        <v>110</v>
      </c>
      <c r="BB55" s="3" t="s">
        <v>110</v>
      </c>
      <c r="BC55" s="3" t="s">
        <v>111</v>
      </c>
      <c r="BD55" s="3" t="s">
        <v>110</v>
      </c>
      <c r="BE55" s="3" t="s">
        <v>110</v>
      </c>
      <c r="BF55" s="3" t="s">
        <v>117</v>
      </c>
      <c r="BG55" s="3" t="s">
        <v>110</v>
      </c>
      <c r="BH55" s="3" t="s">
        <v>110</v>
      </c>
      <c r="BI55" s="3" t="s">
        <v>110</v>
      </c>
      <c r="BJ55" s="3" t="s">
        <v>110</v>
      </c>
      <c r="BK55" s="3" t="s">
        <v>110</v>
      </c>
      <c r="BL55" s="3" t="s">
        <v>117</v>
      </c>
      <c r="BM55" s="3" t="s">
        <v>110</v>
      </c>
      <c r="BN55" s="3" t="s">
        <v>117</v>
      </c>
      <c r="BO55" s="3" t="s">
        <v>110</v>
      </c>
      <c r="BP55" s="3" t="s">
        <v>110</v>
      </c>
      <c r="BQ55" s="3" t="s">
        <v>110</v>
      </c>
      <c r="BR55" s="3" t="s">
        <v>117</v>
      </c>
      <c r="BS55" s="3" t="s">
        <v>110</v>
      </c>
      <c r="BT55" s="3" t="s">
        <v>110</v>
      </c>
      <c r="BU55" s="3" t="s">
        <v>110</v>
      </c>
      <c r="BV55" s="3" t="s">
        <v>110</v>
      </c>
      <c r="BW55" s="3" t="s">
        <v>110</v>
      </c>
      <c r="BX55" s="3" t="s">
        <v>110</v>
      </c>
      <c r="BY55" s="3" t="s">
        <v>110</v>
      </c>
      <c r="BZ55" s="3" t="s">
        <v>110</v>
      </c>
      <c r="CA55" s="3" t="s">
        <v>110</v>
      </c>
      <c r="CB55" s="3" t="s">
        <v>117</v>
      </c>
      <c r="CC55" s="3" t="s">
        <v>110</v>
      </c>
      <c r="CD55" s="3" t="s">
        <v>117</v>
      </c>
      <c r="CE55" s="3" t="s">
        <v>110</v>
      </c>
      <c r="CF55" s="3" t="s">
        <v>110</v>
      </c>
      <c r="CG55" s="3" t="s">
        <v>110</v>
      </c>
      <c r="CH55" s="3" t="s">
        <v>110</v>
      </c>
      <c r="CI55" s="3" t="s">
        <v>110</v>
      </c>
      <c r="CJ55" s="3" t="s">
        <v>110</v>
      </c>
      <c r="CK55" s="3" t="s">
        <v>110</v>
      </c>
      <c r="CL55" s="3" t="s">
        <v>110</v>
      </c>
      <c r="CM55" s="3" t="s">
        <v>117</v>
      </c>
      <c r="CN55" s="3" t="s">
        <v>110</v>
      </c>
      <c r="CO55" s="3" t="s">
        <v>110</v>
      </c>
      <c r="CP55" s="3" t="s">
        <v>111</v>
      </c>
      <c r="CQ55" s="3" t="s">
        <v>110</v>
      </c>
      <c r="CR55" s="3" t="s">
        <v>110</v>
      </c>
      <c r="CS55" s="3" t="s">
        <v>117</v>
      </c>
      <c r="CT55" s="3" t="s">
        <v>117</v>
      </c>
      <c r="CU55" s="3" t="s">
        <v>117</v>
      </c>
      <c r="CV55" s="3" t="s">
        <v>117</v>
      </c>
      <c r="CW55" s="3" t="s">
        <v>110</v>
      </c>
      <c r="CX55" s="3" t="s">
        <v>110</v>
      </c>
      <c r="CY55" s="3">
        <f t="shared" si="4"/>
        <v>218</v>
      </c>
      <c r="CZ55" s="3">
        <f t="shared" si="1"/>
        <v>186</v>
      </c>
      <c r="DA55" s="3">
        <f t="shared" si="2"/>
        <v>7</v>
      </c>
      <c r="DB55" s="3">
        <f t="shared" si="3"/>
        <v>96</v>
      </c>
    </row>
    <row r="56" spans="1:106" ht="15.75" customHeight="1" x14ac:dyDescent="0.2">
      <c r="A56" s="26">
        <f t="shared" si="0"/>
        <v>0</v>
      </c>
      <c r="B56" s="3" t="s">
        <v>105</v>
      </c>
      <c r="C56" s="3" t="s">
        <v>224</v>
      </c>
      <c r="D56" s="3" t="s">
        <v>225</v>
      </c>
      <c r="E56" s="15" t="s">
        <v>135</v>
      </c>
      <c r="F56" s="16" t="s">
        <v>226</v>
      </c>
      <c r="G56" s="3" t="s">
        <v>117</v>
      </c>
      <c r="H56" s="3" t="s">
        <v>117</v>
      </c>
      <c r="I56" s="3" t="s">
        <v>117</v>
      </c>
      <c r="J56" s="3" t="s">
        <v>117</v>
      </c>
      <c r="K56" s="3" t="s">
        <v>117</v>
      </c>
      <c r="L56" s="3" t="s">
        <v>117</v>
      </c>
      <c r="M56" s="3" t="s">
        <v>117</v>
      </c>
      <c r="N56" s="3" t="s">
        <v>117</v>
      </c>
      <c r="O56" s="3" t="s">
        <v>117</v>
      </c>
      <c r="P56" s="3" t="s">
        <v>117</v>
      </c>
      <c r="Q56" s="3" t="s">
        <v>117</v>
      </c>
      <c r="R56" s="3" t="s">
        <v>117</v>
      </c>
      <c r="S56" s="3" t="s">
        <v>117</v>
      </c>
      <c r="T56" s="3" t="s">
        <v>117</v>
      </c>
      <c r="U56" s="3" t="s">
        <v>117</v>
      </c>
      <c r="V56" s="3" t="s">
        <v>117</v>
      </c>
      <c r="W56" s="3" t="s">
        <v>117</v>
      </c>
      <c r="X56" s="3" t="s">
        <v>117</v>
      </c>
      <c r="Y56" s="3" t="s">
        <v>117</v>
      </c>
      <c r="Z56" s="3" t="s">
        <v>117</v>
      </c>
      <c r="AA56" s="3" t="s">
        <v>117</v>
      </c>
      <c r="AB56" s="3" t="s">
        <v>117</v>
      </c>
      <c r="AC56" s="3" t="s">
        <v>117</v>
      </c>
      <c r="AD56" s="3" t="s">
        <v>117</v>
      </c>
      <c r="AE56" s="3" t="s">
        <v>117</v>
      </c>
      <c r="AF56" s="3" t="s">
        <v>117</v>
      </c>
      <c r="AG56" s="3" t="s">
        <v>117</v>
      </c>
      <c r="AH56" s="3" t="s">
        <v>117</v>
      </c>
      <c r="AI56" s="3" t="s">
        <v>117</v>
      </c>
      <c r="AJ56" s="3" t="s">
        <v>117</v>
      </c>
      <c r="AK56" s="3" t="s">
        <v>117</v>
      </c>
      <c r="AL56" s="3" t="s">
        <v>117</v>
      </c>
      <c r="AM56" s="3" t="s">
        <v>117</v>
      </c>
      <c r="AN56" s="3" t="s">
        <v>117</v>
      </c>
      <c r="AO56" s="3" t="s">
        <v>117</v>
      </c>
      <c r="AP56" s="3" t="s">
        <v>117</v>
      </c>
      <c r="AQ56" s="3" t="s">
        <v>117</v>
      </c>
      <c r="AR56" s="3" t="s">
        <v>117</v>
      </c>
      <c r="AS56" s="3" t="s">
        <v>117</v>
      </c>
      <c r="AT56" s="3" t="s">
        <v>117</v>
      </c>
      <c r="AU56" s="3" t="s">
        <v>117</v>
      </c>
      <c r="AV56" s="3" t="s">
        <v>117</v>
      </c>
      <c r="AW56" s="3" t="s">
        <v>117</v>
      </c>
      <c r="AX56" s="3" t="s">
        <v>117</v>
      </c>
      <c r="AY56" s="3" t="s">
        <v>117</v>
      </c>
      <c r="AZ56" s="3" t="s">
        <v>117</v>
      </c>
      <c r="BA56" s="3" t="s">
        <v>117</v>
      </c>
      <c r="BB56" s="3" t="s">
        <v>117</v>
      </c>
      <c r="BC56" s="3" t="s">
        <v>117</v>
      </c>
      <c r="BD56" s="3" t="s">
        <v>117</v>
      </c>
      <c r="BE56" s="3" t="s">
        <v>117</v>
      </c>
      <c r="BF56" s="3" t="s">
        <v>117</v>
      </c>
      <c r="BG56" s="3" t="s">
        <v>117</v>
      </c>
      <c r="BH56" s="3" t="s">
        <v>117</v>
      </c>
      <c r="BI56" s="3" t="s">
        <v>117</v>
      </c>
      <c r="BJ56" s="3" t="s">
        <v>117</v>
      </c>
      <c r="BK56" s="3" t="s">
        <v>117</v>
      </c>
      <c r="BL56" s="3" t="s">
        <v>117</v>
      </c>
      <c r="BM56" s="3" t="s">
        <v>117</v>
      </c>
      <c r="BN56" s="3" t="s">
        <v>117</v>
      </c>
      <c r="BO56" s="3" t="s">
        <v>117</v>
      </c>
      <c r="BP56" s="3" t="s">
        <v>117</v>
      </c>
      <c r="BQ56" s="3" t="s">
        <v>117</v>
      </c>
      <c r="BR56" s="3" t="s">
        <v>117</v>
      </c>
      <c r="BS56" s="3" t="s">
        <v>117</v>
      </c>
      <c r="BT56" s="3" t="s">
        <v>117</v>
      </c>
      <c r="BU56" s="3" t="s">
        <v>117</v>
      </c>
      <c r="BV56" s="3" t="s">
        <v>117</v>
      </c>
      <c r="BW56" s="3" t="s">
        <v>117</v>
      </c>
      <c r="BX56" s="3" t="s">
        <v>117</v>
      </c>
      <c r="BY56" s="3" t="s">
        <v>117</v>
      </c>
      <c r="BZ56" s="3" t="s">
        <v>117</v>
      </c>
      <c r="CA56" s="3" t="s">
        <v>117</v>
      </c>
      <c r="CB56" s="3" t="s">
        <v>117</v>
      </c>
      <c r="CC56" s="3" t="s">
        <v>117</v>
      </c>
      <c r="CD56" s="3" t="s">
        <v>117</v>
      </c>
      <c r="CE56" s="3" t="s">
        <v>117</v>
      </c>
      <c r="CF56" s="3" t="s">
        <v>117</v>
      </c>
      <c r="CG56" s="3" t="s">
        <v>117</v>
      </c>
      <c r="CH56" s="3" t="s">
        <v>117</v>
      </c>
      <c r="CI56" s="3" t="s">
        <v>117</v>
      </c>
      <c r="CJ56" s="3" t="s">
        <v>117</v>
      </c>
      <c r="CK56" s="3" t="s">
        <v>117</v>
      </c>
      <c r="CL56" s="3" t="s">
        <v>117</v>
      </c>
      <c r="CM56" s="3" t="s">
        <v>117</v>
      </c>
      <c r="CN56" s="3" t="s">
        <v>117</v>
      </c>
      <c r="CO56" s="3" t="s">
        <v>117</v>
      </c>
      <c r="CP56" s="3" t="s">
        <v>117</v>
      </c>
      <c r="CQ56" s="3" t="s">
        <v>117</v>
      </c>
      <c r="CR56" s="3" t="s">
        <v>117</v>
      </c>
      <c r="CS56" s="3" t="s">
        <v>117</v>
      </c>
      <c r="CT56" s="3" t="s">
        <v>117</v>
      </c>
      <c r="CU56" s="3" t="s">
        <v>117</v>
      </c>
      <c r="CV56" s="3" t="s">
        <v>117</v>
      </c>
      <c r="CW56" s="3" t="s">
        <v>117</v>
      </c>
      <c r="CX56" s="3" t="s">
        <v>117</v>
      </c>
      <c r="CY56" s="3">
        <f t="shared" si="4"/>
        <v>225</v>
      </c>
      <c r="CZ56" s="3">
        <f t="shared" si="1"/>
        <v>0</v>
      </c>
      <c r="DA56" s="3">
        <f t="shared" si="2"/>
        <v>0</v>
      </c>
      <c r="DB56" s="3">
        <f t="shared" si="3"/>
        <v>96</v>
      </c>
    </row>
    <row r="57" spans="1:106" ht="15.75" customHeight="1" x14ac:dyDescent="0.2">
      <c r="A57" s="26">
        <f t="shared" si="0"/>
        <v>0</v>
      </c>
      <c r="B57" s="3" t="s">
        <v>105</v>
      </c>
      <c r="C57" s="3" t="s">
        <v>227</v>
      </c>
      <c r="D57" s="3" t="s">
        <v>228</v>
      </c>
      <c r="E57" s="15" t="s">
        <v>229</v>
      </c>
      <c r="F57" s="16" t="s">
        <v>226</v>
      </c>
      <c r="G57" s="3" t="s">
        <v>117</v>
      </c>
      <c r="H57" s="3" t="s">
        <v>117</v>
      </c>
      <c r="I57" s="3" t="s">
        <v>117</v>
      </c>
      <c r="J57" s="3" t="s">
        <v>117</v>
      </c>
      <c r="K57" s="3" t="s">
        <v>117</v>
      </c>
      <c r="L57" s="3" t="s">
        <v>117</v>
      </c>
      <c r="M57" s="3" t="s">
        <v>117</v>
      </c>
      <c r="N57" s="3" t="s">
        <v>117</v>
      </c>
      <c r="O57" s="3" t="s">
        <v>117</v>
      </c>
      <c r="P57" s="3" t="s">
        <v>117</v>
      </c>
      <c r="Q57" s="3" t="s">
        <v>117</v>
      </c>
      <c r="R57" s="3" t="s">
        <v>117</v>
      </c>
      <c r="S57" s="3" t="s">
        <v>117</v>
      </c>
      <c r="T57" s="3" t="s">
        <v>117</v>
      </c>
      <c r="U57" s="3" t="s">
        <v>111</v>
      </c>
      <c r="V57" s="3" t="s">
        <v>117</v>
      </c>
      <c r="W57" s="3" t="s">
        <v>117</v>
      </c>
      <c r="X57" s="3" t="s">
        <v>117</v>
      </c>
      <c r="Y57" s="3" t="s">
        <v>117</v>
      </c>
      <c r="Z57" s="3" t="s">
        <v>117</v>
      </c>
      <c r="AA57" s="3" t="s">
        <v>117</v>
      </c>
      <c r="AB57" s="3" t="s">
        <v>117</v>
      </c>
      <c r="AC57" s="3" t="s">
        <v>117</v>
      </c>
      <c r="AD57" s="3" t="s">
        <v>117</v>
      </c>
      <c r="AE57" s="3" t="s">
        <v>117</v>
      </c>
      <c r="AF57" s="3" t="s">
        <v>117</v>
      </c>
      <c r="AG57" s="3" t="s">
        <v>117</v>
      </c>
      <c r="AH57" s="3" t="s">
        <v>117</v>
      </c>
      <c r="AI57" s="3" t="s">
        <v>117</v>
      </c>
      <c r="AJ57" s="3" t="s">
        <v>111</v>
      </c>
      <c r="AK57" s="3" t="s">
        <v>117</v>
      </c>
      <c r="AL57" s="3" t="s">
        <v>117</v>
      </c>
      <c r="AM57" s="3" t="s">
        <v>117</v>
      </c>
      <c r="AN57" s="3" t="s">
        <v>117</v>
      </c>
      <c r="AO57" s="3" t="s">
        <v>117</v>
      </c>
      <c r="AP57" s="3" t="s">
        <v>117</v>
      </c>
      <c r="AQ57" s="3" t="s">
        <v>111</v>
      </c>
      <c r="AR57" s="3" t="s">
        <v>117</v>
      </c>
      <c r="AS57" s="3" t="s">
        <v>117</v>
      </c>
      <c r="AT57" s="3" t="s">
        <v>117</v>
      </c>
      <c r="AU57" s="3" t="s">
        <v>117</v>
      </c>
      <c r="AV57" s="3" t="s">
        <v>117</v>
      </c>
      <c r="AW57" s="3" t="s">
        <v>117</v>
      </c>
      <c r="AX57" s="3" t="s">
        <v>111</v>
      </c>
      <c r="AY57" s="3" t="s">
        <v>117</v>
      </c>
      <c r="AZ57" s="3" t="s">
        <v>117</v>
      </c>
      <c r="BA57" s="3" t="s">
        <v>117</v>
      </c>
      <c r="BB57" s="3" t="s">
        <v>117</v>
      </c>
      <c r="BC57" s="3" t="s">
        <v>117</v>
      </c>
      <c r="BD57" s="3" t="s">
        <v>117</v>
      </c>
      <c r="BE57" s="3" t="s">
        <v>117</v>
      </c>
      <c r="BF57" s="3" t="s">
        <v>117</v>
      </c>
      <c r="BG57" s="3" t="s">
        <v>117</v>
      </c>
      <c r="BH57" s="3" t="s">
        <v>117</v>
      </c>
      <c r="BI57" s="3" t="s">
        <v>111</v>
      </c>
      <c r="BJ57" s="3" t="s">
        <v>111</v>
      </c>
      <c r="BK57" s="3" t="s">
        <v>117</v>
      </c>
      <c r="BL57" s="3" t="s">
        <v>117</v>
      </c>
      <c r="BM57" s="3" t="s">
        <v>117</v>
      </c>
      <c r="BN57" s="3" t="s">
        <v>117</v>
      </c>
      <c r="BO57" s="3" t="s">
        <v>117</v>
      </c>
      <c r="BP57" s="3" t="s">
        <v>117</v>
      </c>
      <c r="BQ57" s="3" t="s">
        <v>117</v>
      </c>
      <c r="BR57" s="3" t="s">
        <v>117</v>
      </c>
      <c r="BS57" s="3" t="s">
        <v>111</v>
      </c>
      <c r="BT57" s="3" t="s">
        <v>111</v>
      </c>
      <c r="BU57" s="3" t="s">
        <v>111</v>
      </c>
      <c r="BV57" s="3" t="s">
        <v>111</v>
      </c>
      <c r="BW57" s="3" t="s">
        <v>111</v>
      </c>
      <c r="BX57" s="3" t="s">
        <v>111</v>
      </c>
      <c r="BY57" s="3" t="s">
        <v>111</v>
      </c>
      <c r="BZ57" s="3" t="s">
        <v>111</v>
      </c>
      <c r="CA57" s="3" t="s">
        <v>111</v>
      </c>
      <c r="CB57" s="3" t="s">
        <v>117</v>
      </c>
      <c r="CC57" s="3" t="s">
        <v>117</v>
      </c>
      <c r="CD57" s="3" t="s">
        <v>117</v>
      </c>
      <c r="CE57" s="3" t="s">
        <v>117</v>
      </c>
      <c r="CF57" s="3" t="s">
        <v>117</v>
      </c>
      <c r="CG57" s="3" t="s">
        <v>117</v>
      </c>
      <c r="CH57" s="3" t="s">
        <v>117</v>
      </c>
      <c r="CI57" s="3" t="s">
        <v>117</v>
      </c>
      <c r="CJ57" s="3" t="s">
        <v>117</v>
      </c>
      <c r="CK57" s="3" t="s">
        <v>117</v>
      </c>
      <c r="CL57" s="3" t="s">
        <v>117</v>
      </c>
      <c r="CM57" s="3" t="s">
        <v>117</v>
      </c>
      <c r="CN57" s="3" t="s">
        <v>117</v>
      </c>
      <c r="CO57" s="3" t="s">
        <v>117</v>
      </c>
      <c r="CP57" s="3" t="s">
        <v>117</v>
      </c>
      <c r="CQ57" s="3" t="s">
        <v>117</v>
      </c>
      <c r="CR57" s="3" t="s">
        <v>117</v>
      </c>
      <c r="CS57" s="3" t="s">
        <v>117</v>
      </c>
      <c r="CT57" s="3" t="s">
        <v>117</v>
      </c>
      <c r="CU57" s="3" t="s">
        <v>117</v>
      </c>
      <c r="CV57" s="3" t="s">
        <v>111</v>
      </c>
      <c r="CW57" s="3" t="s">
        <v>117</v>
      </c>
      <c r="CX57" s="3" t="s">
        <v>117</v>
      </c>
      <c r="CY57" s="3">
        <f t="shared" si="4"/>
        <v>205</v>
      </c>
      <c r="CZ57" s="3">
        <f t="shared" si="1"/>
        <v>0</v>
      </c>
      <c r="DA57" s="3">
        <f t="shared" si="2"/>
        <v>20</v>
      </c>
      <c r="DB57" s="3">
        <f t="shared" si="3"/>
        <v>96</v>
      </c>
    </row>
    <row r="58" spans="1:106" ht="15.75" customHeight="1" x14ac:dyDescent="0.2">
      <c r="A58" s="26">
        <f t="shared" si="0"/>
        <v>0</v>
      </c>
      <c r="B58" s="3" t="s">
        <v>105</v>
      </c>
      <c r="C58" s="3" t="s">
        <v>230</v>
      </c>
      <c r="D58" s="3" t="s">
        <v>231</v>
      </c>
      <c r="E58" s="15" t="s">
        <v>232</v>
      </c>
      <c r="F58" s="16" t="s">
        <v>226</v>
      </c>
      <c r="G58" s="3" t="s">
        <v>117</v>
      </c>
      <c r="H58" s="3" t="s">
        <v>117</v>
      </c>
      <c r="I58" s="3" t="s">
        <v>117</v>
      </c>
      <c r="J58" s="3" t="s">
        <v>117</v>
      </c>
      <c r="K58" s="3" t="s">
        <v>117</v>
      </c>
      <c r="L58" s="3" t="s">
        <v>117</v>
      </c>
      <c r="M58" s="3" t="s">
        <v>117</v>
      </c>
      <c r="N58" s="3" t="s">
        <v>117</v>
      </c>
      <c r="O58" s="3" t="s">
        <v>111</v>
      </c>
      <c r="P58" s="3" t="s">
        <v>117</v>
      </c>
      <c r="Q58" s="3" t="s">
        <v>117</v>
      </c>
      <c r="R58" s="3" t="s">
        <v>117</v>
      </c>
      <c r="S58" s="3" t="s">
        <v>117</v>
      </c>
      <c r="T58" s="3" t="s">
        <v>117</v>
      </c>
      <c r="U58" s="3" t="s">
        <v>117</v>
      </c>
      <c r="V58" s="3" t="s">
        <v>117</v>
      </c>
      <c r="W58" s="3" t="s">
        <v>111</v>
      </c>
      <c r="X58" s="3" t="s">
        <v>117</v>
      </c>
      <c r="Y58" s="3" t="s">
        <v>117</v>
      </c>
      <c r="Z58" s="3" t="s">
        <v>117</v>
      </c>
      <c r="AA58" s="3" t="s">
        <v>117</v>
      </c>
      <c r="AB58" s="3" t="s">
        <v>117</v>
      </c>
      <c r="AC58" s="3" t="s">
        <v>117</v>
      </c>
      <c r="AD58" s="3" t="s">
        <v>111</v>
      </c>
      <c r="AE58" s="3" t="s">
        <v>117</v>
      </c>
      <c r="AF58" s="3" t="s">
        <v>117</v>
      </c>
      <c r="AG58" s="3" t="s">
        <v>117</v>
      </c>
      <c r="AH58" s="3" t="s">
        <v>117</v>
      </c>
      <c r="AI58" s="3" t="s">
        <v>117</v>
      </c>
      <c r="AJ58" s="3" t="s">
        <v>117</v>
      </c>
      <c r="AK58" s="3" t="s">
        <v>117</v>
      </c>
      <c r="AL58" s="3" t="s">
        <v>117</v>
      </c>
      <c r="AM58" s="3" t="s">
        <v>117</v>
      </c>
      <c r="AN58" s="3" t="s">
        <v>117</v>
      </c>
      <c r="AO58" s="3" t="s">
        <v>117</v>
      </c>
      <c r="AP58" s="3" t="s">
        <v>117</v>
      </c>
      <c r="AQ58" s="3" t="s">
        <v>117</v>
      </c>
      <c r="AR58" s="3" t="s">
        <v>117</v>
      </c>
      <c r="AS58" s="3" t="s">
        <v>117</v>
      </c>
      <c r="AT58" s="3" t="s">
        <v>117</v>
      </c>
      <c r="AU58" s="3" t="s">
        <v>117</v>
      </c>
      <c r="AV58" s="3" t="s">
        <v>117</v>
      </c>
      <c r="AW58" s="3" t="s">
        <v>117</v>
      </c>
      <c r="AX58" s="3" t="s">
        <v>117</v>
      </c>
      <c r="AY58" s="3" t="s">
        <v>117</v>
      </c>
      <c r="AZ58" s="3" t="s">
        <v>117</v>
      </c>
      <c r="BA58" s="3" t="s">
        <v>117</v>
      </c>
      <c r="BB58" s="3" t="s">
        <v>117</v>
      </c>
      <c r="BC58" s="3" t="s">
        <v>117</v>
      </c>
      <c r="BD58" s="3" t="s">
        <v>117</v>
      </c>
      <c r="BE58" s="3" t="s">
        <v>117</v>
      </c>
      <c r="BF58" s="3" t="s">
        <v>117</v>
      </c>
      <c r="BG58" s="3" t="s">
        <v>117</v>
      </c>
      <c r="BH58" s="3" t="s">
        <v>117</v>
      </c>
      <c r="BI58" s="3" t="s">
        <v>117</v>
      </c>
      <c r="BJ58" s="3" t="s">
        <v>117</v>
      </c>
      <c r="BK58" s="3" t="s">
        <v>117</v>
      </c>
      <c r="BL58" s="3" t="s">
        <v>117</v>
      </c>
      <c r="BM58" s="3" t="s">
        <v>117</v>
      </c>
      <c r="BN58" s="3" t="s">
        <v>117</v>
      </c>
      <c r="BO58" s="3" t="s">
        <v>117</v>
      </c>
      <c r="BP58" s="3" t="s">
        <v>117</v>
      </c>
      <c r="BQ58" s="3" t="s">
        <v>117</v>
      </c>
      <c r="BR58" s="3" t="s">
        <v>117</v>
      </c>
      <c r="BS58" s="3" t="s">
        <v>111</v>
      </c>
      <c r="BT58" s="3" t="s">
        <v>111</v>
      </c>
      <c r="BU58" s="3" t="s">
        <v>111</v>
      </c>
      <c r="BV58" s="3" t="s">
        <v>117</v>
      </c>
      <c r="BW58" s="3" t="s">
        <v>111</v>
      </c>
      <c r="BX58" s="3" t="s">
        <v>111</v>
      </c>
      <c r="BY58" s="3" t="s">
        <v>111</v>
      </c>
      <c r="BZ58" s="3" t="s">
        <v>111</v>
      </c>
      <c r="CA58" s="3" t="s">
        <v>111</v>
      </c>
      <c r="CB58" s="3" t="s">
        <v>117</v>
      </c>
      <c r="CC58" s="3" t="s">
        <v>117</v>
      </c>
      <c r="CD58" s="3" t="s">
        <v>111</v>
      </c>
      <c r="CE58" s="3" t="s">
        <v>117</v>
      </c>
      <c r="CF58" s="3" t="s">
        <v>111</v>
      </c>
      <c r="CG58" s="3" t="s">
        <v>117</v>
      </c>
      <c r="CH58" s="3" t="s">
        <v>117</v>
      </c>
      <c r="CI58" s="3" t="s">
        <v>117</v>
      </c>
      <c r="CJ58" s="3" t="s">
        <v>117</v>
      </c>
      <c r="CK58" s="3" t="s">
        <v>117</v>
      </c>
      <c r="CL58" s="3" t="s">
        <v>117</v>
      </c>
      <c r="CM58" s="3" t="s">
        <v>117</v>
      </c>
      <c r="CN58" s="3" t="s">
        <v>117</v>
      </c>
      <c r="CO58" s="3" t="s">
        <v>117</v>
      </c>
      <c r="CP58" s="3" t="s">
        <v>117</v>
      </c>
      <c r="CQ58" s="3" t="s">
        <v>117</v>
      </c>
      <c r="CR58" s="3" t="s">
        <v>117</v>
      </c>
      <c r="CS58" s="3" t="s">
        <v>117</v>
      </c>
      <c r="CT58" s="3" t="s">
        <v>117</v>
      </c>
      <c r="CU58" s="3" t="s">
        <v>117</v>
      </c>
      <c r="CV58" s="3" t="s">
        <v>117</v>
      </c>
      <c r="CW58" s="3" t="s">
        <v>117</v>
      </c>
      <c r="CX58" s="3" t="s">
        <v>117</v>
      </c>
      <c r="CY58" s="3">
        <f t="shared" si="4"/>
        <v>200</v>
      </c>
      <c r="CZ58" s="3">
        <f t="shared" si="1"/>
        <v>0</v>
      </c>
      <c r="DA58" s="3">
        <f t="shared" si="2"/>
        <v>25</v>
      </c>
      <c r="DB58" s="3">
        <f t="shared" si="3"/>
        <v>96</v>
      </c>
    </row>
    <row r="59" spans="1:106" ht="15.75" customHeight="1" x14ac:dyDescent="0.2">
      <c r="A59" s="26">
        <f t="shared" si="0"/>
        <v>0</v>
      </c>
      <c r="B59" s="3" t="s">
        <v>105</v>
      </c>
      <c r="C59" s="3" t="s">
        <v>233</v>
      </c>
      <c r="D59" s="3" t="s">
        <v>234</v>
      </c>
      <c r="E59" s="15" t="s">
        <v>170</v>
      </c>
      <c r="F59" s="16" t="s">
        <v>235</v>
      </c>
      <c r="G59" s="3" t="s">
        <v>117</v>
      </c>
      <c r="H59" s="3" t="s">
        <v>117</v>
      </c>
      <c r="I59" s="3" t="s">
        <v>117</v>
      </c>
      <c r="J59" s="3" t="s">
        <v>117</v>
      </c>
      <c r="K59" s="3" t="s">
        <v>117</v>
      </c>
      <c r="L59" s="3" t="s">
        <v>111</v>
      </c>
      <c r="M59" s="3" t="s">
        <v>117</v>
      </c>
      <c r="N59" s="3" t="s">
        <v>117</v>
      </c>
      <c r="O59" s="3" t="s">
        <v>117</v>
      </c>
      <c r="P59" s="3" t="s">
        <v>117</v>
      </c>
      <c r="Q59" s="3" t="s">
        <v>117</v>
      </c>
      <c r="R59" s="3" t="s">
        <v>117</v>
      </c>
      <c r="S59" s="3" t="s">
        <v>117</v>
      </c>
      <c r="T59" s="3" t="s">
        <v>117</v>
      </c>
      <c r="U59" s="3" t="s">
        <v>117</v>
      </c>
      <c r="V59" s="3" t="s">
        <v>117</v>
      </c>
      <c r="W59" s="3" t="s">
        <v>117</v>
      </c>
      <c r="X59" s="3" t="s">
        <v>117</v>
      </c>
      <c r="Y59" s="3" t="s">
        <v>117</v>
      </c>
      <c r="Z59" s="3" t="s">
        <v>117</v>
      </c>
      <c r="AA59" s="3" t="s">
        <v>117</v>
      </c>
      <c r="AB59" s="3" t="s">
        <v>117</v>
      </c>
      <c r="AC59" s="3" t="s">
        <v>117</v>
      </c>
      <c r="AD59" s="3" t="s">
        <v>117</v>
      </c>
      <c r="AE59" s="3" t="s">
        <v>117</v>
      </c>
      <c r="AF59" s="3" t="s">
        <v>117</v>
      </c>
      <c r="AG59" s="3" t="s">
        <v>117</v>
      </c>
      <c r="AH59" s="3" t="s">
        <v>117</v>
      </c>
      <c r="AI59" s="3" t="s">
        <v>117</v>
      </c>
      <c r="AJ59" s="3" t="s">
        <v>117</v>
      </c>
      <c r="AK59" s="3" t="s">
        <v>117</v>
      </c>
      <c r="AL59" s="3" t="s">
        <v>117</v>
      </c>
      <c r="AM59" s="3" t="s">
        <v>117</v>
      </c>
      <c r="AN59" s="3" t="s">
        <v>117</v>
      </c>
      <c r="AO59" s="3" t="s">
        <v>117</v>
      </c>
      <c r="AP59" s="3" t="s">
        <v>117</v>
      </c>
      <c r="AQ59" s="3" t="s">
        <v>117</v>
      </c>
      <c r="AR59" s="3" t="s">
        <v>117</v>
      </c>
      <c r="AS59" s="3" t="s">
        <v>117</v>
      </c>
      <c r="AT59" s="3" t="s">
        <v>117</v>
      </c>
      <c r="AU59" s="3" t="s">
        <v>117</v>
      </c>
      <c r="AV59" s="3" t="s">
        <v>117</v>
      </c>
      <c r="AW59" s="3" t="s">
        <v>117</v>
      </c>
      <c r="AX59" s="3" t="s">
        <v>117</v>
      </c>
      <c r="AY59" s="3" t="s">
        <v>117</v>
      </c>
      <c r="AZ59" s="3" t="s">
        <v>117</v>
      </c>
      <c r="BA59" s="3" t="s">
        <v>117</v>
      </c>
      <c r="BB59" s="3" t="s">
        <v>117</v>
      </c>
      <c r="BC59" s="3" t="s">
        <v>117</v>
      </c>
      <c r="BD59" s="3" t="s">
        <v>117</v>
      </c>
      <c r="BE59" s="3" t="s">
        <v>117</v>
      </c>
      <c r="BF59" s="3" t="s">
        <v>117</v>
      </c>
      <c r="BG59" s="3" t="s">
        <v>117</v>
      </c>
      <c r="BH59" s="3" t="s">
        <v>117</v>
      </c>
      <c r="BI59" s="3" t="s">
        <v>117</v>
      </c>
      <c r="BJ59" s="3" t="s">
        <v>117</v>
      </c>
      <c r="BK59" s="3" t="s">
        <v>117</v>
      </c>
      <c r="BL59" s="3" t="s">
        <v>117</v>
      </c>
      <c r="BM59" s="3" t="s">
        <v>117</v>
      </c>
      <c r="BN59" s="3" t="s">
        <v>117</v>
      </c>
      <c r="BO59" s="3" t="s">
        <v>117</v>
      </c>
      <c r="BP59" s="3" t="s">
        <v>117</v>
      </c>
      <c r="BQ59" s="3" t="s">
        <v>117</v>
      </c>
      <c r="BR59" s="3" t="s">
        <v>117</v>
      </c>
      <c r="BS59" s="3" t="s">
        <v>117</v>
      </c>
      <c r="BT59" s="3" t="s">
        <v>117</v>
      </c>
      <c r="BU59" s="3" t="s">
        <v>117</v>
      </c>
      <c r="BV59" s="3" t="s">
        <v>117</v>
      </c>
      <c r="BW59" s="3" t="s">
        <v>117</v>
      </c>
      <c r="BX59" s="3" t="s">
        <v>117</v>
      </c>
      <c r="BY59" s="3" t="s">
        <v>117</v>
      </c>
      <c r="BZ59" s="3" t="s">
        <v>117</v>
      </c>
      <c r="CA59" s="3" t="s">
        <v>117</v>
      </c>
      <c r="CB59" s="3" t="s">
        <v>117</v>
      </c>
      <c r="CC59" s="3" t="s">
        <v>117</v>
      </c>
      <c r="CD59" s="3" t="s">
        <v>117</v>
      </c>
      <c r="CE59" s="3" t="s">
        <v>117</v>
      </c>
      <c r="CF59" s="3" t="s">
        <v>117</v>
      </c>
      <c r="CG59" s="3" t="s">
        <v>117</v>
      </c>
      <c r="CH59" s="3" t="s">
        <v>117</v>
      </c>
      <c r="CI59" s="3" t="s">
        <v>117</v>
      </c>
      <c r="CJ59" s="3" t="s">
        <v>117</v>
      </c>
      <c r="CK59" s="3" t="s">
        <v>117</v>
      </c>
      <c r="CL59" s="3" t="s">
        <v>117</v>
      </c>
      <c r="CM59" s="3" t="s">
        <v>117</v>
      </c>
      <c r="CN59" s="3" t="s">
        <v>117</v>
      </c>
      <c r="CO59" s="3" t="s">
        <v>117</v>
      </c>
      <c r="CP59" s="3" t="s">
        <v>117</v>
      </c>
      <c r="CQ59" s="3" t="s">
        <v>117</v>
      </c>
      <c r="CR59" s="3" t="s">
        <v>117</v>
      </c>
      <c r="CS59" s="3" t="s">
        <v>117</v>
      </c>
      <c r="CT59" s="3" t="s">
        <v>117</v>
      </c>
      <c r="CU59" s="3" t="s">
        <v>117</v>
      </c>
      <c r="CV59" s="3" t="s">
        <v>117</v>
      </c>
      <c r="CW59" s="3" t="s">
        <v>117</v>
      </c>
      <c r="CX59" s="3" t="s">
        <v>117</v>
      </c>
      <c r="CY59" s="3">
        <f t="shared" si="4"/>
        <v>220</v>
      </c>
      <c r="CZ59" s="3">
        <f t="shared" si="1"/>
        <v>0</v>
      </c>
      <c r="DA59" s="3">
        <f t="shared" si="2"/>
        <v>5</v>
      </c>
      <c r="DB59" s="3">
        <f t="shared" si="3"/>
        <v>96</v>
      </c>
    </row>
    <row r="60" spans="1:106" ht="15.75" customHeight="1" x14ac:dyDescent="0.2">
      <c r="A60" s="26">
        <f t="shared" si="0"/>
        <v>0</v>
      </c>
      <c r="B60" s="3" t="s">
        <v>105</v>
      </c>
      <c r="C60" s="3" t="s">
        <v>236</v>
      </c>
      <c r="D60" s="3" t="s">
        <v>237</v>
      </c>
      <c r="E60" s="15" t="s">
        <v>238</v>
      </c>
      <c r="F60" s="16" t="s">
        <v>235</v>
      </c>
      <c r="G60" s="3" t="s">
        <v>117</v>
      </c>
      <c r="H60" s="3" t="s">
        <v>117</v>
      </c>
      <c r="I60" s="3" t="s">
        <v>117</v>
      </c>
      <c r="J60" s="3" t="s">
        <v>117</v>
      </c>
      <c r="K60" s="3" t="s">
        <v>117</v>
      </c>
      <c r="L60" s="3" t="s">
        <v>117</v>
      </c>
      <c r="M60" s="3" t="s">
        <v>117</v>
      </c>
      <c r="N60" s="3" t="s">
        <v>117</v>
      </c>
      <c r="O60" s="3" t="s">
        <v>117</v>
      </c>
      <c r="P60" s="3" t="s">
        <v>117</v>
      </c>
      <c r="Q60" s="3" t="s">
        <v>117</v>
      </c>
      <c r="R60" s="3" t="s">
        <v>117</v>
      </c>
      <c r="S60" s="3" t="s">
        <v>117</v>
      </c>
      <c r="T60" s="3" t="s">
        <v>117</v>
      </c>
      <c r="U60" s="3" t="s">
        <v>117</v>
      </c>
      <c r="V60" s="3" t="s">
        <v>117</v>
      </c>
      <c r="W60" s="3" t="s">
        <v>117</v>
      </c>
      <c r="X60" s="3" t="s">
        <v>117</v>
      </c>
      <c r="Y60" s="3" t="s">
        <v>117</v>
      </c>
      <c r="Z60" s="3" t="s">
        <v>117</v>
      </c>
      <c r="AA60" s="3" t="s">
        <v>117</v>
      </c>
      <c r="AB60" s="3" t="s">
        <v>117</v>
      </c>
      <c r="AC60" s="3" t="s">
        <v>117</v>
      </c>
      <c r="AD60" s="3" t="s">
        <v>117</v>
      </c>
      <c r="AE60" s="3" t="s">
        <v>117</v>
      </c>
      <c r="AF60" s="3" t="s">
        <v>117</v>
      </c>
      <c r="AG60" s="3" t="s">
        <v>117</v>
      </c>
      <c r="AH60" s="3" t="s">
        <v>117</v>
      </c>
      <c r="AI60" s="3" t="s">
        <v>117</v>
      </c>
      <c r="AJ60" s="3" t="s">
        <v>117</v>
      </c>
      <c r="AK60" s="3" t="s">
        <v>117</v>
      </c>
      <c r="AL60" s="3" t="s">
        <v>117</v>
      </c>
      <c r="AM60" s="3" t="s">
        <v>117</v>
      </c>
      <c r="AN60" s="3" t="s">
        <v>117</v>
      </c>
      <c r="AO60" s="3" t="s">
        <v>117</v>
      </c>
      <c r="AP60" s="3" t="s">
        <v>117</v>
      </c>
      <c r="AQ60" s="3" t="s">
        <v>117</v>
      </c>
      <c r="AR60" s="3" t="s">
        <v>117</v>
      </c>
      <c r="AS60" s="3" t="s">
        <v>117</v>
      </c>
      <c r="AT60" s="3" t="s">
        <v>117</v>
      </c>
      <c r="AU60" s="3" t="s">
        <v>117</v>
      </c>
      <c r="AV60" s="3" t="s">
        <v>117</v>
      </c>
      <c r="AW60" s="3" t="s">
        <v>117</v>
      </c>
      <c r="AX60" s="3" t="s">
        <v>117</v>
      </c>
      <c r="AY60" s="3" t="s">
        <v>117</v>
      </c>
      <c r="AZ60" s="3" t="s">
        <v>117</v>
      </c>
      <c r="BA60" s="3" t="s">
        <v>117</v>
      </c>
      <c r="BB60" s="3" t="s">
        <v>117</v>
      </c>
      <c r="BC60" s="3" t="s">
        <v>117</v>
      </c>
      <c r="BD60" s="3" t="s">
        <v>117</v>
      </c>
      <c r="BE60" s="3" t="s">
        <v>117</v>
      </c>
      <c r="BF60" s="3" t="s">
        <v>117</v>
      </c>
      <c r="BG60" s="3" t="s">
        <v>117</v>
      </c>
      <c r="BH60" s="3" t="s">
        <v>117</v>
      </c>
      <c r="BI60" s="3" t="s">
        <v>117</v>
      </c>
      <c r="BJ60" s="3" t="s">
        <v>117</v>
      </c>
      <c r="BK60" s="3" t="s">
        <v>117</v>
      </c>
      <c r="BL60" s="3" t="s">
        <v>117</v>
      </c>
      <c r="BM60" s="3" t="s">
        <v>117</v>
      </c>
      <c r="BN60" s="3" t="s">
        <v>117</v>
      </c>
      <c r="BO60" s="3" t="s">
        <v>117</v>
      </c>
      <c r="BP60" s="3" t="s">
        <v>117</v>
      </c>
      <c r="BQ60" s="3" t="s">
        <v>117</v>
      </c>
      <c r="BR60" s="3" t="s">
        <v>117</v>
      </c>
      <c r="BS60" s="3" t="s">
        <v>117</v>
      </c>
      <c r="BT60" s="3" t="s">
        <v>117</v>
      </c>
      <c r="BU60" s="3" t="s">
        <v>117</v>
      </c>
      <c r="BV60" s="3" t="s">
        <v>117</v>
      </c>
      <c r="BW60" s="3" t="s">
        <v>117</v>
      </c>
      <c r="BX60" s="3" t="s">
        <v>117</v>
      </c>
      <c r="BY60" s="3" t="s">
        <v>117</v>
      </c>
      <c r="BZ60" s="3" t="s">
        <v>117</v>
      </c>
      <c r="CA60" s="3" t="s">
        <v>117</v>
      </c>
      <c r="CB60" s="3" t="s">
        <v>117</v>
      </c>
      <c r="CC60" s="3" t="s">
        <v>117</v>
      </c>
      <c r="CD60" s="3" t="s">
        <v>117</v>
      </c>
      <c r="CE60" s="3" t="s">
        <v>117</v>
      </c>
      <c r="CF60" s="3" t="s">
        <v>117</v>
      </c>
      <c r="CG60" s="3" t="s">
        <v>117</v>
      </c>
      <c r="CH60" s="3" t="s">
        <v>117</v>
      </c>
      <c r="CI60" s="3" t="s">
        <v>117</v>
      </c>
      <c r="CJ60" s="3" t="s">
        <v>117</v>
      </c>
      <c r="CK60" s="3" t="s">
        <v>117</v>
      </c>
      <c r="CL60" s="3" t="s">
        <v>117</v>
      </c>
      <c r="CM60" s="3" t="s">
        <v>117</v>
      </c>
      <c r="CN60" s="3" t="s">
        <v>117</v>
      </c>
      <c r="CO60" s="3" t="s">
        <v>117</v>
      </c>
      <c r="CP60" s="3" t="s">
        <v>117</v>
      </c>
      <c r="CQ60" s="3" t="s">
        <v>117</v>
      </c>
      <c r="CR60" s="3" t="s">
        <v>117</v>
      </c>
      <c r="CS60" s="3" t="s">
        <v>117</v>
      </c>
      <c r="CT60" s="3" t="s">
        <v>117</v>
      </c>
      <c r="CU60" s="3" t="s">
        <v>117</v>
      </c>
      <c r="CV60" s="3" t="s">
        <v>117</v>
      </c>
      <c r="CW60" s="3" t="s">
        <v>117</v>
      </c>
      <c r="CX60" s="3" t="s">
        <v>117</v>
      </c>
      <c r="CY60" s="3">
        <f t="shared" si="4"/>
        <v>225</v>
      </c>
      <c r="CZ60" s="3">
        <f t="shared" si="1"/>
        <v>0</v>
      </c>
      <c r="DA60" s="3">
        <f t="shared" si="2"/>
        <v>0</v>
      </c>
      <c r="DB60" s="3">
        <f t="shared" si="3"/>
        <v>96</v>
      </c>
    </row>
    <row r="61" spans="1:106" ht="15.75" customHeight="1" x14ac:dyDescent="0.2">
      <c r="A61" s="26">
        <f t="shared" si="0"/>
        <v>0</v>
      </c>
      <c r="B61" s="3" t="s">
        <v>105</v>
      </c>
      <c r="C61" s="3" t="s">
        <v>239</v>
      </c>
      <c r="D61" s="3" t="s">
        <v>240</v>
      </c>
      <c r="E61" s="15" t="s">
        <v>241</v>
      </c>
      <c r="F61" s="16" t="s">
        <v>235</v>
      </c>
      <c r="G61" s="3" t="s">
        <v>117</v>
      </c>
      <c r="H61" s="3" t="s">
        <v>117</v>
      </c>
      <c r="I61" s="3" t="s">
        <v>117</v>
      </c>
      <c r="J61" s="3" t="s">
        <v>117</v>
      </c>
      <c r="K61" s="3" t="s">
        <v>117</v>
      </c>
      <c r="L61" s="3" t="s">
        <v>117</v>
      </c>
      <c r="M61" s="3" t="s">
        <v>117</v>
      </c>
      <c r="N61" s="3" t="s">
        <v>117</v>
      </c>
      <c r="O61" s="3" t="s">
        <v>117</v>
      </c>
      <c r="P61" s="3" t="s">
        <v>117</v>
      </c>
      <c r="Q61" s="3" t="s">
        <v>117</v>
      </c>
      <c r="R61" s="3" t="s">
        <v>117</v>
      </c>
      <c r="S61" s="3" t="s">
        <v>117</v>
      </c>
      <c r="T61" s="3" t="s">
        <v>117</v>
      </c>
      <c r="U61" s="3" t="s">
        <v>117</v>
      </c>
      <c r="V61" s="3" t="s">
        <v>117</v>
      </c>
      <c r="W61" s="3" t="s">
        <v>117</v>
      </c>
      <c r="X61" s="3" t="s">
        <v>117</v>
      </c>
      <c r="Y61" s="3" t="s">
        <v>117</v>
      </c>
      <c r="Z61" s="3" t="s">
        <v>117</v>
      </c>
      <c r="AA61" s="3" t="s">
        <v>117</v>
      </c>
      <c r="AB61" s="3" t="s">
        <v>117</v>
      </c>
      <c r="AC61" s="3" t="s">
        <v>117</v>
      </c>
      <c r="AD61" s="3" t="s">
        <v>117</v>
      </c>
      <c r="AE61" s="3" t="s">
        <v>117</v>
      </c>
      <c r="AF61" s="3" t="s">
        <v>117</v>
      </c>
      <c r="AG61" s="3" t="s">
        <v>117</v>
      </c>
      <c r="AH61" s="3" t="s">
        <v>117</v>
      </c>
      <c r="AI61" s="3" t="s">
        <v>117</v>
      </c>
      <c r="AJ61" s="3" t="s">
        <v>117</v>
      </c>
      <c r="AK61" s="3" t="s">
        <v>117</v>
      </c>
      <c r="AL61" s="3" t="s">
        <v>117</v>
      </c>
      <c r="AM61" s="3" t="s">
        <v>117</v>
      </c>
      <c r="AN61" s="3" t="s">
        <v>117</v>
      </c>
      <c r="AO61" s="3" t="s">
        <v>117</v>
      </c>
      <c r="AP61" s="3" t="s">
        <v>117</v>
      </c>
      <c r="AQ61" s="3" t="s">
        <v>117</v>
      </c>
      <c r="AR61" s="3" t="s">
        <v>117</v>
      </c>
      <c r="AS61" s="3" t="s">
        <v>117</v>
      </c>
      <c r="AT61" s="3" t="s">
        <v>117</v>
      </c>
      <c r="AU61" s="3" t="s">
        <v>117</v>
      </c>
      <c r="AV61" s="3" t="s">
        <v>117</v>
      </c>
      <c r="AW61" s="3" t="s">
        <v>117</v>
      </c>
      <c r="AX61" s="3" t="s">
        <v>117</v>
      </c>
      <c r="AY61" s="3" t="s">
        <v>117</v>
      </c>
      <c r="AZ61" s="3" t="s">
        <v>117</v>
      </c>
      <c r="BA61" s="3" t="s">
        <v>117</v>
      </c>
      <c r="BB61" s="3" t="s">
        <v>117</v>
      </c>
      <c r="BC61" s="3" t="s">
        <v>117</v>
      </c>
      <c r="BD61" s="3" t="s">
        <v>117</v>
      </c>
      <c r="BE61" s="3" t="s">
        <v>117</v>
      </c>
      <c r="BF61" s="3" t="s">
        <v>117</v>
      </c>
      <c r="BG61" s="3" t="s">
        <v>117</v>
      </c>
      <c r="BH61" s="3" t="s">
        <v>117</v>
      </c>
      <c r="BI61" s="3" t="s">
        <v>117</v>
      </c>
      <c r="BJ61" s="3" t="s">
        <v>117</v>
      </c>
      <c r="BK61" s="3" t="s">
        <v>117</v>
      </c>
      <c r="BL61" s="3" t="s">
        <v>117</v>
      </c>
      <c r="BM61" s="3" t="s">
        <v>117</v>
      </c>
      <c r="BN61" s="3" t="s">
        <v>117</v>
      </c>
      <c r="BO61" s="3" t="s">
        <v>117</v>
      </c>
      <c r="BP61" s="3" t="s">
        <v>117</v>
      </c>
      <c r="BQ61" s="3" t="s">
        <v>117</v>
      </c>
      <c r="BR61" s="3" t="s">
        <v>117</v>
      </c>
      <c r="BS61" s="3" t="s">
        <v>117</v>
      </c>
      <c r="BT61" s="3" t="s">
        <v>117</v>
      </c>
      <c r="BU61" s="3" t="s">
        <v>117</v>
      </c>
      <c r="BV61" s="3" t="s">
        <v>117</v>
      </c>
      <c r="BW61" s="3" t="s">
        <v>117</v>
      </c>
      <c r="BX61" s="3" t="s">
        <v>117</v>
      </c>
      <c r="BY61" s="3" t="s">
        <v>117</v>
      </c>
      <c r="BZ61" s="3" t="s">
        <v>117</v>
      </c>
      <c r="CA61" s="3" t="s">
        <v>117</v>
      </c>
      <c r="CB61" s="3" t="s">
        <v>117</v>
      </c>
      <c r="CC61" s="3" t="s">
        <v>117</v>
      </c>
      <c r="CD61" s="3" t="s">
        <v>117</v>
      </c>
      <c r="CE61" s="3" t="s">
        <v>117</v>
      </c>
      <c r="CF61" s="3" t="s">
        <v>117</v>
      </c>
      <c r="CG61" s="3" t="s">
        <v>117</v>
      </c>
      <c r="CH61" s="3" t="s">
        <v>117</v>
      </c>
      <c r="CI61" s="3" t="s">
        <v>117</v>
      </c>
      <c r="CJ61" s="3" t="s">
        <v>117</v>
      </c>
      <c r="CK61" s="3" t="s">
        <v>117</v>
      </c>
      <c r="CL61" s="3" t="s">
        <v>117</v>
      </c>
      <c r="CM61" s="3" t="s">
        <v>117</v>
      </c>
      <c r="CN61" s="3" t="s">
        <v>117</v>
      </c>
      <c r="CO61" s="3" t="s">
        <v>117</v>
      </c>
      <c r="CP61" s="3" t="s">
        <v>117</v>
      </c>
      <c r="CQ61" s="3" t="s">
        <v>117</v>
      </c>
      <c r="CR61" s="3" t="s">
        <v>117</v>
      </c>
      <c r="CS61" s="3" t="s">
        <v>117</v>
      </c>
      <c r="CT61" s="3" t="s">
        <v>117</v>
      </c>
      <c r="CU61" s="3" t="s">
        <v>117</v>
      </c>
      <c r="CV61" s="3" t="s">
        <v>117</v>
      </c>
      <c r="CW61" s="3" t="s">
        <v>117</v>
      </c>
      <c r="CX61" s="3" t="s">
        <v>117</v>
      </c>
      <c r="CY61" s="3">
        <f t="shared" si="4"/>
        <v>225</v>
      </c>
      <c r="CZ61" s="3">
        <f t="shared" si="1"/>
        <v>0</v>
      </c>
      <c r="DA61" s="3">
        <f t="shared" si="2"/>
        <v>0</v>
      </c>
      <c r="DB61" s="3">
        <f t="shared" si="3"/>
        <v>96</v>
      </c>
    </row>
    <row r="62" spans="1:106" ht="15.75" customHeight="1" x14ac:dyDescent="0.2">
      <c r="A62" s="26">
        <f t="shared" si="0"/>
        <v>0</v>
      </c>
      <c r="B62" s="3" t="s">
        <v>105</v>
      </c>
      <c r="C62" s="3" t="s">
        <v>242</v>
      </c>
      <c r="D62" s="3" t="s">
        <v>243</v>
      </c>
      <c r="E62" s="15" t="s">
        <v>300</v>
      </c>
      <c r="F62" s="16" t="s">
        <v>235</v>
      </c>
      <c r="G62" s="3" t="s">
        <v>117</v>
      </c>
      <c r="H62" s="3" t="s">
        <v>117</v>
      </c>
      <c r="I62" s="3" t="s">
        <v>117</v>
      </c>
      <c r="J62" s="3" t="s">
        <v>117</v>
      </c>
      <c r="K62" s="3" t="s">
        <v>117</v>
      </c>
      <c r="L62" s="3" t="s">
        <v>117</v>
      </c>
      <c r="M62" s="3" t="s">
        <v>117</v>
      </c>
      <c r="N62" s="3" t="s">
        <v>117</v>
      </c>
      <c r="O62" s="3" t="s">
        <v>117</v>
      </c>
      <c r="P62" s="3" t="s">
        <v>117</v>
      </c>
      <c r="Q62" s="3" t="s">
        <v>117</v>
      </c>
      <c r="R62" s="3" t="s">
        <v>117</v>
      </c>
      <c r="S62" s="3" t="s">
        <v>117</v>
      </c>
      <c r="T62" s="3" t="s">
        <v>117</v>
      </c>
      <c r="U62" s="3" t="s">
        <v>117</v>
      </c>
      <c r="V62" s="3" t="s">
        <v>117</v>
      </c>
      <c r="W62" s="3" t="s">
        <v>117</v>
      </c>
      <c r="X62" s="3" t="s">
        <v>117</v>
      </c>
      <c r="Y62" s="3" t="s">
        <v>117</v>
      </c>
      <c r="Z62" s="3" t="s">
        <v>117</v>
      </c>
      <c r="AA62" s="3" t="s">
        <v>117</v>
      </c>
      <c r="AB62" s="3" t="s">
        <v>117</v>
      </c>
      <c r="AC62" s="3" t="s">
        <v>117</v>
      </c>
      <c r="AD62" s="3" t="s">
        <v>117</v>
      </c>
      <c r="AE62" s="3" t="s">
        <v>117</v>
      </c>
      <c r="AF62" s="3" t="s">
        <v>117</v>
      </c>
      <c r="AG62" s="3" t="s">
        <v>111</v>
      </c>
      <c r="AH62" s="3" t="s">
        <v>117</v>
      </c>
      <c r="AI62" s="3" t="s">
        <v>117</v>
      </c>
      <c r="AJ62" s="3" t="s">
        <v>117</v>
      </c>
      <c r="AK62" s="3" t="s">
        <v>117</v>
      </c>
      <c r="AL62" s="3" t="s">
        <v>117</v>
      </c>
      <c r="AM62" s="3" t="s">
        <v>117</v>
      </c>
      <c r="AN62" s="3" t="s">
        <v>117</v>
      </c>
      <c r="AO62" s="3" t="s">
        <v>117</v>
      </c>
      <c r="AP62" s="3" t="s">
        <v>117</v>
      </c>
      <c r="AQ62" s="3" t="s">
        <v>117</v>
      </c>
      <c r="AR62" s="3" t="s">
        <v>117</v>
      </c>
      <c r="AS62" s="3" t="s">
        <v>117</v>
      </c>
      <c r="AT62" s="3" t="s">
        <v>117</v>
      </c>
      <c r="AU62" s="3" t="s">
        <v>117</v>
      </c>
      <c r="AV62" s="3" t="s">
        <v>117</v>
      </c>
      <c r="AW62" s="3" t="s">
        <v>117</v>
      </c>
      <c r="AX62" s="3" t="s">
        <v>117</v>
      </c>
      <c r="AY62" s="3" t="s">
        <v>117</v>
      </c>
      <c r="AZ62" s="3" t="s">
        <v>117</v>
      </c>
      <c r="BA62" s="3" t="s">
        <v>117</v>
      </c>
      <c r="BB62" s="3" t="s">
        <v>117</v>
      </c>
      <c r="BC62" s="3" t="s">
        <v>117</v>
      </c>
      <c r="BD62" s="3" t="s">
        <v>117</v>
      </c>
      <c r="BE62" s="3" t="s">
        <v>117</v>
      </c>
      <c r="BF62" s="3" t="s">
        <v>117</v>
      </c>
      <c r="BG62" s="3" t="s">
        <v>117</v>
      </c>
      <c r="BH62" s="3" t="s">
        <v>117</v>
      </c>
      <c r="BI62" s="3" t="s">
        <v>117</v>
      </c>
      <c r="BJ62" s="3" t="s">
        <v>117</v>
      </c>
      <c r="BK62" s="3" t="s">
        <v>117</v>
      </c>
      <c r="BL62" s="3" t="s">
        <v>117</v>
      </c>
      <c r="BM62" s="3" t="s">
        <v>117</v>
      </c>
      <c r="BN62" s="3" t="s">
        <v>117</v>
      </c>
      <c r="BO62" s="3" t="s">
        <v>117</v>
      </c>
      <c r="BP62" s="3" t="s">
        <v>117</v>
      </c>
      <c r="BQ62" s="3" t="s">
        <v>117</v>
      </c>
      <c r="BR62" s="3" t="s">
        <v>117</v>
      </c>
      <c r="BS62" s="3" t="s">
        <v>117</v>
      </c>
      <c r="BT62" s="3" t="s">
        <v>117</v>
      </c>
      <c r="BU62" s="3" t="s">
        <v>117</v>
      </c>
      <c r="BV62" s="3" t="s">
        <v>117</v>
      </c>
      <c r="BW62" s="3" t="s">
        <v>117</v>
      </c>
      <c r="BX62" s="3" t="s">
        <v>117</v>
      </c>
      <c r="BY62" s="3" t="s">
        <v>117</v>
      </c>
      <c r="BZ62" s="3" t="s">
        <v>117</v>
      </c>
      <c r="CA62" s="3" t="s">
        <v>117</v>
      </c>
      <c r="CB62" s="3" t="s">
        <v>117</v>
      </c>
      <c r="CC62" s="3" t="s">
        <v>117</v>
      </c>
      <c r="CD62" s="3" t="s">
        <v>117</v>
      </c>
      <c r="CE62" s="3" t="s">
        <v>117</v>
      </c>
      <c r="CF62" s="3" t="s">
        <v>117</v>
      </c>
      <c r="CG62" s="3" t="s">
        <v>117</v>
      </c>
      <c r="CH62" s="3" t="s">
        <v>117</v>
      </c>
      <c r="CI62" s="3" t="s">
        <v>117</v>
      </c>
      <c r="CJ62" s="3" t="s">
        <v>117</v>
      </c>
      <c r="CK62" s="3" t="s">
        <v>117</v>
      </c>
      <c r="CL62" s="3" t="s">
        <v>117</v>
      </c>
      <c r="CM62" s="3" t="s">
        <v>117</v>
      </c>
      <c r="CN62" s="3" t="s">
        <v>117</v>
      </c>
      <c r="CO62" s="3" t="s">
        <v>117</v>
      </c>
      <c r="CP62" s="3" t="s">
        <v>117</v>
      </c>
      <c r="CQ62" s="3" t="s">
        <v>111</v>
      </c>
      <c r="CR62" s="3" t="s">
        <v>117</v>
      </c>
      <c r="CS62" s="3" t="s">
        <v>111</v>
      </c>
      <c r="CT62" s="3" t="s">
        <v>117</v>
      </c>
      <c r="CU62" s="3" t="s">
        <v>117</v>
      </c>
      <c r="CV62" s="3" t="s">
        <v>117</v>
      </c>
      <c r="CW62" s="3" t="s">
        <v>117</v>
      </c>
      <c r="CX62" s="3" t="s">
        <v>117</v>
      </c>
      <c r="CY62" s="3">
        <f t="shared" si="4"/>
        <v>218</v>
      </c>
      <c r="CZ62" s="3">
        <f t="shared" si="1"/>
        <v>0</v>
      </c>
      <c r="DA62" s="3">
        <f t="shared" si="2"/>
        <v>7</v>
      </c>
      <c r="DB62" s="3">
        <f t="shared" si="3"/>
        <v>96</v>
      </c>
    </row>
    <row r="63" spans="1:106" ht="15.75" customHeight="1" x14ac:dyDescent="0.2">
      <c r="A63" s="26">
        <f t="shared" si="0"/>
        <v>0</v>
      </c>
      <c r="B63" s="3" t="s">
        <v>105</v>
      </c>
      <c r="C63" s="3" t="s">
        <v>245</v>
      </c>
      <c r="D63" s="3" t="s">
        <v>246</v>
      </c>
      <c r="E63" s="15" t="s">
        <v>219</v>
      </c>
      <c r="F63" s="16" t="s">
        <v>235</v>
      </c>
      <c r="G63" s="3" t="s">
        <v>117</v>
      </c>
      <c r="H63" s="3" t="s">
        <v>117</v>
      </c>
      <c r="I63" s="3" t="s">
        <v>117</v>
      </c>
      <c r="J63" s="3" t="s">
        <v>111</v>
      </c>
      <c r="K63" s="3" t="s">
        <v>117</v>
      </c>
      <c r="L63" s="3" t="s">
        <v>117</v>
      </c>
      <c r="M63" s="3" t="s">
        <v>117</v>
      </c>
      <c r="N63" s="3" t="s">
        <v>117</v>
      </c>
      <c r="O63" s="3" t="s">
        <v>111</v>
      </c>
      <c r="P63" s="3" t="s">
        <v>117</v>
      </c>
      <c r="Q63" s="3" t="s">
        <v>117</v>
      </c>
      <c r="R63" s="3" t="s">
        <v>117</v>
      </c>
      <c r="S63" s="3" t="s">
        <v>117</v>
      </c>
      <c r="T63" s="3" t="s">
        <v>117</v>
      </c>
      <c r="U63" s="3" t="s">
        <v>117</v>
      </c>
      <c r="V63" s="3" t="s">
        <v>117</v>
      </c>
      <c r="W63" s="3" t="s">
        <v>117</v>
      </c>
      <c r="X63" s="3" t="s">
        <v>117</v>
      </c>
      <c r="Y63" s="3" t="s">
        <v>117</v>
      </c>
      <c r="Z63" s="3" t="s">
        <v>117</v>
      </c>
      <c r="AA63" s="3" t="s">
        <v>117</v>
      </c>
      <c r="AB63" s="3" t="s">
        <v>117</v>
      </c>
      <c r="AC63" s="3" t="s">
        <v>117</v>
      </c>
      <c r="AD63" s="3" t="s">
        <v>117</v>
      </c>
      <c r="AE63" s="3" t="s">
        <v>117</v>
      </c>
      <c r="AF63" s="3" t="s">
        <v>117</v>
      </c>
      <c r="AG63" s="3" t="s">
        <v>117</v>
      </c>
      <c r="AH63" s="3" t="s">
        <v>117</v>
      </c>
      <c r="AI63" s="3" t="s">
        <v>117</v>
      </c>
      <c r="AJ63" s="3" t="s">
        <v>117</v>
      </c>
      <c r="AK63" s="3" t="s">
        <v>117</v>
      </c>
      <c r="AL63" s="3" t="s">
        <v>117</v>
      </c>
      <c r="AM63" s="3" t="s">
        <v>117</v>
      </c>
      <c r="AN63" s="3" t="s">
        <v>117</v>
      </c>
      <c r="AO63" s="3" t="s">
        <v>117</v>
      </c>
      <c r="AP63" s="3" t="s">
        <v>117</v>
      </c>
      <c r="AQ63" s="3" t="s">
        <v>117</v>
      </c>
      <c r="AR63" s="3" t="s">
        <v>117</v>
      </c>
      <c r="AS63" s="3" t="s">
        <v>117</v>
      </c>
      <c r="AT63" s="3" t="s">
        <v>117</v>
      </c>
      <c r="AU63" s="3" t="s">
        <v>117</v>
      </c>
      <c r="AV63" s="3" t="s">
        <v>117</v>
      </c>
      <c r="AW63" s="3" t="s">
        <v>117</v>
      </c>
      <c r="AX63" s="3" t="s">
        <v>117</v>
      </c>
      <c r="AY63" s="3" t="s">
        <v>117</v>
      </c>
      <c r="AZ63" s="3" t="s">
        <v>117</v>
      </c>
      <c r="BA63" s="3" t="s">
        <v>117</v>
      </c>
      <c r="BB63" s="3" t="s">
        <v>117</v>
      </c>
      <c r="BC63" s="3" t="s">
        <v>117</v>
      </c>
      <c r="BD63" s="3" t="s">
        <v>117</v>
      </c>
      <c r="BE63" s="3" t="s">
        <v>117</v>
      </c>
      <c r="BF63" s="3" t="s">
        <v>117</v>
      </c>
      <c r="BG63" s="3" t="s">
        <v>117</v>
      </c>
      <c r="BH63" s="3" t="s">
        <v>117</v>
      </c>
      <c r="BI63" s="3" t="s">
        <v>117</v>
      </c>
      <c r="BJ63" s="3" t="s">
        <v>117</v>
      </c>
      <c r="BK63" s="3" t="s">
        <v>117</v>
      </c>
      <c r="BL63" s="3" t="s">
        <v>117</v>
      </c>
      <c r="BM63" s="3" t="s">
        <v>117</v>
      </c>
      <c r="BN63" s="3" t="s">
        <v>117</v>
      </c>
      <c r="BO63" s="3" t="s">
        <v>117</v>
      </c>
      <c r="BP63" s="3" t="s">
        <v>117</v>
      </c>
      <c r="BQ63" s="3" t="s">
        <v>117</v>
      </c>
      <c r="BR63" s="3" t="s">
        <v>117</v>
      </c>
      <c r="BS63" s="3" t="s">
        <v>117</v>
      </c>
      <c r="BT63" s="3" t="s">
        <v>117</v>
      </c>
      <c r="BU63" s="3" t="s">
        <v>117</v>
      </c>
      <c r="BV63" s="3" t="s">
        <v>117</v>
      </c>
      <c r="BW63" s="3" t="s">
        <v>117</v>
      </c>
      <c r="BX63" s="3" t="s">
        <v>117</v>
      </c>
      <c r="BY63" s="3" t="s">
        <v>117</v>
      </c>
      <c r="BZ63" s="3" t="s">
        <v>117</v>
      </c>
      <c r="CA63" s="3" t="s">
        <v>117</v>
      </c>
      <c r="CB63" s="3" t="s">
        <v>117</v>
      </c>
      <c r="CC63" s="3" t="s">
        <v>117</v>
      </c>
      <c r="CD63" s="3" t="s">
        <v>117</v>
      </c>
      <c r="CE63" s="3" t="s">
        <v>117</v>
      </c>
      <c r="CF63" s="3" t="s">
        <v>117</v>
      </c>
      <c r="CG63" s="3" t="s">
        <v>117</v>
      </c>
      <c r="CH63" s="3" t="s">
        <v>117</v>
      </c>
      <c r="CI63" s="3" t="s">
        <v>117</v>
      </c>
      <c r="CJ63" s="3" t="s">
        <v>117</v>
      </c>
      <c r="CK63" s="3" t="s">
        <v>117</v>
      </c>
      <c r="CL63" s="3" t="s">
        <v>117</v>
      </c>
      <c r="CM63" s="3" t="s">
        <v>117</v>
      </c>
      <c r="CN63" s="3" t="s">
        <v>117</v>
      </c>
      <c r="CO63" s="3" t="s">
        <v>117</v>
      </c>
      <c r="CP63" s="3" t="s">
        <v>117</v>
      </c>
      <c r="CQ63" s="3" t="s">
        <v>117</v>
      </c>
      <c r="CR63" s="3" t="s">
        <v>117</v>
      </c>
      <c r="CS63" s="3" t="s">
        <v>117</v>
      </c>
      <c r="CT63" s="3" t="s">
        <v>117</v>
      </c>
      <c r="CU63" s="3" t="s">
        <v>117</v>
      </c>
      <c r="CV63" s="3" t="s">
        <v>117</v>
      </c>
      <c r="CW63" s="3" t="s">
        <v>117</v>
      </c>
      <c r="CX63" s="3" t="s">
        <v>117</v>
      </c>
      <c r="CY63" s="3">
        <f t="shared" si="4"/>
        <v>215</v>
      </c>
      <c r="CZ63" s="3">
        <f t="shared" si="1"/>
        <v>0</v>
      </c>
      <c r="DA63" s="3">
        <f t="shared" si="2"/>
        <v>10</v>
      </c>
      <c r="DB63" s="3">
        <f t="shared" si="3"/>
        <v>96</v>
      </c>
    </row>
    <row r="64" spans="1:106" ht="15.75" customHeight="1" x14ac:dyDescent="0.2">
      <c r="A64" s="26">
        <f t="shared" si="0"/>
        <v>0</v>
      </c>
      <c r="B64" s="3" t="s">
        <v>105</v>
      </c>
      <c r="C64" s="3" t="s">
        <v>247</v>
      </c>
      <c r="D64" s="3" t="s">
        <v>248</v>
      </c>
      <c r="E64" s="15" t="s">
        <v>249</v>
      </c>
      <c r="F64" s="16" t="s">
        <v>235</v>
      </c>
      <c r="G64" s="3" t="s">
        <v>117</v>
      </c>
      <c r="H64" s="3" t="s">
        <v>117</v>
      </c>
      <c r="I64" s="3" t="s">
        <v>117</v>
      </c>
      <c r="J64" s="3" t="s">
        <v>117</v>
      </c>
      <c r="K64" s="3" t="s">
        <v>117</v>
      </c>
      <c r="L64" s="3" t="s">
        <v>117</v>
      </c>
      <c r="M64" s="3" t="s">
        <v>117</v>
      </c>
      <c r="N64" s="3" t="s">
        <v>117</v>
      </c>
      <c r="O64" s="3" t="s">
        <v>117</v>
      </c>
      <c r="P64" s="3" t="s">
        <v>117</v>
      </c>
      <c r="Q64" s="3" t="s">
        <v>117</v>
      </c>
      <c r="R64" s="3" t="s">
        <v>117</v>
      </c>
      <c r="S64" s="3" t="s">
        <v>117</v>
      </c>
      <c r="T64" s="3" t="s">
        <v>117</v>
      </c>
      <c r="U64" s="3" t="s">
        <v>117</v>
      </c>
      <c r="V64" s="3" t="s">
        <v>117</v>
      </c>
      <c r="W64" s="3" t="s">
        <v>117</v>
      </c>
      <c r="X64" s="3" t="s">
        <v>117</v>
      </c>
      <c r="Y64" s="3" t="s">
        <v>117</v>
      </c>
      <c r="Z64" s="3" t="s">
        <v>117</v>
      </c>
      <c r="AA64" s="3" t="s">
        <v>117</v>
      </c>
      <c r="AB64" s="3" t="s">
        <v>117</v>
      </c>
      <c r="AC64" s="3" t="s">
        <v>117</v>
      </c>
      <c r="AD64" s="3" t="s">
        <v>117</v>
      </c>
      <c r="AE64" s="3" t="s">
        <v>117</v>
      </c>
      <c r="AF64" s="3" t="s">
        <v>117</v>
      </c>
      <c r="AG64" s="3" t="s">
        <v>117</v>
      </c>
      <c r="AH64" s="3" t="s">
        <v>117</v>
      </c>
      <c r="AI64" s="3" t="s">
        <v>117</v>
      </c>
      <c r="AJ64" s="3" t="s">
        <v>117</v>
      </c>
      <c r="AK64" s="3" t="s">
        <v>117</v>
      </c>
      <c r="AL64" s="3" t="s">
        <v>117</v>
      </c>
      <c r="AM64" s="3" t="s">
        <v>117</v>
      </c>
      <c r="AN64" s="3" t="s">
        <v>117</v>
      </c>
      <c r="AO64" s="3" t="s">
        <v>117</v>
      </c>
      <c r="AP64" s="3" t="s">
        <v>117</v>
      </c>
      <c r="AQ64" s="3" t="s">
        <v>117</v>
      </c>
      <c r="AR64" s="3" t="s">
        <v>117</v>
      </c>
      <c r="AS64" s="3" t="s">
        <v>117</v>
      </c>
      <c r="AT64" s="3" t="s">
        <v>117</v>
      </c>
      <c r="AU64" s="3" t="s">
        <v>117</v>
      </c>
      <c r="AV64" s="3" t="s">
        <v>117</v>
      </c>
      <c r="AW64" s="3" t="s">
        <v>117</v>
      </c>
      <c r="AX64" s="3" t="s">
        <v>117</v>
      </c>
      <c r="AY64" s="3" t="s">
        <v>117</v>
      </c>
      <c r="AZ64" s="3" t="s">
        <v>117</v>
      </c>
      <c r="BA64" s="3" t="s">
        <v>117</v>
      </c>
      <c r="BB64" s="3" t="s">
        <v>117</v>
      </c>
      <c r="BC64" s="3" t="s">
        <v>117</v>
      </c>
      <c r="BD64" s="3" t="s">
        <v>117</v>
      </c>
      <c r="BE64" s="3" t="s">
        <v>117</v>
      </c>
      <c r="BF64" s="3" t="s">
        <v>117</v>
      </c>
      <c r="BG64" s="3" t="s">
        <v>117</v>
      </c>
      <c r="BH64" s="3" t="s">
        <v>117</v>
      </c>
      <c r="BI64" s="3" t="s">
        <v>117</v>
      </c>
      <c r="BJ64" s="3" t="s">
        <v>117</v>
      </c>
      <c r="BK64" s="3" t="s">
        <v>117</v>
      </c>
      <c r="BL64" s="3" t="s">
        <v>117</v>
      </c>
      <c r="BM64" s="3" t="s">
        <v>117</v>
      </c>
      <c r="BN64" s="3" t="s">
        <v>117</v>
      </c>
      <c r="BO64" s="3" t="s">
        <v>117</v>
      </c>
      <c r="BP64" s="3" t="s">
        <v>117</v>
      </c>
      <c r="BQ64" s="3" t="s">
        <v>117</v>
      </c>
      <c r="BR64" s="3" t="s">
        <v>117</v>
      </c>
      <c r="BS64" s="3" t="s">
        <v>117</v>
      </c>
      <c r="BT64" s="3" t="s">
        <v>117</v>
      </c>
      <c r="BU64" s="3" t="s">
        <v>117</v>
      </c>
      <c r="BV64" s="3" t="s">
        <v>117</v>
      </c>
      <c r="BW64" s="3" t="s">
        <v>117</v>
      </c>
      <c r="BX64" s="3" t="s">
        <v>117</v>
      </c>
      <c r="BY64" s="3" t="s">
        <v>117</v>
      </c>
      <c r="BZ64" s="3" t="s">
        <v>117</v>
      </c>
      <c r="CA64" s="3" t="s">
        <v>117</v>
      </c>
      <c r="CB64" s="3" t="s">
        <v>117</v>
      </c>
      <c r="CC64" s="3" t="s">
        <v>117</v>
      </c>
      <c r="CD64" s="3" t="s">
        <v>117</v>
      </c>
      <c r="CE64" s="3" t="s">
        <v>117</v>
      </c>
      <c r="CF64" s="3" t="s">
        <v>117</v>
      </c>
      <c r="CG64" s="3" t="s">
        <v>117</v>
      </c>
      <c r="CH64" s="3" t="s">
        <v>117</v>
      </c>
      <c r="CI64" s="3" t="s">
        <v>117</v>
      </c>
      <c r="CJ64" s="3" t="s">
        <v>117</v>
      </c>
      <c r="CK64" s="3" t="s">
        <v>117</v>
      </c>
      <c r="CL64" s="3" t="s">
        <v>117</v>
      </c>
      <c r="CM64" s="3" t="s">
        <v>117</v>
      </c>
      <c r="CN64" s="3" t="s">
        <v>117</v>
      </c>
      <c r="CO64" s="3" t="s">
        <v>117</v>
      </c>
      <c r="CP64" s="3" t="s">
        <v>117</v>
      </c>
      <c r="CQ64" s="3" t="s">
        <v>117</v>
      </c>
      <c r="CR64" s="3" t="s">
        <v>117</v>
      </c>
      <c r="CS64" s="3" t="s">
        <v>117</v>
      </c>
      <c r="CT64" s="3" t="s">
        <v>117</v>
      </c>
      <c r="CU64" s="3" t="s">
        <v>117</v>
      </c>
      <c r="CV64" s="3" t="s">
        <v>117</v>
      </c>
      <c r="CW64" s="3" t="s">
        <v>117</v>
      </c>
      <c r="CX64" s="3" t="s">
        <v>117</v>
      </c>
      <c r="CY64" s="3">
        <f t="shared" si="4"/>
        <v>225</v>
      </c>
      <c r="CZ64" s="3">
        <f t="shared" si="1"/>
        <v>0</v>
      </c>
      <c r="DA64" s="3">
        <f t="shared" si="2"/>
        <v>0</v>
      </c>
      <c r="DB64" s="3">
        <f t="shared" si="3"/>
        <v>96</v>
      </c>
    </row>
    <row r="65" spans="1:106" ht="15.75" customHeight="1" x14ac:dyDescent="0.2">
      <c r="A65" s="26">
        <f t="shared" si="0"/>
        <v>0</v>
      </c>
      <c r="B65" s="3" t="s">
        <v>105</v>
      </c>
      <c r="C65" s="3" t="s">
        <v>250</v>
      </c>
      <c r="D65" s="3" t="s">
        <v>251</v>
      </c>
      <c r="E65" s="15" t="s">
        <v>252</v>
      </c>
      <c r="F65" s="16" t="s">
        <v>235</v>
      </c>
      <c r="G65" s="3" t="s">
        <v>117</v>
      </c>
      <c r="H65" s="3" t="s">
        <v>117</v>
      </c>
      <c r="I65" s="3" t="s">
        <v>111</v>
      </c>
      <c r="J65" s="3" t="s">
        <v>117</v>
      </c>
      <c r="K65" s="3" t="s">
        <v>117</v>
      </c>
      <c r="L65" s="3" t="s">
        <v>117</v>
      </c>
      <c r="M65" s="3" t="s">
        <v>117</v>
      </c>
      <c r="N65" s="3" t="s">
        <v>117</v>
      </c>
      <c r="O65" s="3" t="s">
        <v>117</v>
      </c>
      <c r="P65" s="3" t="s">
        <v>117</v>
      </c>
      <c r="Q65" s="3" t="s">
        <v>117</v>
      </c>
      <c r="R65" s="3" t="s">
        <v>117</v>
      </c>
      <c r="S65" s="3" t="s">
        <v>117</v>
      </c>
      <c r="T65" s="3" t="s">
        <v>117</v>
      </c>
      <c r="U65" s="3" t="s">
        <v>117</v>
      </c>
      <c r="V65" s="3" t="s">
        <v>117</v>
      </c>
      <c r="W65" s="3" t="s">
        <v>117</v>
      </c>
      <c r="X65" s="3" t="s">
        <v>117</v>
      </c>
      <c r="Y65" s="3" t="s">
        <v>117</v>
      </c>
      <c r="Z65" s="3" t="s">
        <v>117</v>
      </c>
      <c r="AA65" s="3" t="s">
        <v>117</v>
      </c>
      <c r="AB65" s="3" t="s">
        <v>117</v>
      </c>
      <c r="AC65" s="3" t="s">
        <v>117</v>
      </c>
      <c r="AD65" s="3" t="s">
        <v>117</v>
      </c>
      <c r="AE65" s="3" t="s">
        <v>117</v>
      </c>
      <c r="AF65" s="3" t="s">
        <v>117</v>
      </c>
      <c r="AG65" s="3" t="s">
        <v>117</v>
      </c>
      <c r="AH65" s="3" t="s">
        <v>117</v>
      </c>
      <c r="AI65" s="3" t="s">
        <v>117</v>
      </c>
      <c r="AJ65" s="3" t="s">
        <v>117</v>
      </c>
      <c r="AK65" s="3" t="s">
        <v>117</v>
      </c>
      <c r="AL65" s="3" t="s">
        <v>117</v>
      </c>
      <c r="AM65" s="3" t="s">
        <v>117</v>
      </c>
      <c r="AN65" s="3" t="s">
        <v>117</v>
      </c>
      <c r="AO65" s="3" t="s">
        <v>117</v>
      </c>
      <c r="AP65" s="3" t="s">
        <v>117</v>
      </c>
      <c r="AQ65" s="3" t="s">
        <v>117</v>
      </c>
      <c r="AR65" s="3" t="s">
        <v>117</v>
      </c>
      <c r="AS65" s="3" t="s">
        <v>117</v>
      </c>
      <c r="AT65" s="3" t="s">
        <v>117</v>
      </c>
      <c r="AU65" s="3" t="s">
        <v>117</v>
      </c>
      <c r="AV65" s="3" t="s">
        <v>117</v>
      </c>
      <c r="AW65" s="3" t="s">
        <v>117</v>
      </c>
      <c r="AX65" s="3" t="s">
        <v>117</v>
      </c>
      <c r="AY65" s="3" t="s">
        <v>117</v>
      </c>
      <c r="AZ65" s="3" t="s">
        <v>117</v>
      </c>
      <c r="BA65" s="3" t="s">
        <v>117</v>
      </c>
      <c r="BB65" s="3" t="s">
        <v>117</v>
      </c>
      <c r="BC65" s="3" t="s">
        <v>117</v>
      </c>
      <c r="BD65" s="3" t="s">
        <v>117</v>
      </c>
      <c r="BE65" s="3" t="s">
        <v>117</v>
      </c>
      <c r="BF65" s="3" t="s">
        <v>117</v>
      </c>
      <c r="BG65" s="3" t="s">
        <v>117</v>
      </c>
      <c r="BH65" s="3" t="s">
        <v>117</v>
      </c>
      <c r="BI65" s="3" t="s">
        <v>117</v>
      </c>
      <c r="BJ65" s="3" t="s">
        <v>117</v>
      </c>
      <c r="BK65" s="3" t="s">
        <v>117</v>
      </c>
      <c r="BL65" s="3" t="s">
        <v>117</v>
      </c>
      <c r="BM65" s="3" t="s">
        <v>117</v>
      </c>
      <c r="BN65" s="3" t="s">
        <v>117</v>
      </c>
      <c r="BO65" s="3" t="s">
        <v>117</v>
      </c>
      <c r="BP65" s="3" t="s">
        <v>117</v>
      </c>
      <c r="BQ65" s="3" t="s">
        <v>117</v>
      </c>
      <c r="BR65" s="3" t="s">
        <v>117</v>
      </c>
      <c r="BS65" s="3" t="s">
        <v>117</v>
      </c>
      <c r="BT65" s="3" t="s">
        <v>117</v>
      </c>
      <c r="BU65" s="3" t="s">
        <v>117</v>
      </c>
      <c r="BV65" s="3" t="s">
        <v>117</v>
      </c>
      <c r="BW65" s="3" t="s">
        <v>117</v>
      </c>
      <c r="BX65" s="3" t="s">
        <v>117</v>
      </c>
      <c r="BY65" s="3" t="s">
        <v>117</v>
      </c>
      <c r="BZ65" s="3" t="s">
        <v>117</v>
      </c>
      <c r="CA65" s="3" t="s">
        <v>117</v>
      </c>
      <c r="CB65" s="3" t="s">
        <v>117</v>
      </c>
      <c r="CC65" s="3" t="s">
        <v>117</v>
      </c>
      <c r="CD65" s="3" t="s">
        <v>117</v>
      </c>
      <c r="CE65" s="3" t="s">
        <v>117</v>
      </c>
      <c r="CF65" s="3" t="s">
        <v>117</v>
      </c>
      <c r="CG65" s="3" t="s">
        <v>117</v>
      </c>
      <c r="CH65" s="3" t="s">
        <v>117</v>
      </c>
      <c r="CI65" s="3" t="s">
        <v>117</v>
      </c>
      <c r="CJ65" s="3" t="s">
        <v>117</v>
      </c>
      <c r="CK65" s="3" t="s">
        <v>117</v>
      </c>
      <c r="CL65" s="3" t="s">
        <v>117</v>
      </c>
      <c r="CM65" s="3" t="s">
        <v>117</v>
      </c>
      <c r="CN65" s="3" t="s">
        <v>117</v>
      </c>
      <c r="CO65" s="3" t="s">
        <v>117</v>
      </c>
      <c r="CP65" s="3" t="s">
        <v>117</v>
      </c>
      <c r="CQ65" s="3" t="s">
        <v>117</v>
      </c>
      <c r="CR65" s="3" t="s">
        <v>117</v>
      </c>
      <c r="CS65" s="3" t="s">
        <v>117</v>
      </c>
      <c r="CT65" s="3" t="s">
        <v>117</v>
      </c>
      <c r="CU65" s="3" t="s">
        <v>117</v>
      </c>
      <c r="CV65" s="3" t="s">
        <v>117</v>
      </c>
      <c r="CW65" s="3" t="s">
        <v>117</v>
      </c>
      <c r="CX65" s="3" t="s">
        <v>117</v>
      </c>
      <c r="CY65" s="3">
        <f t="shared" si="4"/>
        <v>220</v>
      </c>
      <c r="CZ65" s="3">
        <f t="shared" si="1"/>
        <v>0</v>
      </c>
      <c r="DA65" s="3">
        <f t="shared" si="2"/>
        <v>5</v>
      </c>
      <c r="DB65" s="3">
        <f t="shared" si="3"/>
        <v>96</v>
      </c>
    </row>
    <row r="66" spans="1:106" ht="15.75" customHeight="1" x14ac:dyDescent="0.2">
      <c r="A66" s="26">
        <f t="shared" si="0"/>
        <v>0</v>
      </c>
      <c r="B66" s="3" t="s">
        <v>105</v>
      </c>
      <c r="C66" s="3" t="s">
        <v>253</v>
      </c>
      <c r="D66" s="3" t="s">
        <v>254</v>
      </c>
      <c r="E66" s="15" t="s">
        <v>255</v>
      </c>
      <c r="F66" s="16" t="s">
        <v>235</v>
      </c>
      <c r="G66" s="3" t="s">
        <v>117</v>
      </c>
      <c r="H66" s="3" t="s">
        <v>117</v>
      </c>
      <c r="I66" s="3" t="s">
        <v>117</v>
      </c>
      <c r="J66" s="3" t="s">
        <v>117</v>
      </c>
      <c r="K66" s="3" t="s">
        <v>117</v>
      </c>
      <c r="L66" s="3" t="s">
        <v>117</v>
      </c>
      <c r="M66" s="3" t="s">
        <v>117</v>
      </c>
      <c r="N66" s="3" t="s">
        <v>117</v>
      </c>
      <c r="O66" s="3" t="s">
        <v>117</v>
      </c>
      <c r="P66" s="3" t="s">
        <v>117</v>
      </c>
      <c r="Q66" s="3" t="s">
        <v>117</v>
      </c>
      <c r="R66" s="3" t="s">
        <v>117</v>
      </c>
      <c r="S66" s="3" t="s">
        <v>117</v>
      </c>
      <c r="T66" s="3" t="s">
        <v>117</v>
      </c>
      <c r="U66" s="3" t="s">
        <v>117</v>
      </c>
      <c r="V66" s="3" t="s">
        <v>117</v>
      </c>
      <c r="W66" s="3" t="s">
        <v>117</v>
      </c>
      <c r="X66" s="3" t="s">
        <v>117</v>
      </c>
      <c r="Y66" s="3" t="s">
        <v>117</v>
      </c>
      <c r="Z66" s="3" t="s">
        <v>117</v>
      </c>
      <c r="AA66" s="3" t="s">
        <v>117</v>
      </c>
      <c r="AB66" s="3" t="s">
        <v>117</v>
      </c>
      <c r="AC66" s="3" t="s">
        <v>117</v>
      </c>
      <c r="AD66" s="3" t="s">
        <v>117</v>
      </c>
      <c r="AE66" s="3" t="s">
        <v>117</v>
      </c>
      <c r="AF66" s="3" t="s">
        <v>117</v>
      </c>
      <c r="AG66" s="3" t="s">
        <v>117</v>
      </c>
      <c r="AH66" s="3" t="s">
        <v>117</v>
      </c>
      <c r="AI66" s="3" t="s">
        <v>117</v>
      </c>
      <c r="AJ66" s="3" t="s">
        <v>117</v>
      </c>
      <c r="AK66" s="3" t="s">
        <v>117</v>
      </c>
      <c r="AL66" s="3" t="s">
        <v>117</v>
      </c>
      <c r="AM66" s="3" t="s">
        <v>117</v>
      </c>
      <c r="AN66" s="3" t="s">
        <v>117</v>
      </c>
      <c r="AO66" s="3" t="s">
        <v>117</v>
      </c>
      <c r="AP66" s="3" t="s">
        <v>117</v>
      </c>
      <c r="AQ66" s="3" t="s">
        <v>117</v>
      </c>
      <c r="AR66" s="3" t="s">
        <v>117</v>
      </c>
      <c r="AS66" s="3" t="s">
        <v>117</v>
      </c>
      <c r="AT66" s="3" t="s">
        <v>117</v>
      </c>
      <c r="AU66" s="3" t="s">
        <v>117</v>
      </c>
      <c r="AV66" s="3" t="s">
        <v>117</v>
      </c>
      <c r="AW66" s="3" t="s">
        <v>117</v>
      </c>
      <c r="AX66" s="3" t="s">
        <v>117</v>
      </c>
      <c r="AY66" s="3" t="s">
        <v>117</v>
      </c>
      <c r="AZ66" s="3" t="s">
        <v>117</v>
      </c>
      <c r="BA66" s="3" t="s">
        <v>117</v>
      </c>
      <c r="BB66" s="3" t="s">
        <v>117</v>
      </c>
      <c r="BC66" s="3" t="s">
        <v>117</v>
      </c>
      <c r="BD66" s="3" t="s">
        <v>117</v>
      </c>
      <c r="BE66" s="3" t="s">
        <v>117</v>
      </c>
      <c r="BF66" s="3" t="s">
        <v>117</v>
      </c>
      <c r="BG66" s="3" t="s">
        <v>117</v>
      </c>
      <c r="BH66" s="3" t="s">
        <v>117</v>
      </c>
      <c r="BI66" s="3" t="s">
        <v>117</v>
      </c>
      <c r="BJ66" s="3" t="s">
        <v>117</v>
      </c>
      <c r="BK66" s="3" t="s">
        <v>117</v>
      </c>
      <c r="BL66" s="3" t="s">
        <v>117</v>
      </c>
      <c r="BM66" s="3" t="s">
        <v>117</v>
      </c>
      <c r="BN66" s="3" t="s">
        <v>117</v>
      </c>
      <c r="BO66" s="3" t="s">
        <v>117</v>
      </c>
      <c r="BP66" s="3" t="s">
        <v>117</v>
      </c>
      <c r="BQ66" s="3" t="s">
        <v>117</v>
      </c>
      <c r="BR66" s="3" t="s">
        <v>117</v>
      </c>
      <c r="BS66" s="3" t="s">
        <v>117</v>
      </c>
      <c r="BT66" s="3" t="s">
        <v>117</v>
      </c>
      <c r="BU66" s="3" t="s">
        <v>117</v>
      </c>
      <c r="BV66" s="3" t="s">
        <v>117</v>
      </c>
      <c r="BW66" s="3" t="s">
        <v>117</v>
      </c>
      <c r="BX66" s="3" t="s">
        <v>117</v>
      </c>
      <c r="BY66" s="3" t="s">
        <v>117</v>
      </c>
      <c r="BZ66" s="3" t="s">
        <v>117</v>
      </c>
      <c r="CA66" s="3" t="s">
        <v>117</v>
      </c>
      <c r="CB66" s="3" t="s">
        <v>117</v>
      </c>
      <c r="CC66" s="3" t="s">
        <v>117</v>
      </c>
      <c r="CD66" s="3" t="s">
        <v>117</v>
      </c>
      <c r="CE66" s="3" t="s">
        <v>117</v>
      </c>
      <c r="CF66" s="3" t="s">
        <v>117</v>
      </c>
      <c r="CG66" s="3" t="s">
        <v>117</v>
      </c>
      <c r="CH66" s="3" t="s">
        <v>117</v>
      </c>
      <c r="CI66" s="3" t="s">
        <v>117</v>
      </c>
      <c r="CJ66" s="3" t="s">
        <v>117</v>
      </c>
      <c r="CK66" s="3" t="s">
        <v>117</v>
      </c>
      <c r="CL66" s="3" t="s">
        <v>117</v>
      </c>
      <c r="CM66" s="3" t="s">
        <v>117</v>
      </c>
      <c r="CN66" s="3" t="s">
        <v>117</v>
      </c>
      <c r="CO66" s="3" t="s">
        <v>117</v>
      </c>
      <c r="CP66" s="3" t="s">
        <v>117</v>
      </c>
      <c r="CQ66" s="3" t="s">
        <v>117</v>
      </c>
      <c r="CR66" s="3" t="s">
        <v>117</v>
      </c>
      <c r="CS66" s="3" t="s">
        <v>117</v>
      </c>
      <c r="CT66" s="3" t="s">
        <v>117</v>
      </c>
      <c r="CU66" s="3" t="s">
        <v>117</v>
      </c>
      <c r="CV66" s="3" t="s">
        <v>117</v>
      </c>
      <c r="CW66" s="3" t="s">
        <v>117</v>
      </c>
      <c r="CX66" s="3" t="s">
        <v>117</v>
      </c>
      <c r="CY66" s="3">
        <f t="shared" si="4"/>
        <v>225</v>
      </c>
      <c r="CZ66" s="3">
        <f t="shared" si="1"/>
        <v>0</v>
      </c>
      <c r="DA66" s="3">
        <f t="shared" si="2"/>
        <v>0</v>
      </c>
      <c r="DB66" s="3">
        <f t="shared" si="3"/>
        <v>96</v>
      </c>
    </row>
    <row r="67" spans="1:106" ht="15.75" customHeight="1" x14ac:dyDescent="0.2">
      <c r="A67" s="26">
        <f t="shared" si="0"/>
        <v>0</v>
      </c>
      <c r="B67" s="3" t="s">
        <v>105</v>
      </c>
      <c r="C67" s="3" t="s">
        <v>256</v>
      </c>
      <c r="D67" s="3" t="s">
        <v>257</v>
      </c>
      <c r="E67" s="15" t="s">
        <v>258</v>
      </c>
      <c r="F67" s="16" t="s">
        <v>235</v>
      </c>
      <c r="G67" s="3" t="s">
        <v>117</v>
      </c>
      <c r="H67" s="3" t="s">
        <v>117</v>
      </c>
      <c r="I67" s="3" t="s">
        <v>117</v>
      </c>
      <c r="J67" s="3" t="s">
        <v>117</v>
      </c>
      <c r="K67" s="3" t="s">
        <v>117</v>
      </c>
      <c r="L67" s="3" t="s">
        <v>117</v>
      </c>
      <c r="M67" s="3" t="s">
        <v>117</v>
      </c>
      <c r="N67" s="3" t="s">
        <v>117</v>
      </c>
      <c r="O67" s="3" t="s">
        <v>117</v>
      </c>
      <c r="P67" s="3" t="s">
        <v>117</v>
      </c>
      <c r="Q67" s="3" t="s">
        <v>117</v>
      </c>
      <c r="R67" s="3" t="s">
        <v>117</v>
      </c>
      <c r="S67" s="3" t="s">
        <v>117</v>
      </c>
      <c r="T67" s="3" t="s">
        <v>117</v>
      </c>
      <c r="U67" s="3" t="s">
        <v>111</v>
      </c>
      <c r="V67" s="3" t="s">
        <v>117</v>
      </c>
      <c r="W67" s="3" t="s">
        <v>117</v>
      </c>
      <c r="X67" s="3" t="s">
        <v>117</v>
      </c>
      <c r="Y67" s="3" t="s">
        <v>117</v>
      </c>
      <c r="Z67" s="3" t="s">
        <v>117</v>
      </c>
      <c r="AA67" s="3" t="s">
        <v>117</v>
      </c>
      <c r="AB67" s="3" t="s">
        <v>117</v>
      </c>
      <c r="AC67" s="3" t="s">
        <v>117</v>
      </c>
      <c r="AD67" s="3" t="s">
        <v>117</v>
      </c>
      <c r="AE67" s="3" t="s">
        <v>117</v>
      </c>
      <c r="AF67" s="3" t="s">
        <v>117</v>
      </c>
      <c r="AG67" s="3" t="s">
        <v>117</v>
      </c>
      <c r="AH67" s="3" t="s">
        <v>117</v>
      </c>
      <c r="AI67" s="3" t="s">
        <v>117</v>
      </c>
      <c r="AJ67" s="3" t="s">
        <v>111</v>
      </c>
      <c r="AK67" s="3" t="s">
        <v>117</v>
      </c>
      <c r="AL67" s="3" t="s">
        <v>117</v>
      </c>
      <c r="AM67" s="3" t="s">
        <v>117</v>
      </c>
      <c r="AN67" s="3" t="s">
        <v>117</v>
      </c>
      <c r="AO67" s="3" t="s">
        <v>117</v>
      </c>
      <c r="AP67" s="3" t="s">
        <v>117</v>
      </c>
      <c r="AQ67" s="3" t="s">
        <v>117</v>
      </c>
      <c r="AR67" s="3" t="s">
        <v>117</v>
      </c>
      <c r="AS67" s="3" t="s">
        <v>117</v>
      </c>
      <c r="AT67" s="3" t="s">
        <v>117</v>
      </c>
      <c r="AU67" s="3" t="s">
        <v>117</v>
      </c>
      <c r="AV67" s="3" t="s">
        <v>117</v>
      </c>
      <c r="AW67" s="3" t="s">
        <v>117</v>
      </c>
      <c r="AX67" s="3" t="s">
        <v>117</v>
      </c>
      <c r="AY67" s="3" t="s">
        <v>117</v>
      </c>
      <c r="AZ67" s="3" t="s">
        <v>111</v>
      </c>
      <c r="BA67" s="3" t="s">
        <v>117</v>
      </c>
      <c r="BB67" s="3" t="s">
        <v>117</v>
      </c>
      <c r="BC67" s="3" t="s">
        <v>117</v>
      </c>
      <c r="BD67" s="3" t="s">
        <v>117</v>
      </c>
      <c r="BE67" s="3" t="s">
        <v>117</v>
      </c>
      <c r="BF67" s="3" t="s">
        <v>117</v>
      </c>
      <c r="BG67" s="3" t="s">
        <v>117</v>
      </c>
      <c r="BH67" s="3" t="s">
        <v>117</v>
      </c>
      <c r="BI67" s="3" t="s">
        <v>111</v>
      </c>
      <c r="BJ67" s="3" t="s">
        <v>111</v>
      </c>
      <c r="BK67" s="3" t="s">
        <v>111</v>
      </c>
      <c r="BL67" s="3" t="s">
        <v>111</v>
      </c>
      <c r="BM67" s="3" t="s">
        <v>111</v>
      </c>
      <c r="BN67" s="3" t="s">
        <v>117</v>
      </c>
      <c r="BO67" s="3" t="s">
        <v>117</v>
      </c>
      <c r="BP67" s="3" t="s">
        <v>117</v>
      </c>
      <c r="BQ67" s="3" t="s">
        <v>117</v>
      </c>
      <c r="BR67" s="3" t="s">
        <v>117</v>
      </c>
      <c r="BS67" s="3" t="s">
        <v>117</v>
      </c>
      <c r="BT67" s="3" t="s">
        <v>117</v>
      </c>
      <c r="BU67" s="3" t="s">
        <v>117</v>
      </c>
      <c r="BV67" s="3" t="s">
        <v>117</v>
      </c>
      <c r="BW67" s="3" t="s">
        <v>117</v>
      </c>
      <c r="BX67" s="3" t="s">
        <v>117</v>
      </c>
      <c r="BY67" s="3" t="s">
        <v>117</v>
      </c>
      <c r="BZ67" s="3" t="s">
        <v>117</v>
      </c>
      <c r="CA67" s="3" t="s">
        <v>117</v>
      </c>
      <c r="CB67" s="3" t="s">
        <v>117</v>
      </c>
      <c r="CC67" s="3" t="s">
        <v>117</v>
      </c>
      <c r="CD67" s="3" t="s">
        <v>117</v>
      </c>
      <c r="CE67" s="3" t="s">
        <v>117</v>
      </c>
      <c r="CF67" s="3" t="s">
        <v>117</v>
      </c>
      <c r="CG67" s="3" t="s">
        <v>117</v>
      </c>
      <c r="CH67" s="3" t="s">
        <v>117</v>
      </c>
      <c r="CI67" s="3" t="s">
        <v>117</v>
      </c>
      <c r="CJ67" s="3" t="s">
        <v>117</v>
      </c>
      <c r="CK67" s="3" t="s">
        <v>117</v>
      </c>
      <c r="CL67" s="3" t="s">
        <v>117</v>
      </c>
      <c r="CM67" s="3" t="s">
        <v>117</v>
      </c>
      <c r="CN67" s="3" t="s">
        <v>117</v>
      </c>
      <c r="CO67" s="3" t="s">
        <v>117</v>
      </c>
      <c r="CP67" s="3" t="s">
        <v>117</v>
      </c>
      <c r="CQ67" s="3" t="s">
        <v>117</v>
      </c>
      <c r="CR67" s="3" t="s">
        <v>117</v>
      </c>
      <c r="CS67" s="3" t="s">
        <v>117</v>
      </c>
      <c r="CT67" s="3" t="s">
        <v>117</v>
      </c>
      <c r="CU67" s="3" t="s">
        <v>117</v>
      </c>
      <c r="CV67" s="3" t="s">
        <v>117</v>
      </c>
      <c r="CW67" s="3" t="s">
        <v>117</v>
      </c>
      <c r="CX67" s="3" t="s">
        <v>117</v>
      </c>
      <c r="CY67" s="3">
        <f t="shared" si="4"/>
        <v>213</v>
      </c>
      <c r="CZ67" s="3">
        <f t="shared" si="1"/>
        <v>0</v>
      </c>
      <c r="DA67" s="3">
        <f t="shared" si="2"/>
        <v>12</v>
      </c>
      <c r="DB67" s="3">
        <f t="shared" si="3"/>
        <v>96</v>
      </c>
    </row>
    <row r="68" spans="1:106" ht="15.75" customHeight="1" x14ac:dyDescent="0.2">
      <c r="A68" s="26">
        <f t="shared" si="0"/>
        <v>0</v>
      </c>
      <c r="B68" s="3" t="s">
        <v>105</v>
      </c>
      <c r="C68" s="3" t="s">
        <v>259</v>
      </c>
      <c r="D68" s="3" t="s">
        <v>260</v>
      </c>
      <c r="E68" s="15" t="s">
        <v>255</v>
      </c>
      <c r="F68" s="16" t="s">
        <v>235</v>
      </c>
      <c r="G68" s="3" t="s">
        <v>117</v>
      </c>
      <c r="H68" s="3" t="s">
        <v>117</v>
      </c>
      <c r="I68" s="3" t="s">
        <v>117</v>
      </c>
      <c r="J68" s="3" t="s">
        <v>117</v>
      </c>
      <c r="K68" s="3" t="s">
        <v>117</v>
      </c>
      <c r="L68" s="3" t="s">
        <v>117</v>
      </c>
      <c r="M68" s="3" t="s">
        <v>117</v>
      </c>
      <c r="N68" s="3" t="s">
        <v>117</v>
      </c>
      <c r="O68" s="3" t="s">
        <v>117</v>
      </c>
      <c r="P68" s="3" t="s">
        <v>117</v>
      </c>
      <c r="Q68" s="3" t="s">
        <v>117</v>
      </c>
      <c r="R68" s="3" t="s">
        <v>117</v>
      </c>
      <c r="S68" s="3" t="s">
        <v>117</v>
      </c>
      <c r="T68" s="3" t="s">
        <v>117</v>
      </c>
      <c r="U68" s="3" t="s">
        <v>117</v>
      </c>
      <c r="V68" s="3" t="s">
        <v>117</v>
      </c>
      <c r="W68" s="3" t="s">
        <v>117</v>
      </c>
      <c r="X68" s="3" t="s">
        <v>117</v>
      </c>
      <c r="Y68" s="3" t="s">
        <v>117</v>
      </c>
      <c r="Z68" s="3" t="s">
        <v>117</v>
      </c>
      <c r="AA68" s="3" t="s">
        <v>117</v>
      </c>
      <c r="AB68" s="3" t="s">
        <v>117</v>
      </c>
      <c r="AC68" s="3" t="s">
        <v>117</v>
      </c>
      <c r="AD68" s="3" t="s">
        <v>117</v>
      </c>
      <c r="AE68" s="3" t="s">
        <v>117</v>
      </c>
      <c r="AF68" s="3" t="s">
        <v>117</v>
      </c>
      <c r="AG68" s="3" t="s">
        <v>117</v>
      </c>
      <c r="AH68" s="3" t="s">
        <v>117</v>
      </c>
      <c r="AI68" s="3" t="s">
        <v>117</v>
      </c>
      <c r="AJ68" s="3" t="s">
        <v>117</v>
      </c>
      <c r="AK68" s="3" t="s">
        <v>117</v>
      </c>
      <c r="AL68" s="3" t="s">
        <v>117</v>
      </c>
      <c r="AM68" s="3" t="s">
        <v>117</v>
      </c>
      <c r="AN68" s="3" t="s">
        <v>117</v>
      </c>
      <c r="AO68" s="3" t="s">
        <v>117</v>
      </c>
      <c r="AP68" s="3" t="s">
        <v>117</v>
      </c>
      <c r="AQ68" s="3" t="s">
        <v>117</v>
      </c>
      <c r="AR68" s="3" t="s">
        <v>117</v>
      </c>
      <c r="AS68" s="3" t="s">
        <v>117</v>
      </c>
      <c r="AT68" s="3" t="s">
        <v>117</v>
      </c>
      <c r="AU68" s="3" t="s">
        <v>117</v>
      </c>
      <c r="AV68" s="3" t="s">
        <v>117</v>
      </c>
      <c r="AW68" s="3" t="s">
        <v>117</v>
      </c>
      <c r="AX68" s="3" t="s">
        <v>117</v>
      </c>
      <c r="AY68" s="3" t="s">
        <v>117</v>
      </c>
      <c r="AZ68" s="3" t="s">
        <v>117</v>
      </c>
      <c r="BA68" s="3" t="s">
        <v>117</v>
      </c>
      <c r="BB68" s="3" t="s">
        <v>117</v>
      </c>
      <c r="BC68" s="3" t="s">
        <v>117</v>
      </c>
      <c r="BD68" s="3" t="s">
        <v>117</v>
      </c>
      <c r="BE68" s="3" t="s">
        <v>117</v>
      </c>
      <c r="BF68" s="3" t="s">
        <v>117</v>
      </c>
      <c r="BG68" s="3" t="s">
        <v>117</v>
      </c>
      <c r="BH68" s="3" t="s">
        <v>117</v>
      </c>
      <c r="BI68" s="3" t="s">
        <v>117</v>
      </c>
      <c r="BJ68" s="3" t="s">
        <v>117</v>
      </c>
      <c r="BK68" s="3" t="s">
        <v>117</v>
      </c>
      <c r="BL68" s="3" t="s">
        <v>117</v>
      </c>
      <c r="BM68" s="3" t="s">
        <v>117</v>
      </c>
      <c r="BN68" s="3" t="s">
        <v>117</v>
      </c>
      <c r="BO68" s="3" t="s">
        <v>117</v>
      </c>
      <c r="BP68" s="3" t="s">
        <v>117</v>
      </c>
      <c r="BQ68" s="3" t="s">
        <v>117</v>
      </c>
      <c r="BR68" s="3" t="s">
        <v>117</v>
      </c>
      <c r="BS68" s="3" t="s">
        <v>117</v>
      </c>
      <c r="BT68" s="3" t="s">
        <v>117</v>
      </c>
      <c r="BU68" s="3" t="s">
        <v>117</v>
      </c>
      <c r="BV68" s="3" t="s">
        <v>117</v>
      </c>
      <c r="BW68" s="3" t="s">
        <v>117</v>
      </c>
      <c r="BX68" s="3" t="s">
        <v>117</v>
      </c>
      <c r="BY68" s="3" t="s">
        <v>117</v>
      </c>
      <c r="BZ68" s="3" t="s">
        <v>117</v>
      </c>
      <c r="CA68" s="3" t="s">
        <v>117</v>
      </c>
      <c r="CB68" s="3" t="s">
        <v>117</v>
      </c>
      <c r="CC68" s="3" t="s">
        <v>117</v>
      </c>
      <c r="CD68" s="3" t="s">
        <v>117</v>
      </c>
      <c r="CE68" s="3" t="s">
        <v>117</v>
      </c>
      <c r="CF68" s="3" t="s">
        <v>117</v>
      </c>
      <c r="CG68" s="3" t="s">
        <v>117</v>
      </c>
      <c r="CH68" s="3" t="s">
        <v>117</v>
      </c>
      <c r="CI68" s="3" t="s">
        <v>117</v>
      </c>
      <c r="CJ68" s="3" t="s">
        <v>117</v>
      </c>
      <c r="CK68" s="3" t="s">
        <v>117</v>
      </c>
      <c r="CL68" s="3" t="s">
        <v>117</v>
      </c>
      <c r="CM68" s="3" t="s">
        <v>117</v>
      </c>
      <c r="CN68" s="3" t="s">
        <v>117</v>
      </c>
      <c r="CO68" s="3" t="s">
        <v>117</v>
      </c>
      <c r="CP68" s="3" t="s">
        <v>117</v>
      </c>
      <c r="CQ68" s="3" t="s">
        <v>117</v>
      </c>
      <c r="CR68" s="3" t="s">
        <v>117</v>
      </c>
      <c r="CS68" s="3" t="s">
        <v>117</v>
      </c>
      <c r="CT68" s="3" t="s">
        <v>117</v>
      </c>
      <c r="CU68" s="3" t="s">
        <v>117</v>
      </c>
      <c r="CV68" s="3" t="s">
        <v>117</v>
      </c>
      <c r="CW68" s="3" t="s">
        <v>117</v>
      </c>
      <c r="CX68" s="3" t="s">
        <v>117</v>
      </c>
      <c r="CY68" s="3">
        <f t="shared" si="4"/>
        <v>225</v>
      </c>
      <c r="CZ68" s="3">
        <f t="shared" si="1"/>
        <v>0</v>
      </c>
      <c r="DA68" s="3">
        <f t="shared" si="2"/>
        <v>0</v>
      </c>
      <c r="DB68" s="3">
        <f t="shared" si="3"/>
        <v>96</v>
      </c>
    </row>
    <row r="69" spans="1:106" ht="15.75" customHeight="1" x14ac:dyDescent="0.2">
      <c r="A69" s="26">
        <f t="shared" si="0"/>
        <v>0</v>
      </c>
      <c r="B69" s="3" t="s">
        <v>105</v>
      </c>
      <c r="C69" s="3" t="s">
        <v>261</v>
      </c>
      <c r="D69" s="3" t="s">
        <v>262</v>
      </c>
      <c r="E69" s="15" t="s">
        <v>111</v>
      </c>
      <c r="F69" s="16" t="s">
        <v>235</v>
      </c>
      <c r="G69" s="3" t="s">
        <v>117</v>
      </c>
      <c r="H69" s="3" t="s">
        <v>117</v>
      </c>
      <c r="I69" s="3" t="s">
        <v>117</v>
      </c>
      <c r="J69" s="3" t="s">
        <v>117</v>
      </c>
      <c r="K69" s="3" t="s">
        <v>117</v>
      </c>
      <c r="L69" s="3" t="s">
        <v>117</v>
      </c>
      <c r="M69" s="3" t="s">
        <v>117</v>
      </c>
      <c r="N69" s="3" t="s">
        <v>117</v>
      </c>
      <c r="O69" s="3" t="s">
        <v>117</v>
      </c>
      <c r="P69" s="3" t="s">
        <v>117</v>
      </c>
      <c r="Q69" s="3" t="s">
        <v>117</v>
      </c>
      <c r="R69" s="3" t="s">
        <v>117</v>
      </c>
      <c r="S69" s="3" t="s">
        <v>117</v>
      </c>
      <c r="T69" s="3" t="s">
        <v>117</v>
      </c>
      <c r="U69" s="3" t="s">
        <v>117</v>
      </c>
      <c r="V69" s="3" t="s">
        <v>117</v>
      </c>
      <c r="W69" s="3" t="s">
        <v>117</v>
      </c>
      <c r="X69" s="3" t="s">
        <v>117</v>
      </c>
      <c r="Y69" s="3" t="s">
        <v>117</v>
      </c>
      <c r="Z69" s="3" t="s">
        <v>117</v>
      </c>
      <c r="AA69" s="3" t="s">
        <v>117</v>
      </c>
      <c r="AB69" s="3" t="s">
        <v>117</v>
      </c>
      <c r="AC69" s="3" t="s">
        <v>117</v>
      </c>
      <c r="AD69" s="3" t="s">
        <v>117</v>
      </c>
      <c r="AE69" s="3" t="s">
        <v>117</v>
      </c>
      <c r="AF69" s="3" t="s">
        <v>117</v>
      </c>
      <c r="AG69" s="3" t="s">
        <v>117</v>
      </c>
      <c r="AH69" s="3" t="s">
        <v>117</v>
      </c>
      <c r="AI69" s="3" t="s">
        <v>117</v>
      </c>
      <c r="AJ69" s="3" t="s">
        <v>117</v>
      </c>
      <c r="AK69" s="3" t="s">
        <v>117</v>
      </c>
      <c r="AL69" s="3" t="s">
        <v>117</v>
      </c>
      <c r="AM69" s="3" t="s">
        <v>117</v>
      </c>
      <c r="AN69" s="3" t="s">
        <v>117</v>
      </c>
      <c r="AO69" s="3" t="s">
        <v>117</v>
      </c>
      <c r="AP69" s="3" t="s">
        <v>117</v>
      </c>
      <c r="AQ69" s="3" t="s">
        <v>117</v>
      </c>
      <c r="AR69" s="3" t="s">
        <v>117</v>
      </c>
      <c r="AS69" s="3" t="s">
        <v>117</v>
      </c>
      <c r="AT69" s="3" t="s">
        <v>117</v>
      </c>
      <c r="AU69" s="3" t="s">
        <v>117</v>
      </c>
      <c r="AV69" s="3" t="s">
        <v>117</v>
      </c>
      <c r="AW69" s="3" t="s">
        <v>117</v>
      </c>
      <c r="AX69" s="3" t="s">
        <v>117</v>
      </c>
      <c r="AY69" s="3" t="s">
        <v>117</v>
      </c>
      <c r="AZ69" s="3" t="s">
        <v>117</v>
      </c>
      <c r="BA69" s="3" t="s">
        <v>117</v>
      </c>
      <c r="BB69" s="3" t="s">
        <v>117</v>
      </c>
      <c r="BC69" s="3" t="s">
        <v>117</v>
      </c>
      <c r="BD69" s="3" t="s">
        <v>117</v>
      </c>
      <c r="BE69" s="3" t="s">
        <v>117</v>
      </c>
      <c r="BF69" s="3" t="s">
        <v>117</v>
      </c>
      <c r="BG69" s="3" t="s">
        <v>117</v>
      </c>
      <c r="BH69" s="3" t="s">
        <v>117</v>
      </c>
      <c r="BI69" s="3" t="s">
        <v>117</v>
      </c>
      <c r="BJ69" s="3" t="s">
        <v>117</v>
      </c>
      <c r="BK69" s="3" t="s">
        <v>117</v>
      </c>
      <c r="BL69" s="3" t="s">
        <v>117</v>
      </c>
      <c r="BM69" s="3" t="s">
        <v>117</v>
      </c>
      <c r="BN69" s="3" t="s">
        <v>117</v>
      </c>
      <c r="BO69" s="3" t="s">
        <v>117</v>
      </c>
      <c r="BP69" s="3" t="s">
        <v>117</v>
      </c>
      <c r="BQ69" s="3" t="s">
        <v>117</v>
      </c>
      <c r="BR69" s="3" t="s">
        <v>117</v>
      </c>
      <c r="BS69" s="3" t="s">
        <v>117</v>
      </c>
      <c r="BT69" s="3" t="s">
        <v>117</v>
      </c>
      <c r="BU69" s="3" t="s">
        <v>117</v>
      </c>
      <c r="BV69" s="3" t="s">
        <v>117</v>
      </c>
      <c r="BW69" s="3" t="s">
        <v>117</v>
      </c>
      <c r="BX69" s="3" t="s">
        <v>117</v>
      </c>
      <c r="BY69" s="3" t="s">
        <v>117</v>
      </c>
      <c r="BZ69" s="3" t="s">
        <v>117</v>
      </c>
      <c r="CA69" s="3" t="s">
        <v>117</v>
      </c>
      <c r="CB69" s="3" t="s">
        <v>117</v>
      </c>
      <c r="CC69" s="3" t="s">
        <v>117</v>
      </c>
      <c r="CD69" s="3" t="s">
        <v>117</v>
      </c>
      <c r="CE69" s="3" t="s">
        <v>117</v>
      </c>
      <c r="CF69" s="3" t="s">
        <v>117</v>
      </c>
      <c r="CG69" s="3" t="s">
        <v>117</v>
      </c>
      <c r="CH69" s="3" t="s">
        <v>117</v>
      </c>
      <c r="CI69" s="3" t="s">
        <v>117</v>
      </c>
      <c r="CJ69" s="3" t="s">
        <v>117</v>
      </c>
      <c r="CK69" s="3" t="s">
        <v>117</v>
      </c>
      <c r="CL69" s="3" t="s">
        <v>117</v>
      </c>
      <c r="CM69" s="3" t="s">
        <v>117</v>
      </c>
      <c r="CN69" s="3" t="s">
        <v>117</v>
      </c>
      <c r="CO69" s="3" t="s">
        <v>117</v>
      </c>
      <c r="CP69" s="3" t="s">
        <v>117</v>
      </c>
      <c r="CQ69" s="3" t="s">
        <v>117</v>
      </c>
      <c r="CR69" s="3" t="s">
        <v>117</v>
      </c>
      <c r="CS69" s="3" t="s">
        <v>117</v>
      </c>
      <c r="CT69" s="3" t="s">
        <v>117</v>
      </c>
      <c r="CU69" s="3" t="s">
        <v>117</v>
      </c>
      <c r="CV69" s="3" t="s">
        <v>117</v>
      </c>
      <c r="CW69" s="3" t="s">
        <v>117</v>
      </c>
      <c r="CX69" s="3" t="s">
        <v>117</v>
      </c>
      <c r="CY69" s="3">
        <f t="shared" si="4"/>
        <v>225</v>
      </c>
      <c r="CZ69" s="3">
        <f t="shared" si="1"/>
        <v>0</v>
      </c>
      <c r="DA69" s="3">
        <f t="shared" si="2"/>
        <v>0</v>
      </c>
      <c r="DB69" s="3">
        <f t="shared" si="3"/>
        <v>96</v>
      </c>
    </row>
    <row r="70" spans="1:106" ht="15.75" customHeight="1" x14ac:dyDescent="0.2">
      <c r="A70" s="26">
        <f t="shared" si="0"/>
        <v>0</v>
      </c>
      <c r="B70" s="3" t="s">
        <v>105</v>
      </c>
      <c r="C70" s="3" t="s">
        <v>263</v>
      </c>
      <c r="D70" s="3" t="s">
        <v>234</v>
      </c>
      <c r="E70" s="15" t="s">
        <v>264</v>
      </c>
      <c r="F70" s="16" t="s">
        <v>235</v>
      </c>
      <c r="G70" s="3" t="s">
        <v>117</v>
      </c>
      <c r="H70" s="3" t="s">
        <v>117</v>
      </c>
      <c r="I70" s="3" t="s">
        <v>117</v>
      </c>
      <c r="J70" s="3" t="s">
        <v>117</v>
      </c>
      <c r="K70" s="3" t="s">
        <v>117</v>
      </c>
      <c r="L70" s="3" t="s">
        <v>117</v>
      </c>
      <c r="M70" s="3" t="s">
        <v>117</v>
      </c>
      <c r="N70" s="3" t="s">
        <v>117</v>
      </c>
      <c r="O70" s="3" t="s">
        <v>117</v>
      </c>
      <c r="P70" s="3" t="s">
        <v>117</v>
      </c>
      <c r="Q70" s="3" t="s">
        <v>117</v>
      </c>
      <c r="R70" s="3" t="s">
        <v>117</v>
      </c>
      <c r="S70" s="3" t="s">
        <v>117</v>
      </c>
      <c r="T70" s="3" t="s">
        <v>117</v>
      </c>
      <c r="U70" s="3" t="s">
        <v>117</v>
      </c>
      <c r="V70" s="3" t="s">
        <v>117</v>
      </c>
      <c r="W70" s="3" t="s">
        <v>117</v>
      </c>
      <c r="X70" s="3" t="s">
        <v>117</v>
      </c>
      <c r="Y70" s="3" t="s">
        <v>117</v>
      </c>
      <c r="Z70" s="3" t="s">
        <v>117</v>
      </c>
      <c r="AA70" s="3" t="s">
        <v>117</v>
      </c>
      <c r="AB70" s="3" t="s">
        <v>117</v>
      </c>
      <c r="AC70" s="3" t="s">
        <v>117</v>
      </c>
      <c r="AD70" s="3" t="s">
        <v>117</v>
      </c>
      <c r="AE70" s="3" t="s">
        <v>117</v>
      </c>
      <c r="AF70" s="3" t="s">
        <v>117</v>
      </c>
      <c r="AG70" s="3" t="s">
        <v>117</v>
      </c>
      <c r="AH70" s="3" t="s">
        <v>117</v>
      </c>
      <c r="AI70" s="3" t="s">
        <v>117</v>
      </c>
      <c r="AJ70" s="3" t="s">
        <v>117</v>
      </c>
      <c r="AK70" s="3" t="s">
        <v>111</v>
      </c>
      <c r="AL70" s="3" t="s">
        <v>111</v>
      </c>
      <c r="AM70" s="3" t="s">
        <v>111</v>
      </c>
      <c r="AN70" s="3" t="s">
        <v>117</v>
      </c>
      <c r="AO70" s="3" t="s">
        <v>117</v>
      </c>
      <c r="AP70" s="3" t="s">
        <v>117</v>
      </c>
      <c r="AQ70" s="3" t="s">
        <v>117</v>
      </c>
      <c r="AR70" s="3" t="s">
        <v>117</v>
      </c>
      <c r="AS70" s="3" t="s">
        <v>117</v>
      </c>
      <c r="AT70" s="3" t="s">
        <v>117</v>
      </c>
      <c r="AU70" s="3" t="s">
        <v>117</v>
      </c>
      <c r="AV70" s="3" t="s">
        <v>117</v>
      </c>
      <c r="AW70" s="3" t="s">
        <v>117</v>
      </c>
      <c r="AX70" s="3" t="s">
        <v>117</v>
      </c>
      <c r="AY70" s="3" t="s">
        <v>117</v>
      </c>
      <c r="AZ70" s="3" t="s">
        <v>117</v>
      </c>
      <c r="BA70" s="3" t="s">
        <v>117</v>
      </c>
      <c r="BB70" s="3" t="s">
        <v>117</v>
      </c>
      <c r="BC70" s="3" t="s">
        <v>117</v>
      </c>
      <c r="BD70" s="3" t="s">
        <v>117</v>
      </c>
      <c r="BE70" s="3" t="s">
        <v>117</v>
      </c>
      <c r="BF70" s="3" t="s">
        <v>117</v>
      </c>
      <c r="BG70" s="3" t="s">
        <v>117</v>
      </c>
      <c r="BH70" s="3" t="s">
        <v>117</v>
      </c>
      <c r="BI70" s="3" t="s">
        <v>117</v>
      </c>
      <c r="BJ70" s="3" t="s">
        <v>117</v>
      </c>
      <c r="BK70" s="3" t="s">
        <v>117</v>
      </c>
      <c r="BL70" s="3" t="s">
        <v>117</v>
      </c>
      <c r="BM70" s="3" t="s">
        <v>117</v>
      </c>
      <c r="BN70" s="3" t="s">
        <v>117</v>
      </c>
      <c r="BO70" s="3" t="s">
        <v>117</v>
      </c>
      <c r="BP70" s="3" t="s">
        <v>117</v>
      </c>
      <c r="BQ70" s="3" t="s">
        <v>117</v>
      </c>
      <c r="BR70" s="3" t="s">
        <v>117</v>
      </c>
      <c r="BS70" s="3" t="s">
        <v>117</v>
      </c>
      <c r="BT70" s="3" t="s">
        <v>117</v>
      </c>
      <c r="BU70" s="3" t="s">
        <v>117</v>
      </c>
      <c r="BV70" s="3" t="s">
        <v>117</v>
      </c>
      <c r="BW70" s="3" t="s">
        <v>117</v>
      </c>
      <c r="BX70" s="3" t="s">
        <v>117</v>
      </c>
      <c r="BY70" s="3" t="s">
        <v>117</v>
      </c>
      <c r="BZ70" s="3" t="s">
        <v>117</v>
      </c>
      <c r="CA70" s="3" t="s">
        <v>117</v>
      </c>
      <c r="CB70" s="3" t="s">
        <v>117</v>
      </c>
      <c r="CC70" s="3" t="s">
        <v>117</v>
      </c>
      <c r="CD70" s="3" t="s">
        <v>117</v>
      </c>
      <c r="CE70" s="3" t="s">
        <v>117</v>
      </c>
      <c r="CF70" s="3" t="s">
        <v>117</v>
      </c>
      <c r="CG70" s="3" t="s">
        <v>117</v>
      </c>
      <c r="CH70" s="3" t="s">
        <v>117</v>
      </c>
      <c r="CI70" s="3" t="s">
        <v>117</v>
      </c>
      <c r="CJ70" s="3" t="s">
        <v>117</v>
      </c>
      <c r="CK70" s="3" t="s">
        <v>117</v>
      </c>
      <c r="CL70" s="3" t="s">
        <v>117</v>
      </c>
      <c r="CM70" s="3" t="s">
        <v>117</v>
      </c>
      <c r="CN70" s="3" t="s">
        <v>117</v>
      </c>
      <c r="CO70" s="3" t="s">
        <v>117</v>
      </c>
      <c r="CP70" s="3" t="s">
        <v>117</v>
      </c>
      <c r="CQ70" s="3" t="s">
        <v>117</v>
      </c>
      <c r="CR70" s="3" t="s">
        <v>117</v>
      </c>
      <c r="CS70" s="3" t="s">
        <v>117</v>
      </c>
      <c r="CT70" s="3" t="s">
        <v>117</v>
      </c>
      <c r="CU70" s="3" t="s">
        <v>117</v>
      </c>
      <c r="CV70" s="3" t="s">
        <v>117</v>
      </c>
      <c r="CW70" s="3" t="s">
        <v>117</v>
      </c>
      <c r="CX70" s="3" t="s">
        <v>117</v>
      </c>
      <c r="CY70" s="3">
        <f t="shared" si="4"/>
        <v>222</v>
      </c>
      <c r="CZ70" s="3">
        <f t="shared" si="1"/>
        <v>0</v>
      </c>
      <c r="DA70" s="3">
        <f t="shared" si="2"/>
        <v>3</v>
      </c>
      <c r="DB70" s="3">
        <f t="shared" si="3"/>
        <v>96</v>
      </c>
    </row>
    <row r="71" spans="1:106" ht="15.75" customHeight="1" x14ac:dyDescent="0.2">
      <c r="A71" s="26">
        <f t="shared" si="0"/>
        <v>0</v>
      </c>
      <c r="B71" s="3" t="s">
        <v>105</v>
      </c>
      <c r="C71" s="3" t="s">
        <v>265</v>
      </c>
      <c r="D71" s="3" t="s">
        <v>266</v>
      </c>
      <c r="E71" s="15" t="s">
        <v>264</v>
      </c>
      <c r="F71" s="16" t="s">
        <v>235</v>
      </c>
      <c r="G71" s="3" t="s">
        <v>117</v>
      </c>
      <c r="H71" s="3" t="s">
        <v>117</v>
      </c>
      <c r="I71" s="3" t="s">
        <v>117</v>
      </c>
      <c r="J71" s="3" t="s">
        <v>117</v>
      </c>
      <c r="K71" s="3" t="s">
        <v>117</v>
      </c>
      <c r="L71" s="3" t="s">
        <v>117</v>
      </c>
      <c r="M71" s="3" t="s">
        <v>117</v>
      </c>
      <c r="N71" s="3" t="s">
        <v>117</v>
      </c>
      <c r="O71" s="3" t="s">
        <v>117</v>
      </c>
      <c r="P71" s="3" t="s">
        <v>117</v>
      </c>
      <c r="Q71" s="3" t="s">
        <v>117</v>
      </c>
      <c r="R71" s="3" t="s">
        <v>117</v>
      </c>
      <c r="S71" s="3" t="s">
        <v>117</v>
      </c>
      <c r="T71" s="3" t="s">
        <v>117</v>
      </c>
      <c r="U71" s="3" t="s">
        <v>117</v>
      </c>
      <c r="V71" s="3" t="s">
        <v>117</v>
      </c>
      <c r="W71" s="3" t="s">
        <v>117</v>
      </c>
      <c r="X71" s="3" t="s">
        <v>117</v>
      </c>
      <c r="Y71" s="3" t="s">
        <v>117</v>
      </c>
      <c r="Z71" s="3" t="s">
        <v>117</v>
      </c>
      <c r="AA71" s="3" t="s">
        <v>117</v>
      </c>
      <c r="AB71" s="3" t="s">
        <v>117</v>
      </c>
      <c r="AC71" s="3" t="s">
        <v>117</v>
      </c>
      <c r="AD71" s="3" t="s">
        <v>117</v>
      </c>
      <c r="AE71" s="3" t="s">
        <v>117</v>
      </c>
      <c r="AF71" s="3" t="s">
        <v>117</v>
      </c>
      <c r="AG71" s="3" t="s">
        <v>117</v>
      </c>
      <c r="AH71" s="3" t="s">
        <v>117</v>
      </c>
      <c r="AI71" s="3" t="s">
        <v>117</v>
      </c>
      <c r="AJ71" s="3" t="s">
        <v>117</v>
      </c>
      <c r="AK71" s="3" t="s">
        <v>117</v>
      </c>
      <c r="AL71" s="3" t="s">
        <v>117</v>
      </c>
      <c r="AM71" s="3" t="s">
        <v>117</v>
      </c>
      <c r="AN71" s="3" t="s">
        <v>117</v>
      </c>
      <c r="AO71" s="3" t="s">
        <v>117</v>
      </c>
      <c r="AP71" s="3" t="s">
        <v>117</v>
      </c>
      <c r="AQ71" s="3" t="s">
        <v>117</v>
      </c>
      <c r="AR71" s="3" t="s">
        <v>117</v>
      </c>
      <c r="AS71" s="3" t="s">
        <v>117</v>
      </c>
      <c r="AT71" s="3" t="s">
        <v>117</v>
      </c>
      <c r="AU71" s="3" t="s">
        <v>117</v>
      </c>
      <c r="AV71" s="3" t="s">
        <v>117</v>
      </c>
      <c r="AW71" s="3" t="s">
        <v>117</v>
      </c>
      <c r="AX71" s="3" t="s">
        <v>117</v>
      </c>
      <c r="AY71" s="3" t="s">
        <v>117</v>
      </c>
      <c r="AZ71" s="3" t="s">
        <v>117</v>
      </c>
      <c r="BA71" s="3" t="s">
        <v>117</v>
      </c>
      <c r="BB71" s="3" t="s">
        <v>117</v>
      </c>
      <c r="BC71" s="3" t="s">
        <v>117</v>
      </c>
      <c r="BD71" s="3" t="s">
        <v>117</v>
      </c>
      <c r="BE71" s="3" t="s">
        <v>117</v>
      </c>
      <c r="BF71" s="3" t="s">
        <v>117</v>
      </c>
      <c r="BG71" s="3" t="s">
        <v>117</v>
      </c>
      <c r="BH71" s="3" t="s">
        <v>117</v>
      </c>
      <c r="BI71" s="3" t="s">
        <v>117</v>
      </c>
      <c r="BJ71" s="3" t="s">
        <v>117</v>
      </c>
      <c r="BK71" s="3" t="s">
        <v>117</v>
      </c>
      <c r="BL71" s="3" t="s">
        <v>117</v>
      </c>
      <c r="BM71" s="3" t="s">
        <v>117</v>
      </c>
      <c r="BN71" s="3" t="s">
        <v>117</v>
      </c>
      <c r="BO71" s="3" t="s">
        <v>117</v>
      </c>
      <c r="BP71" s="3" t="s">
        <v>117</v>
      </c>
      <c r="BQ71" s="3" t="s">
        <v>117</v>
      </c>
      <c r="BR71" s="3" t="s">
        <v>117</v>
      </c>
      <c r="BS71" s="3" t="s">
        <v>117</v>
      </c>
      <c r="BT71" s="3" t="s">
        <v>117</v>
      </c>
      <c r="BU71" s="3" t="s">
        <v>117</v>
      </c>
      <c r="BV71" s="3" t="s">
        <v>117</v>
      </c>
      <c r="BW71" s="3" t="s">
        <v>117</v>
      </c>
      <c r="BX71" s="3" t="s">
        <v>117</v>
      </c>
      <c r="BY71" s="3" t="s">
        <v>117</v>
      </c>
      <c r="BZ71" s="3" t="s">
        <v>117</v>
      </c>
      <c r="CA71" s="3" t="s">
        <v>117</v>
      </c>
      <c r="CB71" s="3" t="s">
        <v>117</v>
      </c>
      <c r="CC71" s="3" t="s">
        <v>117</v>
      </c>
      <c r="CD71" s="3" t="s">
        <v>117</v>
      </c>
      <c r="CE71" s="3" t="s">
        <v>117</v>
      </c>
      <c r="CF71" s="3" t="s">
        <v>117</v>
      </c>
      <c r="CG71" s="3" t="s">
        <v>117</v>
      </c>
      <c r="CH71" s="3" t="s">
        <v>117</v>
      </c>
      <c r="CI71" s="3" t="s">
        <v>117</v>
      </c>
      <c r="CJ71" s="3" t="s">
        <v>117</v>
      </c>
      <c r="CK71" s="3" t="s">
        <v>117</v>
      </c>
      <c r="CL71" s="3" t="s">
        <v>117</v>
      </c>
      <c r="CM71" s="3" t="s">
        <v>117</v>
      </c>
      <c r="CN71" s="3" t="s">
        <v>117</v>
      </c>
      <c r="CO71" s="3" t="s">
        <v>117</v>
      </c>
      <c r="CP71" s="3" t="s">
        <v>117</v>
      </c>
      <c r="CQ71" s="3" t="s">
        <v>117</v>
      </c>
      <c r="CR71" s="3" t="s">
        <v>117</v>
      </c>
      <c r="CS71" s="3" t="s">
        <v>117</v>
      </c>
      <c r="CT71" s="3" t="s">
        <v>117</v>
      </c>
      <c r="CU71" s="3" t="s">
        <v>117</v>
      </c>
      <c r="CV71" s="3" t="s">
        <v>117</v>
      </c>
      <c r="CW71" s="3" t="s">
        <v>117</v>
      </c>
      <c r="CX71" s="3" t="s">
        <v>117</v>
      </c>
      <c r="CY71" s="3">
        <f t="shared" si="4"/>
        <v>225</v>
      </c>
      <c r="CZ71" s="3">
        <f t="shared" si="1"/>
        <v>0</v>
      </c>
      <c r="DA71" s="3">
        <f t="shared" si="2"/>
        <v>0</v>
      </c>
      <c r="DB71" s="3">
        <f t="shared" si="3"/>
        <v>96</v>
      </c>
    </row>
    <row r="72" spans="1:106" ht="15.75" customHeight="1" x14ac:dyDescent="0.2">
      <c r="A72" s="26">
        <f t="shared" si="0"/>
        <v>0</v>
      </c>
      <c r="B72" s="3" t="s">
        <v>105</v>
      </c>
      <c r="C72" s="3" t="s">
        <v>267</v>
      </c>
      <c r="D72" s="3" t="s">
        <v>268</v>
      </c>
      <c r="E72" s="15" t="s">
        <v>269</v>
      </c>
      <c r="F72" s="16" t="s">
        <v>235</v>
      </c>
      <c r="G72" s="3" t="s">
        <v>117</v>
      </c>
      <c r="H72" s="3" t="s">
        <v>117</v>
      </c>
      <c r="I72" s="3" t="s">
        <v>117</v>
      </c>
      <c r="J72" s="3" t="s">
        <v>117</v>
      </c>
      <c r="K72" s="3" t="s">
        <v>117</v>
      </c>
      <c r="L72" s="3" t="s">
        <v>117</v>
      </c>
      <c r="M72" s="3" t="s">
        <v>117</v>
      </c>
      <c r="N72" s="3" t="s">
        <v>117</v>
      </c>
      <c r="O72" s="3" t="s">
        <v>117</v>
      </c>
      <c r="P72" s="3" t="s">
        <v>117</v>
      </c>
      <c r="Q72" s="3" t="s">
        <v>117</v>
      </c>
      <c r="R72" s="3" t="s">
        <v>117</v>
      </c>
      <c r="S72" s="3" t="s">
        <v>117</v>
      </c>
      <c r="T72" s="3" t="s">
        <v>117</v>
      </c>
      <c r="U72" s="3" t="s">
        <v>117</v>
      </c>
      <c r="V72" s="3" t="s">
        <v>117</v>
      </c>
      <c r="W72" s="3" t="s">
        <v>117</v>
      </c>
      <c r="X72" s="3" t="s">
        <v>117</v>
      </c>
      <c r="Y72" s="3" t="s">
        <v>117</v>
      </c>
      <c r="Z72" s="3" t="s">
        <v>117</v>
      </c>
      <c r="AA72" s="3" t="s">
        <v>117</v>
      </c>
      <c r="AB72" s="3" t="s">
        <v>117</v>
      </c>
      <c r="AC72" s="3" t="s">
        <v>111</v>
      </c>
      <c r="AD72" s="3" t="s">
        <v>117</v>
      </c>
      <c r="AE72" s="3" t="s">
        <v>111</v>
      </c>
      <c r="AF72" s="3" t="s">
        <v>117</v>
      </c>
      <c r="AG72" s="3" t="s">
        <v>117</v>
      </c>
      <c r="AH72" s="3" t="s">
        <v>117</v>
      </c>
      <c r="AI72" s="3" t="s">
        <v>117</v>
      </c>
      <c r="AJ72" s="3" t="s">
        <v>117</v>
      </c>
      <c r="AK72" s="3" t="s">
        <v>117</v>
      </c>
      <c r="AL72" s="3" t="s">
        <v>117</v>
      </c>
      <c r="AM72" s="3" t="s">
        <v>117</v>
      </c>
      <c r="AN72" s="3" t="s">
        <v>117</v>
      </c>
      <c r="AO72" s="3" t="s">
        <v>117</v>
      </c>
      <c r="AP72" s="3" t="s">
        <v>117</v>
      </c>
      <c r="AQ72" s="3" t="s">
        <v>117</v>
      </c>
      <c r="AR72" s="3" t="s">
        <v>117</v>
      </c>
      <c r="AS72" s="3" t="s">
        <v>117</v>
      </c>
      <c r="AT72" s="3" t="s">
        <v>117</v>
      </c>
      <c r="AU72" s="3" t="s">
        <v>117</v>
      </c>
      <c r="AV72" s="3" t="s">
        <v>117</v>
      </c>
      <c r="AW72" s="3" t="s">
        <v>117</v>
      </c>
      <c r="AX72" s="3" t="s">
        <v>117</v>
      </c>
      <c r="AY72" s="3" t="s">
        <v>117</v>
      </c>
      <c r="AZ72" s="3" t="s">
        <v>117</v>
      </c>
      <c r="BA72" s="3" t="s">
        <v>117</v>
      </c>
      <c r="BB72" s="3" t="s">
        <v>117</v>
      </c>
      <c r="BC72" s="3" t="s">
        <v>117</v>
      </c>
      <c r="BD72" s="3" t="s">
        <v>117</v>
      </c>
      <c r="BE72" s="3" t="s">
        <v>117</v>
      </c>
      <c r="BF72" s="3" t="s">
        <v>117</v>
      </c>
      <c r="BG72" s="3" t="s">
        <v>117</v>
      </c>
      <c r="BH72" s="3" t="s">
        <v>117</v>
      </c>
      <c r="BI72" s="3" t="s">
        <v>117</v>
      </c>
      <c r="BJ72" s="3" t="s">
        <v>117</v>
      </c>
      <c r="BK72" s="3" t="s">
        <v>117</v>
      </c>
      <c r="BL72" s="3" t="s">
        <v>117</v>
      </c>
      <c r="BM72" s="3" t="s">
        <v>117</v>
      </c>
      <c r="BN72" s="3" t="s">
        <v>117</v>
      </c>
      <c r="BO72" s="3" t="s">
        <v>117</v>
      </c>
      <c r="BP72" s="3" t="s">
        <v>117</v>
      </c>
      <c r="BQ72" s="3" t="s">
        <v>117</v>
      </c>
      <c r="BR72" s="3" t="s">
        <v>117</v>
      </c>
      <c r="BS72" s="3" t="s">
        <v>111</v>
      </c>
      <c r="BT72" s="3" t="s">
        <v>111</v>
      </c>
      <c r="BU72" s="3" t="s">
        <v>111</v>
      </c>
      <c r="BV72" s="3" t="s">
        <v>111</v>
      </c>
      <c r="BW72" s="3" t="s">
        <v>111</v>
      </c>
      <c r="BX72" s="3" t="s">
        <v>111</v>
      </c>
      <c r="BY72" s="3" t="s">
        <v>111</v>
      </c>
      <c r="BZ72" s="3" t="s">
        <v>111</v>
      </c>
      <c r="CA72" s="3" t="s">
        <v>111</v>
      </c>
      <c r="CB72" s="3" t="s">
        <v>117</v>
      </c>
      <c r="CC72" s="3" t="s">
        <v>111</v>
      </c>
      <c r="CD72" s="3" t="s">
        <v>111</v>
      </c>
      <c r="CE72" s="3" t="s">
        <v>111</v>
      </c>
      <c r="CF72" s="3" t="s">
        <v>111</v>
      </c>
      <c r="CG72" s="3" t="s">
        <v>111</v>
      </c>
      <c r="CH72" s="3" t="s">
        <v>117</v>
      </c>
      <c r="CI72" s="3" t="s">
        <v>111</v>
      </c>
      <c r="CJ72" s="3" t="s">
        <v>111</v>
      </c>
      <c r="CK72" s="3" t="s">
        <v>117</v>
      </c>
      <c r="CL72" s="3" t="s">
        <v>111</v>
      </c>
      <c r="CM72" s="3" t="s">
        <v>111</v>
      </c>
      <c r="CN72" s="3" t="s">
        <v>111</v>
      </c>
      <c r="CO72" s="3" t="s">
        <v>117</v>
      </c>
      <c r="CP72" s="3" t="s">
        <v>117</v>
      </c>
      <c r="CQ72" s="3" t="s">
        <v>117</v>
      </c>
      <c r="CR72" s="3" t="s">
        <v>117</v>
      </c>
      <c r="CS72" s="3" t="s">
        <v>117</v>
      </c>
      <c r="CT72" s="3" t="s">
        <v>117</v>
      </c>
      <c r="CU72" s="3" t="s">
        <v>117</v>
      </c>
      <c r="CV72" s="3" t="s">
        <v>117</v>
      </c>
      <c r="CW72" s="3" t="s">
        <v>117</v>
      </c>
      <c r="CX72" s="3" t="s">
        <v>117</v>
      </c>
      <c r="CY72" s="3">
        <f t="shared" si="4"/>
        <v>196</v>
      </c>
      <c r="CZ72" s="3">
        <f t="shared" si="1"/>
        <v>0</v>
      </c>
      <c r="DA72" s="3">
        <f t="shared" si="2"/>
        <v>29</v>
      </c>
      <c r="DB72" s="3">
        <f t="shared" si="3"/>
        <v>96</v>
      </c>
    </row>
    <row r="73" spans="1:106" ht="15.75" customHeight="1" x14ac:dyDescent="0.2">
      <c r="A73" s="26">
        <f t="shared" si="0"/>
        <v>0</v>
      </c>
      <c r="B73" s="3" t="s">
        <v>105</v>
      </c>
      <c r="C73" s="3" t="s">
        <v>271</v>
      </c>
      <c r="D73" s="3" t="s">
        <v>272</v>
      </c>
      <c r="E73" s="15" t="s">
        <v>273</v>
      </c>
      <c r="F73" s="16" t="s">
        <v>235</v>
      </c>
      <c r="G73" s="3" t="s">
        <v>117</v>
      </c>
      <c r="H73" s="3" t="s">
        <v>117</v>
      </c>
      <c r="I73" s="3" t="s">
        <v>117</v>
      </c>
      <c r="J73" s="3" t="s">
        <v>117</v>
      </c>
      <c r="K73" s="3" t="s">
        <v>117</v>
      </c>
      <c r="L73" s="3" t="s">
        <v>117</v>
      </c>
      <c r="M73" s="3" t="s">
        <v>117</v>
      </c>
      <c r="N73" s="3" t="s">
        <v>117</v>
      </c>
      <c r="O73" s="3" t="s">
        <v>117</v>
      </c>
      <c r="P73" s="3" t="s">
        <v>117</v>
      </c>
      <c r="Q73" s="3" t="s">
        <v>117</v>
      </c>
      <c r="R73" s="3" t="s">
        <v>117</v>
      </c>
      <c r="S73" s="3" t="s">
        <v>117</v>
      </c>
      <c r="T73" s="3" t="s">
        <v>117</v>
      </c>
      <c r="U73" s="3" t="s">
        <v>117</v>
      </c>
      <c r="V73" s="3" t="s">
        <v>117</v>
      </c>
      <c r="W73" s="3" t="s">
        <v>117</v>
      </c>
      <c r="X73" s="3" t="s">
        <v>117</v>
      </c>
      <c r="Y73" s="3" t="s">
        <v>117</v>
      </c>
      <c r="Z73" s="3" t="s">
        <v>117</v>
      </c>
      <c r="AA73" s="3" t="s">
        <v>111</v>
      </c>
      <c r="AB73" s="3" t="s">
        <v>111</v>
      </c>
      <c r="AC73" s="3" t="s">
        <v>117</v>
      </c>
      <c r="AD73" s="3" t="s">
        <v>117</v>
      </c>
      <c r="AE73" s="3" t="s">
        <v>117</v>
      </c>
      <c r="AF73" s="3" t="s">
        <v>117</v>
      </c>
      <c r="AG73" s="3" t="s">
        <v>117</v>
      </c>
      <c r="AH73" s="3" t="s">
        <v>117</v>
      </c>
      <c r="AI73" s="3" t="s">
        <v>117</v>
      </c>
      <c r="AJ73" s="3" t="s">
        <v>117</v>
      </c>
      <c r="AK73" s="3" t="s">
        <v>117</v>
      </c>
      <c r="AL73" s="3" t="s">
        <v>117</v>
      </c>
      <c r="AM73" s="3" t="s">
        <v>117</v>
      </c>
      <c r="AN73" s="3" t="s">
        <v>117</v>
      </c>
      <c r="AO73" s="3" t="s">
        <v>117</v>
      </c>
      <c r="AP73" s="3" t="s">
        <v>117</v>
      </c>
      <c r="AQ73" s="3" t="s">
        <v>117</v>
      </c>
      <c r="AR73" s="3" t="s">
        <v>117</v>
      </c>
      <c r="AS73" s="3" t="s">
        <v>117</v>
      </c>
      <c r="AT73" s="3" t="s">
        <v>117</v>
      </c>
      <c r="AU73" s="3" t="s">
        <v>117</v>
      </c>
      <c r="AV73" s="3" t="s">
        <v>117</v>
      </c>
      <c r="AW73" s="3" t="s">
        <v>117</v>
      </c>
      <c r="AX73" s="3" t="s">
        <v>117</v>
      </c>
      <c r="AY73" s="3" t="s">
        <v>117</v>
      </c>
      <c r="AZ73" s="3" t="s">
        <v>117</v>
      </c>
      <c r="BA73" s="3" t="s">
        <v>117</v>
      </c>
      <c r="BB73" s="3" t="s">
        <v>117</v>
      </c>
      <c r="BC73" s="3" t="s">
        <v>117</v>
      </c>
      <c r="BD73" s="3" t="s">
        <v>117</v>
      </c>
      <c r="BE73" s="3" t="s">
        <v>117</v>
      </c>
      <c r="BF73" s="3" t="s">
        <v>111</v>
      </c>
      <c r="BG73" s="3" t="s">
        <v>117</v>
      </c>
      <c r="BH73" s="3" t="s">
        <v>117</v>
      </c>
      <c r="BI73" s="3" t="s">
        <v>117</v>
      </c>
      <c r="BJ73" s="3" t="s">
        <v>117</v>
      </c>
      <c r="BK73" s="3" t="s">
        <v>117</v>
      </c>
      <c r="BL73" s="3" t="s">
        <v>117</v>
      </c>
      <c r="BM73" s="3" t="s">
        <v>117</v>
      </c>
      <c r="BN73" s="3" t="s">
        <v>117</v>
      </c>
      <c r="BO73" s="3" t="s">
        <v>117</v>
      </c>
      <c r="BP73" s="3" t="s">
        <v>117</v>
      </c>
      <c r="BQ73" s="3" t="s">
        <v>117</v>
      </c>
      <c r="BR73" s="3" t="s">
        <v>117</v>
      </c>
      <c r="BS73" s="3" t="s">
        <v>117</v>
      </c>
      <c r="BT73" s="3" t="s">
        <v>117</v>
      </c>
      <c r="BU73" s="3" t="s">
        <v>117</v>
      </c>
      <c r="BV73" s="3" t="s">
        <v>117</v>
      </c>
      <c r="BW73" s="3" t="s">
        <v>117</v>
      </c>
      <c r="BX73" s="3" t="s">
        <v>117</v>
      </c>
      <c r="BY73" s="3" t="s">
        <v>117</v>
      </c>
      <c r="BZ73" s="3" t="s">
        <v>117</v>
      </c>
      <c r="CA73" s="3" t="s">
        <v>117</v>
      </c>
      <c r="CB73" s="3" t="s">
        <v>117</v>
      </c>
      <c r="CC73" s="3" t="s">
        <v>117</v>
      </c>
      <c r="CD73" s="3" t="s">
        <v>117</v>
      </c>
      <c r="CE73" s="3" t="s">
        <v>117</v>
      </c>
      <c r="CF73" s="3" t="s">
        <v>117</v>
      </c>
      <c r="CG73" s="3" t="s">
        <v>117</v>
      </c>
      <c r="CH73" s="3" t="s">
        <v>117</v>
      </c>
      <c r="CI73" s="3" t="s">
        <v>117</v>
      </c>
      <c r="CJ73" s="3" t="s">
        <v>117</v>
      </c>
      <c r="CK73" s="3" t="s">
        <v>117</v>
      </c>
      <c r="CL73" s="3" t="s">
        <v>117</v>
      </c>
      <c r="CM73" s="3" t="s">
        <v>117</v>
      </c>
      <c r="CN73" s="3" t="s">
        <v>117</v>
      </c>
      <c r="CO73" s="3" t="s">
        <v>117</v>
      </c>
      <c r="CP73" s="3" t="s">
        <v>117</v>
      </c>
      <c r="CQ73" s="3" t="s">
        <v>117</v>
      </c>
      <c r="CR73" s="3" t="s">
        <v>117</v>
      </c>
      <c r="CS73" s="3" t="s">
        <v>117</v>
      </c>
      <c r="CT73" s="3" t="s">
        <v>117</v>
      </c>
      <c r="CU73" s="3" t="s">
        <v>117</v>
      </c>
      <c r="CV73" s="3" t="s">
        <v>117</v>
      </c>
      <c r="CW73" s="3" t="s">
        <v>117</v>
      </c>
      <c r="CX73" s="3" t="s">
        <v>117</v>
      </c>
      <c r="CY73" s="3">
        <f t="shared" si="4"/>
        <v>214</v>
      </c>
      <c r="CZ73" s="3">
        <f t="shared" si="1"/>
        <v>0</v>
      </c>
      <c r="DA73" s="3">
        <f t="shared" si="2"/>
        <v>11</v>
      </c>
      <c r="DB73" s="3">
        <f t="shared" si="3"/>
        <v>96</v>
      </c>
    </row>
    <row r="74" spans="1:106" ht="15.75" customHeight="1" x14ac:dyDescent="0.2">
      <c r="A74" s="26">
        <f t="shared" si="0"/>
        <v>0</v>
      </c>
      <c r="B74" s="3" t="s">
        <v>105</v>
      </c>
      <c r="C74" s="3" t="s">
        <v>274</v>
      </c>
      <c r="D74" s="3" t="s">
        <v>275</v>
      </c>
      <c r="E74" s="15" t="s">
        <v>244</v>
      </c>
      <c r="F74" s="16" t="s">
        <v>235</v>
      </c>
      <c r="G74" s="3" t="s">
        <v>117</v>
      </c>
      <c r="H74" s="3" t="s">
        <v>117</v>
      </c>
      <c r="I74" s="3" t="s">
        <v>117</v>
      </c>
      <c r="J74" s="3" t="s">
        <v>117</v>
      </c>
      <c r="K74" s="3" t="s">
        <v>117</v>
      </c>
      <c r="L74" s="3" t="s">
        <v>117</v>
      </c>
      <c r="M74" s="3" t="s">
        <v>117</v>
      </c>
      <c r="N74" s="3" t="s">
        <v>117</v>
      </c>
      <c r="O74" s="3" t="s">
        <v>111</v>
      </c>
      <c r="P74" s="3" t="s">
        <v>117</v>
      </c>
      <c r="Q74" s="3" t="s">
        <v>117</v>
      </c>
      <c r="R74" s="3" t="s">
        <v>117</v>
      </c>
      <c r="S74" s="3" t="s">
        <v>117</v>
      </c>
      <c r="T74" s="3" t="s">
        <v>117</v>
      </c>
      <c r="U74" s="3" t="s">
        <v>117</v>
      </c>
      <c r="V74" s="3" t="s">
        <v>117</v>
      </c>
      <c r="W74" s="3" t="s">
        <v>117</v>
      </c>
      <c r="X74" s="3" t="s">
        <v>117</v>
      </c>
      <c r="Y74" s="3" t="s">
        <v>117</v>
      </c>
      <c r="Z74" s="3" t="s">
        <v>117</v>
      </c>
      <c r="AA74" s="3" t="s">
        <v>117</v>
      </c>
      <c r="AB74" s="3" t="s">
        <v>117</v>
      </c>
      <c r="AC74" s="3" t="s">
        <v>117</v>
      </c>
      <c r="AD74" s="3" t="s">
        <v>117</v>
      </c>
      <c r="AE74" s="3" t="s">
        <v>117</v>
      </c>
      <c r="AF74" s="3" t="s">
        <v>117</v>
      </c>
      <c r="AG74" s="3" t="s">
        <v>117</v>
      </c>
      <c r="AH74" s="3" t="s">
        <v>117</v>
      </c>
      <c r="AI74" s="3" t="s">
        <v>117</v>
      </c>
      <c r="AJ74" s="3" t="s">
        <v>117</v>
      </c>
      <c r="AK74" s="3" t="s">
        <v>117</v>
      </c>
      <c r="AL74" s="3" t="s">
        <v>117</v>
      </c>
      <c r="AM74" s="3" t="s">
        <v>117</v>
      </c>
      <c r="AN74" s="3" t="s">
        <v>117</v>
      </c>
      <c r="AO74" s="3" t="s">
        <v>117</v>
      </c>
      <c r="AP74" s="3" t="s">
        <v>117</v>
      </c>
      <c r="AQ74" s="3" t="s">
        <v>117</v>
      </c>
      <c r="AR74" s="3" t="s">
        <v>117</v>
      </c>
      <c r="AS74" s="3" t="s">
        <v>117</v>
      </c>
      <c r="AT74" s="3" t="s">
        <v>117</v>
      </c>
      <c r="AU74" s="3" t="s">
        <v>117</v>
      </c>
      <c r="AV74" s="3" t="s">
        <v>117</v>
      </c>
      <c r="AW74" s="3" t="s">
        <v>117</v>
      </c>
      <c r="AX74" s="3" t="s">
        <v>117</v>
      </c>
      <c r="AY74" s="3" t="s">
        <v>117</v>
      </c>
      <c r="AZ74" s="3" t="s">
        <v>117</v>
      </c>
      <c r="BA74" s="3" t="s">
        <v>117</v>
      </c>
      <c r="BB74" s="3" t="s">
        <v>117</v>
      </c>
      <c r="BC74" s="3" t="s">
        <v>117</v>
      </c>
      <c r="BD74" s="3" t="s">
        <v>117</v>
      </c>
      <c r="BE74" s="3" t="s">
        <v>117</v>
      </c>
      <c r="BF74" s="3" t="s">
        <v>117</v>
      </c>
      <c r="BG74" s="3" t="s">
        <v>117</v>
      </c>
      <c r="BH74" s="3" t="s">
        <v>117</v>
      </c>
      <c r="BI74" s="3" t="s">
        <v>117</v>
      </c>
      <c r="BJ74" s="3" t="s">
        <v>117</v>
      </c>
      <c r="BK74" s="3" t="s">
        <v>117</v>
      </c>
      <c r="BL74" s="3" t="s">
        <v>117</v>
      </c>
      <c r="BM74" s="3" t="s">
        <v>117</v>
      </c>
      <c r="BN74" s="3" t="s">
        <v>117</v>
      </c>
      <c r="BO74" s="3" t="s">
        <v>117</v>
      </c>
      <c r="BP74" s="3" t="s">
        <v>117</v>
      </c>
      <c r="BQ74" s="3" t="s">
        <v>117</v>
      </c>
      <c r="BR74" s="3" t="s">
        <v>117</v>
      </c>
      <c r="BS74" s="3" t="s">
        <v>117</v>
      </c>
      <c r="BT74" s="3" t="s">
        <v>117</v>
      </c>
      <c r="BU74" s="3" t="s">
        <v>117</v>
      </c>
      <c r="BV74" s="3" t="s">
        <v>117</v>
      </c>
      <c r="BW74" s="3" t="s">
        <v>117</v>
      </c>
      <c r="BX74" s="3" t="s">
        <v>117</v>
      </c>
      <c r="BY74" s="3" t="s">
        <v>117</v>
      </c>
      <c r="BZ74" s="3" t="s">
        <v>117</v>
      </c>
      <c r="CA74" s="3" t="s">
        <v>117</v>
      </c>
      <c r="CB74" s="3" t="s">
        <v>117</v>
      </c>
      <c r="CC74" s="3" t="s">
        <v>117</v>
      </c>
      <c r="CD74" s="3" t="s">
        <v>117</v>
      </c>
      <c r="CE74" s="3" t="s">
        <v>117</v>
      </c>
      <c r="CF74" s="3" t="s">
        <v>117</v>
      </c>
      <c r="CG74" s="3" t="s">
        <v>117</v>
      </c>
      <c r="CH74" s="3" t="s">
        <v>117</v>
      </c>
      <c r="CI74" s="3" t="s">
        <v>117</v>
      </c>
      <c r="CJ74" s="3" t="s">
        <v>117</v>
      </c>
      <c r="CK74" s="3" t="s">
        <v>117</v>
      </c>
      <c r="CL74" s="3" t="s">
        <v>117</v>
      </c>
      <c r="CM74" s="3" t="s">
        <v>117</v>
      </c>
      <c r="CN74" s="3" t="s">
        <v>117</v>
      </c>
      <c r="CO74" s="3" t="s">
        <v>117</v>
      </c>
      <c r="CP74" s="3" t="s">
        <v>117</v>
      </c>
      <c r="CQ74" s="3" t="s">
        <v>117</v>
      </c>
      <c r="CR74" s="3" t="s">
        <v>117</v>
      </c>
      <c r="CS74" s="3" t="s">
        <v>117</v>
      </c>
      <c r="CT74" s="3" t="s">
        <v>117</v>
      </c>
      <c r="CU74" s="3" t="s">
        <v>117</v>
      </c>
      <c r="CV74" s="3" t="s">
        <v>117</v>
      </c>
      <c r="CW74" s="3" t="s">
        <v>117</v>
      </c>
      <c r="CX74" s="3" t="s">
        <v>117</v>
      </c>
      <c r="CY74" s="3">
        <f t="shared" si="4"/>
        <v>220</v>
      </c>
      <c r="CZ74" s="3">
        <f t="shared" si="1"/>
        <v>0</v>
      </c>
      <c r="DA74" s="3">
        <f t="shared" si="2"/>
        <v>5</v>
      </c>
      <c r="DB74" s="3">
        <f t="shared" si="3"/>
        <v>96</v>
      </c>
    </row>
    <row r="75" spans="1:106" ht="15.75" customHeight="1" x14ac:dyDescent="0.2">
      <c r="A75" s="26">
        <f t="shared" si="0"/>
        <v>0</v>
      </c>
      <c r="B75" s="3" t="s">
        <v>105</v>
      </c>
      <c r="C75" s="3" t="s">
        <v>276</v>
      </c>
      <c r="D75" s="3" t="s">
        <v>277</v>
      </c>
      <c r="E75" s="15" t="s">
        <v>278</v>
      </c>
      <c r="F75" s="16" t="s">
        <v>235</v>
      </c>
      <c r="G75" s="3" t="s">
        <v>117</v>
      </c>
      <c r="H75" s="3" t="s">
        <v>117</v>
      </c>
      <c r="I75" s="3" t="s">
        <v>117</v>
      </c>
      <c r="J75" s="3" t="s">
        <v>117</v>
      </c>
      <c r="K75" s="3" t="s">
        <v>117</v>
      </c>
      <c r="L75" s="3" t="s">
        <v>117</v>
      </c>
      <c r="M75" s="3" t="s">
        <v>117</v>
      </c>
      <c r="N75" s="3" t="s">
        <v>117</v>
      </c>
      <c r="O75" s="3" t="s">
        <v>117</v>
      </c>
      <c r="P75" s="3" t="s">
        <v>117</v>
      </c>
      <c r="Q75" s="3" t="s">
        <v>117</v>
      </c>
      <c r="R75" s="3" t="s">
        <v>117</v>
      </c>
      <c r="S75" s="3" t="s">
        <v>117</v>
      </c>
      <c r="T75" s="3" t="s">
        <v>117</v>
      </c>
      <c r="U75" s="3" t="s">
        <v>117</v>
      </c>
      <c r="V75" s="3" t="s">
        <v>117</v>
      </c>
      <c r="W75" s="3" t="s">
        <v>117</v>
      </c>
      <c r="X75" s="3" t="s">
        <v>117</v>
      </c>
      <c r="Y75" s="3" t="s">
        <v>117</v>
      </c>
      <c r="Z75" s="3" t="s">
        <v>117</v>
      </c>
      <c r="AA75" s="3" t="s">
        <v>117</v>
      </c>
      <c r="AB75" s="3" t="s">
        <v>117</v>
      </c>
      <c r="AC75" s="3" t="s">
        <v>117</v>
      </c>
      <c r="AD75" s="3" t="s">
        <v>117</v>
      </c>
      <c r="AE75" s="3" t="s">
        <v>117</v>
      </c>
      <c r="AF75" s="3" t="s">
        <v>117</v>
      </c>
      <c r="AG75" s="3" t="s">
        <v>117</v>
      </c>
      <c r="AH75" s="3" t="s">
        <v>117</v>
      </c>
      <c r="AI75" s="3" t="s">
        <v>117</v>
      </c>
      <c r="AJ75" s="3" t="s">
        <v>117</v>
      </c>
      <c r="AK75" s="3" t="s">
        <v>117</v>
      </c>
      <c r="AL75" s="3" t="s">
        <v>117</v>
      </c>
      <c r="AM75" s="3" t="s">
        <v>117</v>
      </c>
      <c r="AN75" s="3" t="s">
        <v>117</v>
      </c>
      <c r="AO75" s="3" t="s">
        <v>117</v>
      </c>
      <c r="AP75" s="3" t="s">
        <v>117</v>
      </c>
      <c r="AQ75" s="3" t="s">
        <v>117</v>
      </c>
      <c r="AR75" s="3" t="s">
        <v>117</v>
      </c>
      <c r="AS75" s="3" t="s">
        <v>117</v>
      </c>
      <c r="AT75" s="3" t="s">
        <v>117</v>
      </c>
      <c r="AU75" s="3" t="s">
        <v>117</v>
      </c>
      <c r="AV75" s="3" t="s">
        <v>117</v>
      </c>
      <c r="AW75" s="3" t="s">
        <v>117</v>
      </c>
      <c r="AX75" s="3" t="s">
        <v>117</v>
      </c>
      <c r="AY75" s="3" t="s">
        <v>117</v>
      </c>
      <c r="AZ75" s="3" t="s">
        <v>117</v>
      </c>
      <c r="BA75" s="3" t="s">
        <v>117</v>
      </c>
      <c r="BB75" s="3" t="s">
        <v>117</v>
      </c>
      <c r="BC75" s="3" t="s">
        <v>117</v>
      </c>
      <c r="BD75" s="3" t="s">
        <v>117</v>
      </c>
      <c r="BE75" s="3" t="s">
        <v>117</v>
      </c>
      <c r="BF75" s="3" t="s">
        <v>117</v>
      </c>
      <c r="BG75" s="3" t="s">
        <v>117</v>
      </c>
      <c r="BH75" s="3" t="s">
        <v>117</v>
      </c>
      <c r="BI75" s="3" t="s">
        <v>117</v>
      </c>
      <c r="BJ75" s="3" t="s">
        <v>117</v>
      </c>
      <c r="BK75" s="3" t="s">
        <v>117</v>
      </c>
      <c r="BL75" s="3" t="s">
        <v>117</v>
      </c>
      <c r="BM75" s="3" t="s">
        <v>117</v>
      </c>
      <c r="BN75" s="3" t="s">
        <v>117</v>
      </c>
      <c r="BO75" s="3" t="s">
        <v>117</v>
      </c>
      <c r="BP75" s="3" t="s">
        <v>117</v>
      </c>
      <c r="BQ75" s="3" t="s">
        <v>117</v>
      </c>
      <c r="BR75" s="3" t="s">
        <v>117</v>
      </c>
      <c r="BS75" s="3" t="s">
        <v>117</v>
      </c>
      <c r="BT75" s="3" t="s">
        <v>117</v>
      </c>
      <c r="BU75" s="3" t="s">
        <v>117</v>
      </c>
      <c r="BV75" s="3" t="s">
        <v>117</v>
      </c>
      <c r="BW75" s="3" t="s">
        <v>117</v>
      </c>
      <c r="BX75" s="3" t="s">
        <v>117</v>
      </c>
      <c r="BY75" s="3" t="s">
        <v>117</v>
      </c>
      <c r="BZ75" s="3" t="s">
        <v>117</v>
      </c>
      <c r="CA75" s="3" t="s">
        <v>117</v>
      </c>
      <c r="CB75" s="3" t="s">
        <v>117</v>
      </c>
      <c r="CC75" s="3" t="s">
        <v>117</v>
      </c>
      <c r="CD75" s="3" t="s">
        <v>117</v>
      </c>
      <c r="CE75" s="3" t="s">
        <v>117</v>
      </c>
      <c r="CF75" s="3" t="s">
        <v>117</v>
      </c>
      <c r="CG75" s="3" t="s">
        <v>117</v>
      </c>
      <c r="CH75" s="3" t="s">
        <v>117</v>
      </c>
      <c r="CI75" s="3" t="s">
        <v>117</v>
      </c>
      <c r="CJ75" s="3" t="s">
        <v>117</v>
      </c>
      <c r="CK75" s="3" t="s">
        <v>117</v>
      </c>
      <c r="CL75" s="3" t="s">
        <v>117</v>
      </c>
      <c r="CM75" s="3" t="s">
        <v>117</v>
      </c>
      <c r="CN75" s="3" t="s">
        <v>117</v>
      </c>
      <c r="CO75" s="3" t="s">
        <v>117</v>
      </c>
      <c r="CP75" s="3" t="s">
        <v>117</v>
      </c>
      <c r="CQ75" s="3" t="s">
        <v>117</v>
      </c>
      <c r="CR75" s="3" t="s">
        <v>117</v>
      </c>
      <c r="CS75" s="3" t="s">
        <v>117</v>
      </c>
      <c r="CT75" s="3" t="s">
        <v>117</v>
      </c>
      <c r="CU75" s="3" t="s">
        <v>117</v>
      </c>
      <c r="CV75" s="3" t="s">
        <v>117</v>
      </c>
      <c r="CW75" s="3" t="s">
        <v>117</v>
      </c>
      <c r="CX75" s="3" t="s">
        <v>117</v>
      </c>
      <c r="CY75" s="3">
        <f t="shared" si="4"/>
        <v>225</v>
      </c>
      <c r="CZ75" s="3">
        <f t="shared" si="1"/>
        <v>0</v>
      </c>
      <c r="DA75" s="3">
        <f t="shared" si="2"/>
        <v>0</v>
      </c>
      <c r="DB75" s="3">
        <f t="shared" si="3"/>
        <v>96</v>
      </c>
    </row>
    <row r="76" spans="1:106" ht="15.75" customHeight="1" x14ac:dyDescent="0.2">
      <c r="A76" s="26">
        <f t="shared" si="0"/>
        <v>0</v>
      </c>
      <c r="B76" s="3" t="s">
        <v>105</v>
      </c>
      <c r="C76" s="3" t="s">
        <v>279</v>
      </c>
      <c r="D76" s="3" t="s">
        <v>280</v>
      </c>
      <c r="E76" s="15" t="s">
        <v>238</v>
      </c>
      <c r="F76" s="16" t="s">
        <v>235</v>
      </c>
      <c r="G76" s="3" t="s">
        <v>117</v>
      </c>
      <c r="H76" s="3" t="s">
        <v>111</v>
      </c>
      <c r="I76" s="3" t="s">
        <v>111</v>
      </c>
      <c r="J76" s="3" t="s">
        <v>111</v>
      </c>
      <c r="K76" s="3" t="s">
        <v>117</v>
      </c>
      <c r="L76" s="3" t="s">
        <v>117</v>
      </c>
      <c r="M76" s="3" t="s">
        <v>117</v>
      </c>
      <c r="N76" s="3" t="s">
        <v>117</v>
      </c>
      <c r="O76" s="3" t="s">
        <v>117</v>
      </c>
      <c r="P76" s="3" t="s">
        <v>117</v>
      </c>
      <c r="Q76" s="3" t="s">
        <v>117</v>
      </c>
      <c r="R76" s="3" t="s">
        <v>117</v>
      </c>
      <c r="S76" s="3" t="s">
        <v>117</v>
      </c>
      <c r="T76" s="3" t="s">
        <v>117</v>
      </c>
      <c r="U76" s="3" t="s">
        <v>117</v>
      </c>
      <c r="V76" s="3" t="s">
        <v>117</v>
      </c>
      <c r="W76" s="3" t="s">
        <v>117</v>
      </c>
      <c r="X76" s="3" t="s">
        <v>117</v>
      </c>
      <c r="Y76" s="3" t="s">
        <v>117</v>
      </c>
      <c r="Z76" s="3" t="s">
        <v>117</v>
      </c>
      <c r="AA76" s="3" t="s">
        <v>117</v>
      </c>
      <c r="AB76" s="3" t="s">
        <v>117</v>
      </c>
      <c r="AC76" s="3" t="s">
        <v>117</v>
      </c>
      <c r="AD76" s="3" t="s">
        <v>117</v>
      </c>
      <c r="AE76" s="3" t="s">
        <v>117</v>
      </c>
      <c r="AF76" s="3" t="s">
        <v>117</v>
      </c>
      <c r="AG76" s="3" t="s">
        <v>117</v>
      </c>
      <c r="AH76" s="3" t="s">
        <v>117</v>
      </c>
      <c r="AI76" s="3" t="s">
        <v>111</v>
      </c>
      <c r="AJ76" s="3" t="s">
        <v>117</v>
      </c>
      <c r="AK76" s="3" t="s">
        <v>111</v>
      </c>
      <c r="AL76" s="3" t="s">
        <v>111</v>
      </c>
      <c r="AM76" s="3" t="s">
        <v>111</v>
      </c>
      <c r="AN76" s="3" t="s">
        <v>111</v>
      </c>
      <c r="AO76" s="3" t="s">
        <v>111</v>
      </c>
      <c r="AP76" s="3" t="s">
        <v>117</v>
      </c>
      <c r="AQ76" s="3" t="s">
        <v>117</v>
      </c>
      <c r="AR76" s="3" t="s">
        <v>117</v>
      </c>
      <c r="AS76" s="3" t="s">
        <v>117</v>
      </c>
      <c r="AT76" s="3" t="s">
        <v>117</v>
      </c>
      <c r="AU76" s="3" t="s">
        <v>117</v>
      </c>
      <c r="AV76" s="3" t="s">
        <v>117</v>
      </c>
      <c r="AW76" s="3" t="s">
        <v>117</v>
      </c>
      <c r="AX76" s="3" t="s">
        <v>117</v>
      </c>
      <c r="AY76" s="3" t="s">
        <v>117</v>
      </c>
      <c r="AZ76" s="3" t="s">
        <v>117</v>
      </c>
      <c r="BA76" s="3" t="s">
        <v>117</v>
      </c>
      <c r="BB76" s="3" t="s">
        <v>117</v>
      </c>
      <c r="BC76" s="3" t="s">
        <v>117</v>
      </c>
      <c r="BD76" s="3" t="s">
        <v>117</v>
      </c>
      <c r="BE76" s="3" t="s">
        <v>117</v>
      </c>
      <c r="BF76" s="3" t="s">
        <v>117</v>
      </c>
      <c r="BG76" s="3" t="s">
        <v>117</v>
      </c>
      <c r="BH76" s="3" t="s">
        <v>117</v>
      </c>
      <c r="BI76" s="3" t="s">
        <v>117</v>
      </c>
      <c r="BJ76" s="3" t="s">
        <v>117</v>
      </c>
      <c r="BK76" s="3" t="s">
        <v>117</v>
      </c>
      <c r="BL76" s="3" t="s">
        <v>117</v>
      </c>
      <c r="BM76" s="3" t="s">
        <v>117</v>
      </c>
      <c r="BN76" s="3" t="s">
        <v>117</v>
      </c>
      <c r="BO76" s="3" t="s">
        <v>117</v>
      </c>
      <c r="BP76" s="3" t="s">
        <v>117</v>
      </c>
      <c r="BQ76" s="3" t="s">
        <v>117</v>
      </c>
      <c r="BR76" s="3" t="s">
        <v>117</v>
      </c>
      <c r="BS76" s="3" t="s">
        <v>117</v>
      </c>
      <c r="BT76" s="3" t="s">
        <v>117</v>
      </c>
      <c r="BU76" s="3" t="s">
        <v>117</v>
      </c>
      <c r="BV76" s="3" t="s">
        <v>117</v>
      </c>
      <c r="BW76" s="3" t="s">
        <v>117</v>
      </c>
      <c r="BX76" s="3" t="s">
        <v>117</v>
      </c>
      <c r="BY76" s="3" t="s">
        <v>117</v>
      </c>
      <c r="BZ76" s="3" t="s">
        <v>117</v>
      </c>
      <c r="CA76" s="3" t="s">
        <v>117</v>
      </c>
      <c r="CB76" s="3" t="s">
        <v>117</v>
      </c>
      <c r="CC76" s="3" t="s">
        <v>117</v>
      </c>
      <c r="CD76" s="3" t="s">
        <v>117</v>
      </c>
      <c r="CE76" s="3" t="s">
        <v>117</v>
      </c>
      <c r="CF76" s="3" t="s">
        <v>117</v>
      </c>
      <c r="CG76" s="3" t="s">
        <v>117</v>
      </c>
      <c r="CH76" s="3" t="s">
        <v>117</v>
      </c>
      <c r="CI76" s="3" t="s">
        <v>117</v>
      </c>
      <c r="CJ76" s="3" t="s">
        <v>117</v>
      </c>
      <c r="CK76" s="3" t="s">
        <v>117</v>
      </c>
      <c r="CL76" s="3" t="s">
        <v>117</v>
      </c>
      <c r="CM76" s="3" t="s">
        <v>117</v>
      </c>
      <c r="CN76" s="3" t="s">
        <v>117</v>
      </c>
      <c r="CO76" s="3" t="s">
        <v>117</v>
      </c>
      <c r="CP76" s="3" t="s">
        <v>117</v>
      </c>
      <c r="CQ76" s="3" t="s">
        <v>117</v>
      </c>
      <c r="CR76" s="3" t="s">
        <v>117</v>
      </c>
      <c r="CS76" s="3" t="s">
        <v>117</v>
      </c>
      <c r="CT76" s="3" t="s">
        <v>117</v>
      </c>
      <c r="CU76" s="3" t="s">
        <v>117</v>
      </c>
      <c r="CV76" s="3" t="s">
        <v>117</v>
      </c>
      <c r="CW76" s="3" t="s">
        <v>117</v>
      </c>
      <c r="CX76" s="3" t="s">
        <v>117</v>
      </c>
      <c r="CY76" s="3">
        <f t="shared" si="4"/>
        <v>200</v>
      </c>
      <c r="CZ76" s="3">
        <f t="shared" si="1"/>
        <v>0</v>
      </c>
      <c r="DA76" s="3">
        <f t="shared" si="2"/>
        <v>25</v>
      </c>
      <c r="DB76" s="3">
        <f t="shared" si="3"/>
        <v>96</v>
      </c>
    </row>
    <row r="77" spans="1:106" ht="15.75" customHeight="1" x14ac:dyDescent="0.2">
      <c r="A77" s="26">
        <f t="shared" si="0"/>
        <v>0</v>
      </c>
      <c r="B77" s="3" t="s">
        <v>105</v>
      </c>
      <c r="C77" s="3" t="s">
        <v>281</v>
      </c>
      <c r="D77" s="3" t="s">
        <v>282</v>
      </c>
      <c r="E77" s="15" t="s">
        <v>283</v>
      </c>
      <c r="F77" s="16" t="s">
        <v>235</v>
      </c>
      <c r="G77" s="3" t="s">
        <v>117</v>
      </c>
      <c r="H77" s="3" t="s">
        <v>117</v>
      </c>
      <c r="I77" s="3" t="s">
        <v>117</v>
      </c>
      <c r="J77" s="3" t="s">
        <v>117</v>
      </c>
      <c r="K77" s="3" t="s">
        <v>117</v>
      </c>
      <c r="L77" s="3" t="s">
        <v>117</v>
      </c>
      <c r="M77" s="3" t="s">
        <v>117</v>
      </c>
      <c r="N77" s="3" t="s">
        <v>117</v>
      </c>
      <c r="O77" s="3" t="s">
        <v>117</v>
      </c>
      <c r="P77" s="3" t="s">
        <v>117</v>
      </c>
      <c r="Q77" s="3" t="s">
        <v>117</v>
      </c>
      <c r="R77" s="3" t="s">
        <v>117</v>
      </c>
      <c r="S77" s="3" t="s">
        <v>117</v>
      </c>
      <c r="T77" s="3" t="s">
        <v>117</v>
      </c>
      <c r="U77" s="3" t="s">
        <v>117</v>
      </c>
      <c r="V77" s="3" t="s">
        <v>117</v>
      </c>
      <c r="W77" s="3" t="s">
        <v>117</v>
      </c>
      <c r="X77" s="3" t="s">
        <v>117</v>
      </c>
      <c r="Y77" s="3" t="s">
        <v>117</v>
      </c>
      <c r="Z77" s="3" t="s">
        <v>117</v>
      </c>
      <c r="AA77" s="3" t="s">
        <v>117</v>
      </c>
      <c r="AB77" s="3" t="s">
        <v>117</v>
      </c>
      <c r="AC77" s="3" t="s">
        <v>117</v>
      </c>
      <c r="AD77" s="3" t="s">
        <v>117</v>
      </c>
      <c r="AE77" s="3" t="s">
        <v>117</v>
      </c>
      <c r="AF77" s="3" t="s">
        <v>117</v>
      </c>
      <c r="AG77" s="3" t="s">
        <v>117</v>
      </c>
      <c r="AH77" s="3" t="s">
        <v>117</v>
      </c>
      <c r="AI77" s="3" t="s">
        <v>117</v>
      </c>
      <c r="AJ77" s="3" t="s">
        <v>117</v>
      </c>
      <c r="AK77" s="3" t="s">
        <v>117</v>
      </c>
      <c r="AL77" s="3" t="s">
        <v>117</v>
      </c>
      <c r="AM77" s="3" t="s">
        <v>117</v>
      </c>
      <c r="AN77" s="3" t="s">
        <v>117</v>
      </c>
      <c r="AO77" s="3" t="s">
        <v>117</v>
      </c>
      <c r="AP77" s="3" t="s">
        <v>117</v>
      </c>
      <c r="AQ77" s="3" t="s">
        <v>117</v>
      </c>
      <c r="AR77" s="3" t="s">
        <v>117</v>
      </c>
      <c r="AS77" s="3" t="s">
        <v>117</v>
      </c>
      <c r="AT77" s="3" t="s">
        <v>117</v>
      </c>
      <c r="AU77" s="3" t="s">
        <v>117</v>
      </c>
      <c r="AV77" s="3" t="s">
        <v>117</v>
      </c>
      <c r="AW77" s="3" t="s">
        <v>117</v>
      </c>
      <c r="AX77" s="3" t="s">
        <v>117</v>
      </c>
      <c r="AY77" s="3" t="s">
        <v>117</v>
      </c>
      <c r="AZ77" s="3" t="s">
        <v>117</v>
      </c>
      <c r="BA77" s="3" t="s">
        <v>117</v>
      </c>
      <c r="BB77" s="3" t="s">
        <v>117</v>
      </c>
      <c r="BC77" s="3" t="s">
        <v>117</v>
      </c>
      <c r="BD77" s="3" t="s">
        <v>117</v>
      </c>
      <c r="BE77" s="3" t="s">
        <v>117</v>
      </c>
      <c r="BF77" s="3" t="s">
        <v>117</v>
      </c>
      <c r="BG77" s="3" t="s">
        <v>117</v>
      </c>
      <c r="BH77" s="3" t="s">
        <v>117</v>
      </c>
      <c r="BI77" s="3" t="s">
        <v>117</v>
      </c>
      <c r="BJ77" s="3" t="s">
        <v>117</v>
      </c>
      <c r="BK77" s="3" t="s">
        <v>117</v>
      </c>
      <c r="BL77" s="3" t="s">
        <v>117</v>
      </c>
      <c r="BM77" s="3" t="s">
        <v>117</v>
      </c>
      <c r="BN77" s="3" t="s">
        <v>117</v>
      </c>
      <c r="BO77" s="3" t="s">
        <v>117</v>
      </c>
      <c r="BP77" s="3" t="s">
        <v>117</v>
      </c>
      <c r="BQ77" s="3" t="s">
        <v>117</v>
      </c>
      <c r="BR77" s="3" t="s">
        <v>117</v>
      </c>
      <c r="BS77" s="3" t="s">
        <v>117</v>
      </c>
      <c r="BT77" s="3" t="s">
        <v>117</v>
      </c>
      <c r="BU77" s="3" t="s">
        <v>117</v>
      </c>
      <c r="BV77" s="3" t="s">
        <v>117</v>
      </c>
      <c r="BW77" s="3" t="s">
        <v>117</v>
      </c>
      <c r="BX77" s="3" t="s">
        <v>117</v>
      </c>
      <c r="BY77" s="3" t="s">
        <v>117</v>
      </c>
      <c r="BZ77" s="3" t="s">
        <v>117</v>
      </c>
      <c r="CA77" s="3" t="s">
        <v>117</v>
      </c>
      <c r="CB77" s="3" t="s">
        <v>117</v>
      </c>
      <c r="CC77" s="3" t="s">
        <v>117</v>
      </c>
      <c r="CD77" s="3" t="s">
        <v>117</v>
      </c>
      <c r="CE77" s="3" t="s">
        <v>117</v>
      </c>
      <c r="CF77" s="3" t="s">
        <v>117</v>
      </c>
      <c r="CG77" s="3" t="s">
        <v>117</v>
      </c>
      <c r="CH77" s="3" t="s">
        <v>117</v>
      </c>
      <c r="CI77" s="3" t="s">
        <v>117</v>
      </c>
      <c r="CJ77" s="3" t="s">
        <v>117</v>
      </c>
      <c r="CK77" s="3" t="s">
        <v>117</v>
      </c>
      <c r="CL77" s="3" t="s">
        <v>117</v>
      </c>
      <c r="CM77" s="3" t="s">
        <v>117</v>
      </c>
      <c r="CN77" s="3" t="s">
        <v>117</v>
      </c>
      <c r="CO77" s="3" t="s">
        <v>117</v>
      </c>
      <c r="CP77" s="3" t="s">
        <v>117</v>
      </c>
      <c r="CQ77" s="3" t="s">
        <v>117</v>
      </c>
      <c r="CR77" s="3" t="s">
        <v>117</v>
      </c>
      <c r="CS77" s="3" t="s">
        <v>117</v>
      </c>
      <c r="CT77" s="3" t="s">
        <v>117</v>
      </c>
      <c r="CU77" s="3" t="s">
        <v>117</v>
      </c>
      <c r="CV77" s="3" t="s">
        <v>117</v>
      </c>
      <c r="CW77" s="3" t="s">
        <v>117</v>
      </c>
      <c r="CX77" s="3" t="s">
        <v>117</v>
      </c>
      <c r="CY77" s="3">
        <f t="shared" si="4"/>
        <v>225</v>
      </c>
      <c r="CZ77" s="3">
        <f t="shared" si="1"/>
        <v>0</v>
      </c>
      <c r="DA77" s="3">
        <f t="shared" si="2"/>
        <v>0</v>
      </c>
      <c r="DB77" s="3">
        <f t="shared" si="3"/>
        <v>96</v>
      </c>
    </row>
    <row r="78" spans="1:106" ht="15.75" customHeight="1" x14ac:dyDescent="0.2">
      <c r="A78" s="26">
        <f t="shared" si="0"/>
        <v>0</v>
      </c>
      <c r="B78" s="3" t="s">
        <v>105</v>
      </c>
      <c r="C78" s="3" t="s">
        <v>284</v>
      </c>
      <c r="D78" s="3" t="s">
        <v>208</v>
      </c>
      <c r="E78" s="15" t="s">
        <v>285</v>
      </c>
      <c r="F78" s="16" t="s">
        <v>235</v>
      </c>
      <c r="G78" s="3" t="s">
        <v>117</v>
      </c>
      <c r="H78" s="3" t="s">
        <v>117</v>
      </c>
      <c r="I78" s="3" t="s">
        <v>117</v>
      </c>
      <c r="J78" s="3" t="s">
        <v>117</v>
      </c>
      <c r="K78" s="3" t="s">
        <v>117</v>
      </c>
      <c r="L78" s="3" t="s">
        <v>117</v>
      </c>
      <c r="M78" s="3" t="s">
        <v>117</v>
      </c>
      <c r="N78" s="3" t="s">
        <v>117</v>
      </c>
      <c r="O78" s="3" t="s">
        <v>117</v>
      </c>
      <c r="P78" s="3" t="s">
        <v>117</v>
      </c>
      <c r="Q78" s="3" t="s">
        <v>117</v>
      </c>
      <c r="R78" s="3" t="s">
        <v>117</v>
      </c>
      <c r="S78" s="3" t="s">
        <v>117</v>
      </c>
      <c r="T78" s="3" t="s">
        <v>117</v>
      </c>
      <c r="U78" s="3" t="s">
        <v>117</v>
      </c>
      <c r="V78" s="3" t="s">
        <v>117</v>
      </c>
      <c r="W78" s="3" t="s">
        <v>117</v>
      </c>
      <c r="X78" s="3" t="s">
        <v>117</v>
      </c>
      <c r="Y78" s="3" t="s">
        <v>117</v>
      </c>
      <c r="Z78" s="3" t="s">
        <v>117</v>
      </c>
      <c r="AA78" s="3" t="s">
        <v>117</v>
      </c>
      <c r="AB78" s="3" t="s">
        <v>117</v>
      </c>
      <c r="AC78" s="3" t="s">
        <v>117</v>
      </c>
      <c r="AD78" s="3" t="s">
        <v>117</v>
      </c>
      <c r="AE78" s="3" t="s">
        <v>117</v>
      </c>
      <c r="AF78" s="3" t="s">
        <v>117</v>
      </c>
      <c r="AG78" s="3" t="s">
        <v>117</v>
      </c>
      <c r="AH78" s="3" t="s">
        <v>117</v>
      </c>
      <c r="AI78" s="3" t="s">
        <v>111</v>
      </c>
      <c r="AJ78" s="3" t="s">
        <v>117</v>
      </c>
      <c r="AK78" s="3" t="s">
        <v>117</v>
      </c>
      <c r="AL78" s="3" t="s">
        <v>111</v>
      </c>
      <c r="AM78" s="3" t="s">
        <v>117</v>
      </c>
      <c r="AN78" s="3" t="s">
        <v>117</v>
      </c>
      <c r="AO78" s="3" t="s">
        <v>117</v>
      </c>
      <c r="AP78" s="3" t="s">
        <v>117</v>
      </c>
      <c r="AQ78" s="3" t="s">
        <v>117</v>
      </c>
      <c r="AR78" s="3" t="s">
        <v>117</v>
      </c>
      <c r="AS78" s="3" t="s">
        <v>117</v>
      </c>
      <c r="AT78" s="3" t="s">
        <v>117</v>
      </c>
      <c r="AU78" s="3" t="s">
        <v>117</v>
      </c>
      <c r="AV78" s="3" t="s">
        <v>117</v>
      </c>
      <c r="AW78" s="3" t="s">
        <v>117</v>
      </c>
      <c r="AX78" s="3" t="s">
        <v>117</v>
      </c>
      <c r="AY78" s="3" t="s">
        <v>117</v>
      </c>
      <c r="AZ78" s="3" t="s">
        <v>117</v>
      </c>
      <c r="BA78" s="3" t="s">
        <v>117</v>
      </c>
      <c r="BB78" s="3" t="s">
        <v>117</v>
      </c>
      <c r="BC78" s="3" t="s">
        <v>117</v>
      </c>
      <c r="BD78" s="3" t="s">
        <v>117</v>
      </c>
      <c r="BE78" s="3" t="s">
        <v>117</v>
      </c>
      <c r="BF78" s="3" t="s">
        <v>117</v>
      </c>
      <c r="BG78" s="3" t="s">
        <v>117</v>
      </c>
      <c r="BH78" s="3" t="s">
        <v>117</v>
      </c>
      <c r="BI78" s="3" t="s">
        <v>117</v>
      </c>
      <c r="BJ78" s="3" t="s">
        <v>117</v>
      </c>
      <c r="BK78" s="3" t="s">
        <v>117</v>
      </c>
      <c r="BL78" s="3" t="s">
        <v>117</v>
      </c>
      <c r="BM78" s="3" t="s">
        <v>117</v>
      </c>
      <c r="BN78" s="3" t="s">
        <v>117</v>
      </c>
      <c r="BO78" s="3" t="s">
        <v>117</v>
      </c>
      <c r="BP78" s="3" t="s">
        <v>117</v>
      </c>
      <c r="BQ78" s="3" t="s">
        <v>117</v>
      </c>
      <c r="BR78" s="3" t="s">
        <v>117</v>
      </c>
      <c r="BS78" s="3" t="s">
        <v>111</v>
      </c>
      <c r="BT78" s="3" t="s">
        <v>111</v>
      </c>
      <c r="BU78" s="3" t="s">
        <v>111</v>
      </c>
      <c r="BV78" s="3" t="s">
        <v>111</v>
      </c>
      <c r="BW78" s="3" t="s">
        <v>111</v>
      </c>
      <c r="BX78" s="3" t="s">
        <v>111</v>
      </c>
      <c r="BY78" s="3" t="s">
        <v>111</v>
      </c>
      <c r="BZ78" s="3" t="s">
        <v>111</v>
      </c>
      <c r="CA78" s="3" t="s">
        <v>111</v>
      </c>
      <c r="CB78" s="3" t="s">
        <v>117</v>
      </c>
      <c r="CC78" s="3" t="s">
        <v>117</v>
      </c>
      <c r="CD78" s="3" t="s">
        <v>117</v>
      </c>
      <c r="CE78" s="3" t="s">
        <v>117</v>
      </c>
      <c r="CF78" s="3" t="s">
        <v>117</v>
      </c>
      <c r="CG78" s="3" t="s">
        <v>117</v>
      </c>
      <c r="CH78" s="3" t="s">
        <v>117</v>
      </c>
      <c r="CI78" s="3" t="s">
        <v>117</v>
      </c>
      <c r="CJ78" s="3" t="s">
        <v>117</v>
      </c>
      <c r="CK78" s="3" t="s">
        <v>117</v>
      </c>
      <c r="CL78" s="3" t="s">
        <v>117</v>
      </c>
      <c r="CM78" s="3" t="s">
        <v>117</v>
      </c>
      <c r="CN78" s="3" t="s">
        <v>117</v>
      </c>
      <c r="CO78" s="3" t="s">
        <v>117</v>
      </c>
      <c r="CP78" s="3" t="s">
        <v>117</v>
      </c>
      <c r="CQ78" s="3" t="s">
        <v>117</v>
      </c>
      <c r="CR78" s="3" t="s">
        <v>117</v>
      </c>
      <c r="CS78" s="3" t="s">
        <v>117</v>
      </c>
      <c r="CT78" s="3" t="s">
        <v>117</v>
      </c>
      <c r="CU78" s="3" t="s">
        <v>117</v>
      </c>
      <c r="CV78" s="3" t="s">
        <v>117</v>
      </c>
      <c r="CW78" s="3" t="s">
        <v>117</v>
      </c>
      <c r="CX78" s="3" t="s">
        <v>117</v>
      </c>
      <c r="CY78" s="3">
        <f t="shared" si="4"/>
        <v>210</v>
      </c>
      <c r="CZ78" s="3">
        <f t="shared" si="1"/>
        <v>0</v>
      </c>
      <c r="DA78" s="3">
        <f t="shared" si="2"/>
        <v>15</v>
      </c>
      <c r="DB78" s="3">
        <f t="shared" si="3"/>
        <v>96</v>
      </c>
    </row>
    <row r="79" spans="1:106" ht="15.75" customHeight="1" x14ac:dyDescent="0.2">
      <c r="A79" s="26">
        <f t="shared" si="0"/>
        <v>0</v>
      </c>
      <c r="B79" s="3" t="s">
        <v>105</v>
      </c>
      <c r="C79" s="3" t="s">
        <v>286</v>
      </c>
      <c r="D79" s="3" t="s">
        <v>287</v>
      </c>
      <c r="E79" s="15" t="s">
        <v>232</v>
      </c>
      <c r="F79" s="16" t="s">
        <v>235</v>
      </c>
      <c r="G79" s="3" t="s">
        <v>117</v>
      </c>
      <c r="H79" s="3" t="s">
        <v>117</v>
      </c>
      <c r="I79" s="3" t="s">
        <v>117</v>
      </c>
      <c r="J79" s="3" t="s">
        <v>117</v>
      </c>
      <c r="K79" s="3" t="s">
        <v>117</v>
      </c>
      <c r="L79" s="3" t="s">
        <v>117</v>
      </c>
      <c r="M79" s="3" t="s">
        <v>117</v>
      </c>
      <c r="N79" s="3" t="s">
        <v>117</v>
      </c>
      <c r="O79" s="3" t="s">
        <v>117</v>
      </c>
      <c r="P79" s="3" t="s">
        <v>117</v>
      </c>
      <c r="Q79" s="3" t="s">
        <v>117</v>
      </c>
      <c r="R79" s="3" t="s">
        <v>117</v>
      </c>
      <c r="S79" s="3" t="s">
        <v>117</v>
      </c>
      <c r="T79" s="3" t="s">
        <v>117</v>
      </c>
      <c r="U79" s="3" t="s">
        <v>117</v>
      </c>
      <c r="V79" s="3" t="s">
        <v>117</v>
      </c>
      <c r="W79" s="3" t="s">
        <v>117</v>
      </c>
      <c r="X79" s="3" t="s">
        <v>117</v>
      </c>
      <c r="Y79" s="3" t="s">
        <v>117</v>
      </c>
      <c r="Z79" s="3" t="s">
        <v>117</v>
      </c>
      <c r="AA79" s="3" t="s">
        <v>117</v>
      </c>
      <c r="AB79" s="3" t="s">
        <v>117</v>
      </c>
      <c r="AC79" s="3" t="s">
        <v>117</v>
      </c>
      <c r="AD79" s="3" t="s">
        <v>117</v>
      </c>
      <c r="AE79" s="3" t="s">
        <v>117</v>
      </c>
      <c r="AF79" s="3" t="s">
        <v>117</v>
      </c>
      <c r="AG79" s="3" t="s">
        <v>111</v>
      </c>
      <c r="AH79" s="3" t="s">
        <v>117</v>
      </c>
      <c r="AI79" s="3" t="s">
        <v>117</v>
      </c>
      <c r="AJ79" s="3" t="s">
        <v>117</v>
      </c>
      <c r="AK79" s="3" t="s">
        <v>117</v>
      </c>
      <c r="AL79" s="3" t="s">
        <v>117</v>
      </c>
      <c r="AM79" s="3" t="s">
        <v>117</v>
      </c>
      <c r="AN79" s="3" t="s">
        <v>111</v>
      </c>
      <c r="AO79" s="3" t="s">
        <v>111</v>
      </c>
      <c r="AP79" s="3" t="s">
        <v>117</v>
      </c>
      <c r="AQ79" s="3" t="s">
        <v>117</v>
      </c>
      <c r="AR79" s="3" t="s">
        <v>117</v>
      </c>
      <c r="AS79" s="3" t="s">
        <v>117</v>
      </c>
      <c r="AT79" s="3" t="s">
        <v>117</v>
      </c>
      <c r="AU79" s="3" t="s">
        <v>117</v>
      </c>
      <c r="AV79" s="3" t="s">
        <v>117</v>
      </c>
      <c r="AW79" s="3" t="s">
        <v>117</v>
      </c>
      <c r="AX79" s="3" t="s">
        <v>117</v>
      </c>
      <c r="AY79" s="3" t="s">
        <v>117</v>
      </c>
      <c r="AZ79" s="3" t="s">
        <v>117</v>
      </c>
      <c r="BA79" s="3" t="s">
        <v>117</v>
      </c>
      <c r="BB79" s="3" t="s">
        <v>117</v>
      </c>
      <c r="BC79" s="3" t="s">
        <v>117</v>
      </c>
      <c r="BD79" s="3" t="s">
        <v>117</v>
      </c>
      <c r="BE79" s="3" t="s">
        <v>117</v>
      </c>
      <c r="BF79" s="3" t="s">
        <v>117</v>
      </c>
      <c r="BG79" s="3" t="s">
        <v>117</v>
      </c>
      <c r="BH79" s="3" t="s">
        <v>117</v>
      </c>
      <c r="BI79" s="3" t="s">
        <v>117</v>
      </c>
      <c r="BJ79" s="3" t="s">
        <v>117</v>
      </c>
      <c r="BK79" s="3" t="s">
        <v>117</v>
      </c>
      <c r="BL79" s="3" t="s">
        <v>117</v>
      </c>
      <c r="BM79" s="3" t="s">
        <v>117</v>
      </c>
      <c r="BN79" s="3" t="s">
        <v>117</v>
      </c>
      <c r="BO79" s="3" t="s">
        <v>117</v>
      </c>
      <c r="BP79" s="3" t="s">
        <v>117</v>
      </c>
      <c r="BQ79" s="3" t="s">
        <v>117</v>
      </c>
      <c r="BR79" s="3" t="s">
        <v>117</v>
      </c>
      <c r="BS79" s="3" t="s">
        <v>117</v>
      </c>
      <c r="BT79" s="3" t="s">
        <v>117</v>
      </c>
      <c r="BU79" s="3" t="s">
        <v>117</v>
      </c>
      <c r="BV79" s="3" t="s">
        <v>117</v>
      </c>
      <c r="BW79" s="3" t="s">
        <v>117</v>
      </c>
      <c r="BX79" s="3" t="s">
        <v>117</v>
      </c>
      <c r="BY79" s="3" t="s">
        <v>117</v>
      </c>
      <c r="BZ79" s="3" t="s">
        <v>117</v>
      </c>
      <c r="CA79" s="3" t="s">
        <v>117</v>
      </c>
      <c r="CB79" s="3" t="s">
        <v>117</v>
      </c>
      <c r="CC79" s="3" t="s">
        <v>117</v>
      </c>
      <c r="CD79" s="3" t="s">
        <v>117</v>
      </c>
      <c r="CE79" s="3" t="s">
        <v>117</v>
      </c>
      <c r="CF79" s="3" t="s">
        <v>117</v>
      </c>
      <c r="CG79" s="3" t="s">
        <v>117</v>
      </c>
      <c r="CH79" s="3" t="s">
        <v>117</v>
      </c>
      <c r="CI79" s="3" t="s">
        <v>117</v>
      </c>
      <c r="CJ79" s="3" t="s">
        <v>117</v>
      </c>
      <c r="CK79" s="3" t="s">
        <v>117</v>
      </c>
      <c r="CL79" s="3" t="s">
        <v>117</v>
      </c>
      <c r="CM79" s="3" t="s">
        <v>117</v>
      </c>
      <c r="CN79" s="3" t="s">
        <v>117</v>
      </c>
      <c r="CO79" s="3" t="s">
        <v>117</v>
      </c>
      <c r="CP79" s="3" t="s">
        <v>117</v>
      </c>
      <c r="CQ79" s="3" t="s">
        <v>111</v>
      </c>
      <c r="CR79" s="3" t="s">
        <v>117</v>
      </c>
      <c r="CS79" s="3" t="s">
        <v>117</v>
      </c>
      <c r="CT79" s="3" t="s">
        <v>117</v>
      </c>
      <c r="CU79" s="3" t="s">
        <v>117</v>
      </c>
      <c r="CV79" s="3" t="s">
        <v>117</v>
      </c>
      <c r="CW79" s="3" t="s">
        <v>117</v>
      </c>
      <c r="CX79" s="3" t="s">
        <v>117</v>
      </c>
      <c r="CY79" s="3">
        <f t="shared" si="4"/>
        <v>217</v>
      </c>
      <c r="CZ79" s="3">
        <f t="shared" si="1"/>
        <v>0</v>
      </c>
      <c r="DA79" s="3">
        <f t="shared" si="2"/>
        <v>8</v>
      </c>
      <c r="DB79" s="3">
        <f t="shared" si="3"/>
        <v>96</v>
      </c>
    </row>
    <row r="80" spans="1:106" ht="15.75" customHeight="1" x14ac:dyDescent="0.2">
      <c r="A80" s="26">
        <f t="shared" si="0"/>
        <v>0</v>
      </c>
      <c r="B80" s="3" t="s">
        <v>105</v>
      </c>
      <c r="C80" s="3" t="s">
        <v>288</v>
      </c>
      <c r="D80" s="3" t="s">
        <v>289</v>
      </c>
      <c r="E80" s="15" t="s">
        <v>290</v>
      </c>
      <c r="F80" s="16" t="s">
        <v>235</v>
      </c>
      <c r="G80" s="3" t="s">
        <v>117</v>
      </c>
      <c r="H80" s="3" t="s">
        <v>117</v>
      </c>
      <c r="I80" s="3" t="s">
        <v>117</v>
      </c>
      <c r="J80" s="3" t="s">
        <v>117</v>
      </c>
      <c r="K80" s="3" t="s">
        <v>117</v>
      </c>
      <c r="L80" s="3" t="s">
        <v>117</v>
      </c>
      <c r="M80" s="3" t="s">
        <v>117</v>
      </c>
      <c r="N80" s="3" t="s">
        <v>117</v>
      </c>
      <c r="O80" s="3" t="s">
        <v>117</v>
      </c>
      <c r="P80" s="3" t="s">
        <v>117</v>
      </c>
      <c r="Q80" s="3" t="s">
        <v>117</v>
      </c>
      <c r="R80" s="3" t="s">
        <v>117</v>
      </c>
      <c r="S80" s="3" t="s">
        <v>117</v>
      </c>
      <c r="T80" s="3" t="s">
        <v>117</v>
      </c>
      <c r="U80" s="3" t="s">
        <v>117</v>
      </c>
      <c r="V80" s="3" t="s">
        <v>117</v>
      </c>
      <c r="W80" s="3" t="s">
        <v>117</v>
      </c>
      <c r="X80" s="3" t="s">
        <v>117</v>
      </c>
      <c r="Y80" s="3" t="s">
        <v>117</v>
      </c>
      <c r="Z80" s="3" t="s">
        <v>117</v>
      </c>
      <c r="AA80" s="3" t="s">
        <v>117</v>
      </c>
      <c r="AB80" s="3" t="s">
        <v>117</v>
      </c>
      <c r="AC80" s="3" t="s">
        <v>117</v>
      </c>
      <c r="AD80" s="3" t="s">
        <v>117</v>
      </c>
      <c r="AE80" s="3" t="s">
        <v>117</v>
      </c>
      <c r="AF80" s="3" t="s">
        <v>117</v>
      </c>
      <c r="AG80" s="3" t="s">
        <v>117</v>
      </c>
      <c r="AH80" s="3" t="s">
        <v>117</v>
      </c>
      <c r="AI80" s="3" t="s">
        <v>117</v>
      </c>
      <c r="AJ80" s="3" t="s">
        <v>117</v>
      </c>
      <c r="AK80" s="3" t="s">
        <v>117</v>
      </c>
      <c r="AL80" s="3" t="s">
        <v>117</v>
      </c>
      <c r="AM80" s="3" t="s">
        <v>117</v>
      </c>
      <c r="AN80" s="3" t="s">
        <v>117</v>
      </c>
      <c r="AO80" s="3" t="s">
        <v>117</v>
      </c>
      <c r="AP80" s="3" t="s">
        <v>117</v>
      </c>
      <c r="AQ80" s="3" t="s">
        <v>117</v>
      </c>
      <c r="AR80" s="3" t="s">
        <v>117</v>
      </c>
      <c r="AS80" s="3" t="s">
        <v>117</v>
      </c>
      <c r="AT80" s="3" t="s">
        <v>117</v>
      </c>
      <c r="AU80" s="3" t="s">
        <v>117</v>
      </c>
      <c r="AV80" s="3" t="s">
        <v>117</v>
      </c>
      <c r="AW80" s="3" t="s">
        <v>117</v>
      </c>
      <c r="AX80" s="3" t="s">
        <v>117</v>
      </c>
      <c r="AY80" s="3" t="s">
        <v>117</v>
      </c>
      <c r="AZ80" s="3" t="s">
        <v>117</v>
      </c>
      <c r="BA80" s="3" t="s">
        <v>117</v>
      </c>
      <c r="BB80" s="3" t="s">
        <v>117</v>
      </c>
      <c r="BC80" s="3" t="s">
        <v>117</v>
      </c>
      <c r="BD80" s="3" t="s">
        <v>117</v>
      </c>
      <c r="BE80" s="3" t="s">
        <v>117</v>
      </c>
      <c r="BF80" s="3" t="s">
        <v>117</v>
      </c>
      <c r="BG80" s="3" t="s">
        <v>117</v>
      </c>
      <c r="BH80" s="3" t="s">
        <v>117</v>
      </c>
      <c r="BI80" s="3" t="s">
        <v>117</v>
      </c>
      <c r="BJ80" s="3" t="s">
        <v>117</v>
      </c>
      <c r="BK80" s="3" t="s">
        <v>117</v>
      </c>
      <c r="BL80" s="3" t="s">
        <v>117</v>
      </c>
      <c r="BM80" s="3" t="s">
        <v>117</v>
      </c>
      <c r="BN80" s="3" t="s">
        <v>117</v>
      </c>
      <c r="BO80" s="3" t="s">
        <v>117</v>
      </c>
      <c r="BP80" s="3" t="s">
        <v>117</v>
      </c>
      <c r="BQ80" s="3" t="s">
        <v>117</v>
      </c>
      <c r="BR80" s="3" t="s">
        <v>117</v>
      </c>
      <c r="BS80" s="3" t="s">
        <v>117</v>
      </c>
      <c r="BT80" s="3" t="s">
        <v>117</v>
      </c>
      <c r="BU80" s="3" t="s">
        <v>117</v>
      </c>
      <c r="BV80" s="3" t="s">
        <v>117</v>
      </c>
      <c r="BW80" s="3" t="s">
        <v>117</v>
      </c>
      <c r="BX80" s="3" t="s">
        <v>117</v>
      </c>
      <c r="BY80" s="3" t="s">
        <v>117</v>
      </c>
      <c r="BZ80" s="3" t="s">
        <v>117</v>
      </c>
      <c r="CA80" s="3" t="s">
        <v>117</v>
      </c>
      <c r="CB80" s="3" t="s">
        <v>117</v>
      </c>
      <c r="CC80" s="3" t="s">
        <v>117</v>
      </c>
      <c r="CD80" s="3" t="s">
        <v>117</v>
      </c>
      <c r="CE80" s="3" t="s">
        <v>117</v>
      </c>
      <c r="CF80" s="3" t="s">
        <v>117</v>
      </c>
      <c r="CG80" s="3" t="s">
        <v>117</v>
      </c>
      <c r="CH80" s="3" t="s">
        <v>117</v>
      </c>
      <c r="CI80" s="3" t="s">
        <v>117</v>
      </c>
      <c r="CJ80" s="3" t="s">
        <v>117</v>
      </c>
      <c r="CK80" s="3" t="s">
        <v>117</v>
      </c>
      <c r="CL80" s="3" t="s">
        <v>117</v>
      </c>
      <c r="CM80" s="3" t="s">
        <v>117</v>
      </c>
      <c r="CN80" s="3" t="s">
        <v>117</v>
      </c>
      <c r="CO80" s="3" t="s">
        <v>117</v>
      </c>
      <c r="CP80" s="3" t="s">
        <v>117</v>
      </c>
      <c r="CQ80" s="3" t="s">
        <v>117</v>
      </c>
      <c r="CR80" s="3" t="s">
        <v>117</v>
      </c>
      <c r="CS80" s="3" t="s">
        <v>117</v>
      </c>
      <c r="CT80" s="3" t="s">
        <v>117</v>
      </c>
      <c r="CU80" s="3" t="s">
        <v>117</v>
      </c>
      <c r="CV80" s="3" t="s">
        <v>117</v>
      </c>
      <c r="CW80" s="3" t="s">
        <v>117</v>
      </c>
      <c r="CX80" s="3" t="s">
        <v>117</v>
      </c>
      <c r="CY80" s="3">
        <f t="shared" si="4"/>
        <v>225</v>
      </c>
      <c r="CZ80" s="3">
        <f t="shared" si="1"/>
        <v>0</v>
      </c>
      <c r="DA80" s="3">
        <f t="shared" si="2"/>
        <v>0</v>
      </c>
      <c r="DB80" s="3">
        <f t="shared" si="3"/>
        <v>96</v>
      </c>
    </row>
    <row r="81" spans="1:106" ht="15.75" customHeight="1" x14ac:dyDescent="0.2">
      <c r="A81" s="26">
        <f t="shared" si="0"/>
        <v>0</v>
      </c>
      <c r="B81" s="3" t="s">
        <v>105</v>
      </c>
      <c r="C81" s="3" t="s">
        <v>578</v>
      </c>
      <c r="D81" s="3" t="s">
        <v>579</v>
      </c>
      <c r="E81" s="15" t="s">
        <v>229</v>
      </c>
      <c r="F81" s="16" t="s">
        <v>235</v>
      </c>
      <c r="G81" s="3" t="s">
        <v>117</v>
      </c>
      <c r="H81" s="3" t="s">
        <v>117</v>
      </c>
      <c r="I81" s="3" t="s">
        <v>117</v>
      </c>
      <c r="J81" s="3" t="s">
        <v>111</v>
      </c>
      <c r="K81" s="3" t="s">
        <v>117</v>
      </c>
      <c r="L81" s="3" t="s">
        <v>111</v>
      </c>
      <c r="M81" s="3" t="s">
        <v>117</v>
      </c>
      <c r="N81" s="3" t="s">
        <v>117</v>
      </c>
      <c r="O81" s="3" t="s">
        <v>117</v>
      </c>
      <c r="P81" s="3" t="s">
        <v>117</v>
      </c>
      <c r="Q81" s="3" t="s">
        <v>117</v>
      </c>
      <c r="R81" s="3" t="s">
        <v>111</v>
      </c>
      <c r="S81" s="3" t="s">
        <v>111</v>
      </c>
      <c r="T81" s="3" t="s">
        <v>117</v>
      </c>
      <c r="U81" s="3" t="s">
        <v>117</v>
      </c>
      <c r="V81" s="3" t="s">
        <v>117</v>
      </c>
      <c r="W81" s="3" t="s">
        <v>117</v>
      </c>
      <c r="X81" s="3" t="s">
        <v>117</v>
      </c>
      <c r="Y81" s="3" t="s">
        <v>117</v>
      </c>
      <c r="Z81" s="3" t="s">
        <v>117</v>
      </c>
      <c r="AA81" s="3" t="s">
        <v>117</v>
      </c>
      <c r="AB81" s="3" t="s">
        <v>117</v>
      </c>
      <c r="AC81" s="3" t="s">
        <v>117</v>
      </c>
      <c r="AD81" s="3" t="s">
        <v>117</v>
      </c>
      <c r="AE81" s="3" t="s">
        <v>117</v>
      </c>
      <c r="AF81" s="3" t="s">
        <v>117</v>
      </c>
      <c r="AG81" s="3" t="s">
        <v>117</v>
      </c>
      <c r="AH81" s="3" t="s">
        <v>117</v>
      </c>
      <c r="AI81" s="3" t="s">
        <v>117</v>
      </c>
      <c r="AJ81" s="3" t="s">
        <v>117</v>
      </c>
      <c r="AK81" s="3" t="s">
        <v>117</v>
      </c>
      <c r="AL81" s="3" t="s">
        <v>117</v>
      </c>
      <c r="AM81" s="3" t="s">
        <v>117</v>
      </c>
      <c r="AN81" s="3" t="s">
        <v>117</v>
      </c>
      <c r="AO81" s="3" t="s">
        <v>117</v>
      </c>
      <c r="AP81" s="3" t="s">
        <v>117</v>
      </c>
      <c r="AQ81" s="3" t="s">
        <v>117</v>
      </c>
      <c r="AR81" s="3" t="s">
        <v>117</v>
      </c>
      <c r="AS81" s="3" t="s">
        <v>111</v>
      </c>
      <c r="AT81" s="3" t="s">
        <v>111</v>
      </c>
      <c r="AU81" s="3" t="s">
        <v>111</v>
      </c>
      <c r="AV81" s="3" t="s">
        <v>111</v>
      </c>
      <c r="AW81" s="3" t="s">
        <v>117</v>
      </c>
      <c r="AX81" s="3" t="s">
        <v>117</v>
      </c>
      <c r="AY81" s="3" t="s">
        <v>117</v>
      </c>
      <c r="AZ81" s="3" t="s">
        <v>117</v>
      </c>
      <c r="BA81" s="3" t="s">
        <v>117</v>
      </c>
      <c r="BB81" s="3" t="s">
        <v>117</v>
      </c>
      <c r="BC81" s="3" t="s">
        <v>117</v>
      </c>
      <c r="BD81" s="3" t="s">
        <v>117</v>
      </c>
      <c r="BE81" s="3" t="s">
        <v>117</v>
      </c>
      <c r="BF81" s="3" t="s">
        <v>117</v>
      </c>
      <c r="BG81" s="3" t="s">
        <v>117</v>
      </c>
      <c r="BH81" s="3" t="s">
        <v>117</v>
      </c>
      <c r="BI81" s="3" t="s">
        <v>117</v>
      </c>
      <c r="BJ81" s="3" t="s">
        <v>117</v>
      </c>
      <c r="BK81" s="3" t="s">
        <v>117</v>
      </c>
      <c r="BL81" s="3" t="s">
        <v>117</v>
      </c>
      <c r="BM81" s="3" t="s">
        <v>117</v>
      </c>
      <c r="BN81" s="3" t="s">
        <v>117</v>
      </c>
      <c r="BO81" s="3" t="s">
        <v>117</v>
      </c>
      <c r="BP81" s="3" t="s">
        <v>117</v>
      </c>
      <c r="BQ81" s="3" t="s">
        <v>117</v>
      </c>
      <c r="BR81" s="3" t="s">
        <v>117</v>
      </c>
      <c r="BS81" s="3" t="s">
        <v>117</v>
      </c>
      <c r="BT81" s="3" t="s">
        <v>117</v>
      </c>
      <c r="BU81" s="3" t="s">
        <v>117</v>
      </c>
      <c r="BV81" s="3" t="s">
        <v>117</v>
      </c>
      <c r="BW81" s="3" t="s">
        <v>117</v>
      </c>
      <c r="BX81" s="3" t="s">
        <v>117</v>
      </c>
      <c r="BY81" s="3" t="s">
        <v>117</v>
      </c>
      <c r="BZ81" s="3" t="s">
        <v>117</v>
      </c>
      <c r="CA81" s="3" t="s">
        <v>117</v>
      </c>
      <c r="CB81" s="3" t="s">
        <v>117</v>
      </c>
      <c r="CC81" s="3" t="s">
        <v>117</v>
      </c>
      <c r="CD81" s="3" t="s">
        <v>117</v>
      </c>
      <c r="CE81" s="3" t="s">
        <v>117</v>
      </c>
      <c r="CF81" s="3" t="s">
        <v>117</v>
      </c>
      <c r="CG81" s="3" t="s">
        <v>117</v>
      </c>
      <c r="CH81" s="3" t="s">
        <v>117</v>
      </c>
      <c r="CI81" s="3" t="s">
        <v>117</v>
      </c>
      <c r="CJ81" s="3" t="s">
        <v>117</v>
      </c>
      <c r="CK81" s="3" t="s">
        <v>117</v>
      </c>
      <c r="CL81" s="3" t="s">
        <v>117</v>
      </c>
      <c r="CM81" s="3" t="s">
        <v>117</v>
      </c>
      <c r="CN81" s="3" t="s">
        <v>117</v>
      </c>
      <c r="CO81" s="3" t="s">
        <v>117</v>
      </c>
      <c r="CP81" s="3" t="s">
        <v>117</v>
      </c>
      <c r="CQ81" s="3" t="s">
        <v>117</v>
      </c>
      <c r="CR81" s="3" t="s">
        <v>117</v>
      </c>
      <c r="CS81" s="3" t="s">
        <v>117</v>
      </c>
      <c r="CT81" s="3" t="s">
        <v>117</v>
      </c>
      <c r="CU81" s="3" t="s">
        <v>117</v>
      </c>
      <c r="CV81" s="3" t="s">
        <v>117</v>
      </c>
      <c r="CW81" s="3" t="s">
        <v>117</v>
      </c>
      <c r="CX81" s="3" t="s">
        <v>117</v>
      </c>
      <c r="CY81" s="3">
        <f t="shared" si="4"/>
        <v>201</v>
      </c>
      <c r="CZ81" s="3">
        <f t="shared" si="1"/>
        <v>0</v>
      </c>
      <c r="DA81" s="3">
        <f t="shared" si="2"/>
        <v>24</v>
      </c>
      <c r="DB81" s="3">
        <f t="shared" si="3"/>
        <v>96</v>
      </c>
    </row>
    <row r="82" spans="1:106" ht="15.75" customHeight="1" x14ac:dyDescent="0.2">
      <c r="A82" s="26">
        <f t="shared" si="0"/>
        <v>0</v>
      </c>
      <c r="B82" s="3" t="s">
        <v>105</v>
      </c>
      <c r="C82" s="3" t="s">
        <v>291</v>
      </c>
      <c r="D82" s="3" t="s">
        <v>292</v>
      </c>
      <c r="E82" s="15" t="s">
        <v>278</v>
      </c>
      <c r="F82" s="16" t="s">
        <v>235</v>
      </c>
      <c r="G82" s="3" t="s">
        <v>117</v>
      </c>
      <c r="H82" s="3" t="s">
        <v>117</v>
      </c>
      <c r="I82" s="3" t="s">
        <v>117</v>
      </c>
      <c r="J82" s="3" t="s">
        <v>117</v>
      </c>
      <c r="K82" s="3" t="s">
        <v>117</v>
      </c>
      <c r="L82" s="3" t="s">
        <v>117</v>
      </c>
      <c r="M82" s="3" t="s">
        <v>117</v>
      </c>
      <c r="N82" s="3" t="s">
        <v>117</v>
      </c>
      <c r="O82" s="3" t="s">
        <v>117</v>
      </c>
      <c r="P82" s="3" t="s">
        <v>117</v>
      </c>
      <c r="Q82" s="3" t="s">
        <v>117</v>
      </c>
      <c r="R82" s="3" t="s">
        <v>117</v>
      </c>
      <c r="S82" s="3" t="s">
        <v>117</v>
      </c>
      <c r="T82" s="3" t="s">
        <v>117</v>
      </c>
      <c r="U82" s="3" t="s">
        <v>117</v>
      </c>
      <c r="V82" s="3" t="s">
        <v>111</v>
      </c>
      <c r="W82" s="3" t="s">
        <v>117</v>
      </c>
      <c r="X82" s="3" t="s">
        <v>117</v>
      </c>
      <c r="Y82" s="3" t="s">
        <v>117</v>
      </c>
      <c r="Z82" s="3" t="s">
        <v>117</v>
      </c>
      <c r="AA82" s="3" t="s">
        <v>117</v>
      </c>
      <c r="AB82" s="3" t="s">
        <v>117</v>
      </c>
      <c r="AC82" s="3" t="s">
        <v>117</v>
      </c>
      <c r="AD82" s="3" t="s">
        <v>111</v>
      </c>
      <c r="AE82" s="3" t="s">
        <v>117</v>
      </c>
      <c r="AF82" s="3" t="s">
        <v>117</v>
      </c>
      <c r="AG82" s="3" t="s">
        <v>117</v>
      </c>
      <c r="AH82" s="3" t="s">
        <v>117</v>
      </c>
      <c r="AI82" s="3" t="s">
        <v>117</v>
      </c>
      <c r="AJ82" s="3" t="s">
        <v>117</v>
      </c>
      <c r="AK82" s="3" t="s">
        <v>117</v>
      </c>
      <c r="AL82" s="3" t="s">
        <v>117</v>
      </c>
      <c r="AM82" s="3" t="s">
        <v>117</v>
      </c>
      <c r="AN82" s="3" t="s">
        <v>117</v>
      </c>
      <c r="AO82" s="3" t="s">
        <v>117</v>
      </c>
      <c r="AP82" s="3" t="s">
        <v>117</v>
      </c>
      <c r="AQ82" s="3" t="s">
        <v>117</v>
      </c>
      <c r="AR82" s="3" t="s">
        <v>117</v>
      </c>
      <c r="AS82" s="3" t="s">
        <v>117</v>
      </c>
      <c r="AT82" s="3" t="s">
        <v>117</v>
      </c>
      <c r="AU82" s="3" t="s">
        <v>117</v>
      </c>
      <c r="AV82" s="3" t="s">
        <v>117</v>
      </c>
      <c r="AW82" s="3" t="s">
        <v>117</v>
      </c>
      <c r="AX82" s="3" t="s">
        <v>117</v>
      </c>
      <c r="AY82" s="3" t="s">
        <v>117</v>
      </c>
      <c r="AZ82" s="3" t="s">
        <v>117</v>
      </c>
      <c r="BA82" s="3" t="s">
        <v>117</v>
      </c>
      <c r="BB82" s="3" t="s">
        <v>117</v>
      </c>
      <c r="BC82" s="3" t="s">
        <v>117</v>
      </c>
      <c r="BD82" s="3" t="s">
        <v>117</v>
      </c>
      <c r="BE82" s="3" t="s">
        <v>117</v>
      </c>
      <c r="BF82" s="3" t="s">
        <v>117</v>
      </c>
      <c r="BG82" s="3" t="s">
        <v>117</v>
      </c>
      <c r="BH82" s="3" t="s">
        <v>117</v>
      </c>
      <c r="BI82" s="3" t="s">
        <v>117</v>
      </c>
      <c r="BJ82" s="3" t="s">
        <v>117</v>
      </c>
      <c r="BK82" s="3" t="s">
        <v>117</v>
      </c>
      <c r="BL82" s="3" t="s">
        <v>117</v>
      </c>
      <c r="BM82" s="3" t="s">
        <v>117</v>
      </c>
      <c r="BN82" s="3" t="s">
        <v>117</v>
      </c>
      <c r="BO82" s="3" t="s">
        <v>117</v>
      </c>
      <c r="BP82" s="3" t="s">
        <v>111</v>
      </c>
      <c r="BQ82" s="3" t="s">
        <v>111</v>
      </c>
      <c r="BR82" s="3" t="s">
        <v>111</v>
      </c>
      <c r="BS82" s="3" t="s">
        <v>117</v>
      </c>
      <c r="BT82" s="3" t="s">
        <v>117</v>
      </c>
      <c r="BU82" s="3" t="s">
        <v>117</v>
      </c>
      <c r="BV82" s="3" t="s">
        <v>117</v>
      </c>
      <c r="BW82" s="3" t="s">
        <v>117</v>
      </c>
      <c r="BX82" s="3" t="s">
        <v>117</v>
      </c>
      <c r="BY82" s="3" t="s">
        <v>117</v>
      </c>
      <c r="BZ82" s="3" t="s">
        <v>117</v>
      </c>
      <c r="CA82" s="3" t="s">
        <v>117</v>
      </c>
      <c r="CB82" s="3" t="s">
        <v>117</v>
      </c>
      <c r="CC82" s="3" t="s">
        <v>117</v>
      </c>
      <c r="CD82" s="3" t="s">
        <v>117</v>
      </c>
      <c r="CE82" s="3" t="s">
        <v>117</v>
      </c>
      <c r="CF82" s="3" t="s">
        <v>117</v>
      </c>
      <c r="CG82" s="3" t="s">
        <v>117</v>
      </c>
      <c r="CH82" s="3" t="s">
        <v>117</v>
      </c>
      <c r="CI82" s="3" t="s">
        <v>117</v>
      </c>
      <c r="CJ82" s="3" t="s">
        <v>117</v>
      </c>
      <c r="CK82" s="3" t="s">
        <v>117</v>
      </c>
      <c r="CL82" s="3" t="s">
        <v>117</v>
      </c>
      <c r="CM82" s="3" t="s">
        <v>117</v>
      </c>
      <c r="CN82" s="3" t="s">
        <v>117</v>
      </c>
      <c r="CO82" s="3" t="s">
        <v>117</v>
      </c>
      <c r="CP82" s="3" t="s">
        <v>117</v>
      </c>
      <c r="CQ82" s="3" t="s">
        <v>117</v>
      </c>
      <c r="CR82" s="3" t="s">
        <v>117</v>
      </c>
      <c r="CS82" s="3" t="s">
        <v>117</v>
      </c>
      <c r="CT82" s="3" t="s">
        <v>117</v>
      </c>
      <c r="CU82" s="3" t="s">
        <v>117</v>
      </c>
      <c r="CV82" s="3" t="s">
        <v>117</v>
      </c>
      <c r="CW82" s="3" t="s">
        <v>117</v>
      </c>
      <c r="CX82" s="3" t="s">
        <v>117</v>
      </c>
      <c r="CY82" s="3">
        <f t="shared" si="4"/>
        <v>212</v>
      </c>
      <c r="CZ82" s="3">
        <f t="shared" si="1"/>
        <v>0</v>
      </c>
      <c r="DA82" s="3">
        <f t="shared" si="2"/>
        <v>13</v>
      </c>
      <c r="DB82" s="3">
        <f t="shared" si="3"/>
        <v>96</v>
      </c>
    </row>
    <row r="83" spans="1:106" ht="15.75" customHeight="1" x14ac:dyDescent="0.2">
      <c r="A83" s="26">
        <f t="shared" si="0"/>
        <v>0</v>
      </c>
      <c r="B83" s="3" t="s">
        <v>105</v>
      </c>
      <c r="C83" s="3" t="s">
        <v>293</v>
      </c>
      <c r="D83" s="3" t="s">
        <v>294</v>
      </c>
      <c r="E83" s="15" t="s">
        <v>129</v>
      </c>
      <c r="F83" s="16" t="s">
        <v>235</v>
      </c>
      <c r="G83" s="3" t="s">
        <v>117</v>
      </c>
      <c r="H83" s="3" t="s">
        <v>117</v>
      </c>
      <c r="I83" s="3" t="s">
        <v>117</v>
      </c>
      <c r="J83" s="3" t="s">
        <v>117</v>
      </c>
      <c r="K83" s="3" t="s">
        <v>117</v>
      </c>
      <c r="L83" s="3" t="s">
        <v>117</v>
      </c>
      <c r="M83" s="3" t="s">
        <v>117</v>
      </c>
      <c r="N83" s="3" t="s">
        <v>117</v>
      </c>
      <c r="O83" s="3" t="s">
        <v>117</v>
      </c>
      <c r="P83" s="3" t="s">
        <v>117</v>
      </c>
      <c r="Q83" s="3" t="s">
        <v>117</v>
      </c>
      <c r="R83" s="3" t="s">
        <v>117</v>
      </c>
      <c r="S83" s="3" t="s">
        <v>117</v>
      </c>
      <c r="T83" s="3" t="s">
        <v>117</v>
      </c>
      <c r="U83" s="3" t="s">
        <v>111</v>
      </c>
      <c r="V83" s="3" t="s">
        <v>117</v>
      </c>
      <c r="W83" s="3" t="s">
        <v>117</v>
      </c>
      <c r="X83" s="3" t="s">
        <v>117</v>
      </c>
      <c r="Y83" s="3" t="s">
        <v>117</v>
      </c>
      <c r="Z83" s="3" t="s">
        <v>117</v>
      </c>
      <c r="AA83" s="3" t="s">
        <v>117</v>
      </c>
      <c r="AB83" s="3" t="s">
        <v>117</v>
      </c>
      <c r="AC83" s="3" t="s">
        <v>117</v>
      </c>
      <c r="AD83" s="3" t="s">
        <v>117</v>
      </c>
      <c r="AE83" s="3" t="s">
        <v>117</v>
      </c>
      <c r="AF83" s="3" t="s">
        <v>117</v>
      </c>
      <c r="AG83" s="3" t="s">
        <v>117</v>
      </c>
      <c r="AH83" s="3" t="s">
        <v>117</v>
      </c>
      <c r="AI83" s="3" t="s">
        <v>117</v>
      </c>
      <c r="AJ83" s="3" t="s">
        <v>111</v>
      </c>
      <c r="AK83" s="3" t="s">
        <v>117</v>
      </c>
      <c r="AL83" s="3" t="s">
        <v>117</v>
      </c>
      <c r="AM83" s="3" t="s">
        <v>117</v>
      </c>
      <c r="AN83" s="3" t="s">
        <v>117</v>
      </c>
      <c r="AO83" s="3" t="s">
        <v>117</v>
      </c>
      <c r="AP83" s="3" t="s">
        <v>117</v>
      </c>
      <c r="AQ83" s="3" t="s">
        <v>117</v>
      </c>
      <c r="AR83" s="3" t="s">
        <v>117</v>
      </c>
      <c r="AS83" s="3" t="s">
        <v>117</v>
      </c>
      <c r="AT83" s="3" t="s">
        <v>117</v>
      </c>
      <c r="AU83" s="3" t="s">
        <v>117</v>
      </c>
      <c r="AV83" s="3" t="s">
        <v>117</v>
      </c>
      <c r="AW83" s="3" t="s">
        <v>117</v>
      </c>
      <c r="AX83" s="3" t="s">
        <v>117</v>
      </c>
      <c r="AY83" s="3" t="s">
        <v>117</v>
      </c>
      <c r="AZ83" s="3" t="s">
        <v>111</v>
      </c>
      <c r="BA83" s="3" t="s">
        <v>117</v>
      </c>
      <c r="BB83" s="3" t="s">
        <v>117</v>
      </c>
      <c r="BC83" s="3" t="s">
        <v>117</v>
      </c>
      <c r="BD83" s="3" t="s">
        <v>117</v>
      </c>
      <c r="BE83" s="3" t="s">
        <v>117</v>
      </c>
      <c r="BF83" s="3" t="s">
        <v>117</v>
      </c>
      <c r="BG83" s="3" t="s">
        <v>117</v>
      </c>
      <c r="BH83" s="3" t="s">
        <v>117</v>
      </c>
      <c r="BI83" s="3" t="s">
        <v>111</v>
      </c>
      <c r="BJ83" s="3" t="s">
        <v>111</v>
      </c>
      <c r="BK83" s="3" t="s">
        <v>111</v>
      </c>
      <c r="BL83" s="3" t="s">
        <v>111</v>
      </c>
      <c r="BM83" s="3" t="s">
        <v>111</v>
      </c>
      <c r="BN83" s="3" t="s">
        <v>117</v>
      </c>
      <c r="BO83" s="3" t="s">
        <v>117</v>
      </c>
      <c r="BP83" s="3" t="s">
        <v>117</v>
      </c>
      <c r="BQ83" s="3" t="s">
        <v>117</v>
      </c>
      <c r="BR83" s="3" t="s">
        <v>117</v>
      </c>
      <c r="BS83" s="3" t="s">
        <v>111</v>
      </c>
      <c r="BT83" s="3" t="s">
        <v>111</v>
      </c>
      <c r="BU83" s="3" t="s">
        <v>117</v>
      </c>
      <c r="BV83" s="3" t="s">
        <v>117</v>
      </c>
      <c r="BW83" s="3" t="s">
        <v>117</v>
      </c>
      <c r="BX83" s="3" t="s">
        <v>111</v>
      </c>
      <c r="BY83" s="3" t="s">
        <v>117</v>
      </c>
      <c r="BZ83" s="3" t="s">
        <v>111</v>
      </c>
      <c r="CA83" s="3" t="s">
        <v>111</v>
      </c>
      <c r="CB83" s="3" t="s">
        <v>117</v>
      </c>
      <c r="CC83" s="3" t="s">
        <v>117</v>
      </c>
      <c r="CD83" s="3" t="s">
        <v>111</v>
      </c>
      <c r="CE83" s="3" t="s">
        <v>117</v>
      </c>
      <c r="CF83" s="3" t="s">
        <v>111</v>
      </c>
      <c r="CG83" s="3" t="s">
        <v>117</v>
      </c>
      <c r="CH83" s="3" t="s">
        <v>117</v>
      </c>
      <c r="CI83" s="3" t="s">
        <v>117</v>
      </c>
      <c r="CJ83" s="3" t="s">
        <v>117</v>
      </c>
      <c r="CK83" s="3" t="s">
        <v>117</v>
      </c>
      <c r="CL83" s="3" t="s">
        <v>117</v>
      </c>
      <c r="CM83" s="3" t="s">
        <v>117</v>
      </c>
      <c r="CN83" s="3" t="s">
        <v>117</v>
      </c>
      <c r="CO83" s="3" t="s">
        <v>117</v>
      </c>
      <c r="CP83" s="3" t="s">
        <v>117</v>
      </c>
      <c r="CQ83" s="3" t="s">
        <v>117</v>
      </c>
      <c r="CR83" s="3" t="s">
        <v>117</v>
      </c>
      <c r="CS83" s="3" t="s">
        <v>117</v>
      </c>
      <c r="CT83" s="3" t="s">
        <v>117</v>
      </c>
      <c r="CU83" s="3" t="s">
        <v>117</v>
      </c>
      <c r="CV83" s="3" t="s">
        <v>117</v>
      </c>
      <c r="CW83" s="3" t="s">
        <v>117</v>
      </c>
      <c r="CX83" s="3" t="s">
        <v>117</v>
      </c>
      <c r="CY83" s="3">
        <f t="shared" si="4"/>
        <v>206</v>
      </c>
      <c r="CZ83" s="3">
        <f t="shared" si="1"/>
        <v>0</v>
      </c>
      <c r="DA83" s="3">
        <f t="shared" si="2"/>
        <v>19</v>
      </c>
      <c r="DB83" s="3">
        <f t="shared" si="3"/>
        <v>96</v>
      </c>
    </row>
    <row r="84" spans="1:106" ht="15.75" customHeight="1" x14ac:dyDescent="0.2">
      <c r="A84" s="26">
        <f t="shared" si="0"/>
        <v>0</v>
      </c>
      <c r="B84" s="3" t="s">
        <v>105</v>
      </c>
      <c r="C84" s="3" t="s">
        <v>295</v>
      </c>
      <c r="D84" s="3" t="s">
        <v>296</v>
      </c>
      <c r="E84" s="15" t="s">
        <v>297</v>
      </c>
      <c r="F84" s="16" t="s">
        <v>235</v>
      </c>
      <c r="G84" s="3" t="s">
        <v>117</v>
      </c>
      <c r="H84" s="3" t="s">
        <v>117</v>
      </c>
      <c r="I84" s="3" t="s">
        <v>117</v>
      </c>
      <c r="J84" s="3" t="s">
        <v>117</v>
      </c>
      <c r="K84" s="3" t="s">
        <v>117</v>
      </c>
      <c r="L84" s="3" t="s">
        <v>117</v>
      </c>
      <c r="M84" s="3" t="s">
        <v>117</v>
      </c>
      <c r="N84" s="3" t="s">
        <v>117</v>
      </c>
      <c r="O84" s="3" t="s">
        <v>117</v>
      </c>
      <c r="P84" s="3" t="s">
        <v>117</v>
      </c>
      <c r="Q84" s="3" t="s">
        <v>117</v>
      </c>
      <c r="R84" s="3" t="s">
        <v>117</v>
      </c>
      <c r="S84" s="3" t="s">
        <v>117</v>
      </c>
      <c r="T84" s="3" t="s">
        <v>117</v>
      </c>
      <c r="U84" s="3" t="s">
        <v>117</v>
      </c>
      <c r="V84" s="3" t="s">
        <v>117</v>
      </c>
      <c r="W84" s="3" t="s">
        <v>117</v>
      </c>
      <c r="X84" s="3" t="s">
        <v>117</v>
      </c>
      <c r="Y84" s="3" t="s">
        <v>117</v>
      </c>
      <c r="Z84" s="3" t="s">
        <v>117</v>
      </c>
      <c r="AA84" s="3" t="s">
        <v>117</v>
      </c>
      <c r="AB84" s="3" t="s">
        <v>117</v>
      </c>
      <c r="AC84" s="3" t="s">
        <v>117</v>
      </c>
      <c r="AD84" s="3" t="s">
        <v>117</v>
      </c>
      <c r="AE84" s="3" t="s">
        <v>111</v>
      </c>
      <c r="AF84" s="3" t="s">
        <v>117</v>
      </c>
      <c r="AG84" s="3" t="s">
        <v>117</v>
      </c>
      <c r="AH84" s="3" t="s">
        <v>117</v>
      </c>
      <c r="AI84" s="3" t="s">
        <v>117</v>
      </c>
      <c r="AJ84" s="3" t="s">
        <v>117</v>
      </c>
      <c r="AK84" s="3" t="s">
        <v>117</v>
      </c>
      <c r="AL84" s="3" t="s">
        <v>117</v>
      </c>
      <c r="AM84" s="3" t="s">
        <v>117</v>
      </c>
      <c r="AN84" s="3" t="s">
        <v>117</v>
      </c>
      <c r="AO84" s="3" t="s">
        <v>117</v>
      </c>
      <c r="AP84" s="3" t="s">
        <v>117</v>
      </c>
      <c r="AQ84" s="3" t="s">
        <v>117</v>
      </c>
      <c r="AR84" s="3" t="s">
        <v>117</v>
      </c>
      <c r="AS84" s="3" t="s">
        <v>117</v>
      </c>
      <c r="AT84" s="3" t="s">
        <v>111</v>
      </c>
      <c r="AU84" s="3" t="s">
        <v>117</v>
      </c>
      <c r="AV84" s="3" t="s">
        <v>117</v>
      </c>
      <c r="AW84" s="3" t="s">
        <v>117</v>
      </c>
      <c r="AX84" s="3" t="s">
        <v>117</v>
      </c>
      <c r="AY84" s="3" t="s">
        <v>117</v>
      </c>
      <c r="AZ84" s="3" t="s">
        <v>117</v>
      </c>
      <c r="BA84" s="3" t="s">
        <v>117</v>
      </c>
      <c r="BB84" s="3" t="s">
        <v>117</v>
      </c>
      <c r="BC84" s="3" t="s">
        <v>117</v>
      </c>
      <c r="BD84" s="3" t="s">
        <v>117</v>
      </c>
      <c r="BE84" s="3" t="s">
        <v>117</v>
      </c>
      <c r="BF84" s="3" t="s">
        <v>117</v>
      </c>
      <c r="BG84" s="3" t="s">
        <v>117</v>
      </c>
      <c r="BH84" s="3" t="s">
        <v>117</v>
      </c>
      <c r="BI84" s="3" t="s">
        <v>117</v>
      </c>
      <c r="BJ84" s="3" t="s">
        <v>117</v>
      </c>
      <c r="BK84" s="3" t="s">
        <v>117</v>
      </c>
      <c r="BL84" s="3" t="s">
        <v>117</v>
      </c>
      <c r="BM84" s="3" t="s">
        <v>117</v>
      </c>
      <c r="BN84" s="3" t="s">
        <v>117</v>
      </c>
      <c r="BO84" s="3" t="s">
        <v>117</v>
      </c>
      <c r="BP84" s="3" t="s">
        <v>117</v>
      </c>
      <c r="BQ84" s="3" t="s">
        <v>117</v>
      </c>
      <c r="BR84" s="3" t="s">
        <v>117</v>
      </c>
      <c r="BS84" s="3" t="s">
        <v>117</v>
      </c>
      <c r="BT84" s="3" t="s">
        <v>117</v>
      </c>
      <c r="BU84" s="3" t="s">
        <v>117</v>
      </c>
      <c r="BV84" s="3" t="s">
        <v>117</v>
      </c>
      <c r="BW84" s="3" t="s">
        <v>117</v>
      </c>
      <c r="BX84" s="3" t="s">
        <v>117</v>
      </c>
      <c r="BY84" s="3" t="s">
        <v>117</v>
      </c>
      <c r="BZ84" s="3" t="s">
        <v>117</v>
      </c>
      <c r="CA84" s="3" t="s">
        <v>117</v>
      </c>
      <c r="CB84" s="3" t="s">
        <v>117</v>
      </c>
      <c r="CC84" s="3" t="s">
        <v>117</v>
      </c>
      <c r="CD84" s="3" t="s">
        <v>117</v>
      </c>
      <c r="CE84" s="3" t="s">
        <v>117</v>
      </c>
      <c r="CF84" s="3" t="s">
        <v>117</v>
      </c>
      <c r="CG84" s="3" t="s">
        <v>117</v>
      </c>
      <c r="CH84" s="3" t="s">
        <v>117</v>
      </c>
      <c r="CI84" s="3" t="s">
        <v>117</v>
      </c>
      <c r="CJ84" s="3" t="s">
        <v>117</v>
      </c>
      <c r="CK84" s="3" t="s">
        <v>117</v>
      </c>
      <c r="CL84" s="3" t="s">
        <v>117</v>
      </c>
      <c r="CM84" s="3" t="s">
        <v>117</v>
      </c>
      <c r="CN84" s="3" t="s">
        <v>117</v>
      </c>
      <c r="CO84" s="3" t="s">
        <v>117</v>
      </c>
      <c r="CP84" s="3" t="s">
        <v>117</v>
      </c>
      <c r="CQ84" s="3" t="s">
        <v>117</v>
      </c>
      <c r="CR84" s="3" t="s">
        <v>117</v>
      </c>
      <c r="CS84" s="3" t="s">
        <v>117</v>
      </c>
      <c r="CT84" s="3" t="s">
        <v>117</v>
      </c>
      <c r="CU84" s="3" t="s">
        <v>117</v>
      </c>
      <c r="CV84" s="3" t="s">
        <v>117</v>
      </c>
      <c r="CW84" s="3" t="s">
        <v>117</v>
      </c>
      <c r="CX84" s="3" t="s">
        <v>117</v>
      </c>
      <c r="CY84" s="3">
        <f t="shared" si="4"/>
        <v>219</v>
      </c>
      <c r="CZ84" s="3">
        <f t="shared" si="1"/>
        <v>0</v>
      </c>
      <c r="DA84" s="3">
        <f t="shared" si="2"/>
        <v>6</v>
      </c>
      <c r="DB84" s="3">
        <f t="shared" si="3"/>
        <v>96</v>
      </c>
    </row>
    <row r="85" spans="1:106" ht="15.75" customHeight="1" x14ac:dyDescent="0.2">
      <c r="A85" s="26">
        <f t="shared" si="0"/>
        <v>0</v>
      </c>
      <c r="B85" s="3" t="s">
        <v>105</v>
      </c>
      <c r="C85" s="3" t="s">
        <v>298</v>
      </c>
      <c r="D85" s="3" t="s">
        <v>299</v>
      </c>
      <c r="E85" s="15" t="s">
        <v>300</v>
      </c>
      <c r="F85" s="16" t="s">
        <v>235</v>
      </c>
      <c r="G85" s="3" t="s">
        <v>117</v>
      </c>
      <c r="H85" s="3" t="s">
        <v>117</v>
      </c>
      <c r="I85" s="3" t="s">
        <v>117</v>
      </c>
      <c r="J85" s="3" t="s">
        <v>117</v>
      </c>
      <c r="K85" s="3" t="s">
        <v>117</v>
      </c>
      <c r="L85" s="3" t="s">
        <v>117</v>
      </c>
      <c r="M85" s="3" t="s">
        <v>117</v>
      </c>
      <c r="N85" s="3" t="s">
        <v>117</v>
      </c>
      <c r="O85" s="3" t="s">
        <v>111</v>
      </c>
      <c r="P85" s="3" t="s">
        <v>111</v>
      </c>
      <c r="Q85" s="3" t="s">
        <v>111</v>
      </c>
      <c r="R85" s="3" t="s">
        <v>117</v>
      </c>
      <c r="S85" s="3" t="s">
        <v>117</v>
      </c>
      <c r="T85" s="3" t="s">
        <v>117</v>
      </c>
      <c r="U85" s="3" t="s">
        <v>117</v>
      </c>
      <c r="V85" s="3" t="s">
        <v>117</v>
      </c>
      <c r="W85" s="3" t="s">
        <v>117</v>
      </c>
      <c r="X85" s="3" t="s">
        <v>117</v>
      </c>
      <c r="Y85" s="3" t="s">
        <v>117</v>
      </c>
      <c r="Z85" s="3" t="s">
        <v>117</v>
      </c>
      <c r="AA85" s="3" t="s">
        <v>117</v>
      </c>
      <c r="AB85" s="3" t="s">
        <v>117</v>
      </c>
      <c r="AC85" s="3" t="s">
        <v>117</v>
      </c>
      <c r="AD85" s="3" t="s">
        <v>117</v>
      </c>
      <c r="AE85" s="3" t="s">
        <v>117</v>
      </c>
      <c r="AF85" s="3" t="s">
        <v>117</v>
      </c>
      <c r="AG85" s="3" t="s">
        <v>117</v>
      </c>
      <c r="AH85" s="3" t="s">
        <v>117</v>
      </c>
      <c r="AI85" s="3" t="s">
        <v>117</v>
      </c>
      <c r="AJ85" s="3" t="s">
        <v>117</v>
      </c>
      <c r="AK85" s="3" t="s">
        <v>117</v>
      </c>
      <c r="AL85" s="3" t="s">
        <v>117</v>
      </c>
      <c r="AM85" s="3" t="s">
        <v>117</v>
      </c>
      <c r="AN85" s="3" t="s">
        <v>117</v>
      </c>
      <c r="AO85" s="3" t="s">
        <v>117</v>
      </c>
      <c r="AP85" s="3" t="s">
        <v>117</v>
      </c>
      <c r="AQ85" s="3" t="s">
        <v>117</v>
      </c>
      <c r="AR85" s="3" t="s">
        <v>117</v>
      </c>
      <c r="AS85" s="3" t="s">
        <v>117</v>
      </c>
      <c r="AT85" s="3" t="s">
        <v>117</v>
      </c>
      <c r="AU85" s="3" t="s">
        <v>117</v>
      </c>
      <c r="AV85" s="3" t="s">
        <v>117</v>
      </c>
      <c r="AW85" s="3" t="s">
        <v>117</v>
      </c>
      <c r="AX85" s="3" t="s">
        <v>117</v>
      </c>
      <c r="AY85" s="3" t="s">
        <v>117</v>
      </c>
      <c r="AZ85" s="3" t="s">
        <v>117</v>
      </c>
      <c r="BA85" s="3" t="s">
        <v>117</v>
      </c>
      <c r="BB85" s="3" t="s">
        <v>117</v>
      </c>
      <c r="BC85" s="3" t="s">
        <v>117</v>
      </c>
      <c r="BD85" s="3" t="s">
        <v>117</v>
      </c>
      <c r="BE85" s="3" t="s">
        <v>117</v>
      </c>
      <c r="BF85" s="3" t="s">
        <v>117</v>
      </c>
      <c r="BG85" s="3" t="s">
        <v>117</v>
      </c>
      <c r="BH85" s="3" t="s">
        <v>117</v>
      </c>
      <c r="BI85" s="3" t="s">
        <v>117</v>
      </c>
      <c r="BJ85" s="3" t="s">
        <v>117</v>
      </c>
      <c r="BK85" s="3" t="s">
        <v>117</v>
      </c>
      <c r="BL85" s="3" t="s">
        <v>117</v>
      </c>
      <c r="BM85" s="3" t="s">
        <v>117</v>
      </c>
      <c r="BN85" s="3" t="s">
        <v>117</v>
      </c>
      <c r="BO85" s="3" t="s">
        <v>117</v>
      </c>
      <c r="BP85" s="3" t="s">
        <v>117</v>
      </c>
      <c r="BQ85" s="3" t="s">
        <v>117</v>
      </c>
      <c r="BR85" s="3" t="s">
        <v>117</v>
      </c>
      <c r="BS85" s="3" t="s">
        <v>117</v>
      </c>
      <c r="BT85" s="3" t="s">
        <v>117</v>
      </c>
      <c r="BU85" s="3" t="s">
        <v>117</v>
      </c>
      <c r="BV85" s="3" t="s">
        <v>117</v>
      </c>
      <c r="BW85" s="3" t="s">
        <v>117</v>
      </c>
      <c r="BX85" s="3" t="s">
        <v>117</v>
      </c>
      <c r="BY85" s="3" t="s">
        <v>111</v>
      </c>
      <c r="BZ85" s="3" t="s">
        <v>111</v>
      </c>
      <c r="CA85" s="3" t="s">
        <v>111</v>
      </c>
      <c r="CB85" s="3" t="s">
        <v>117</v>
      </c>
      <c r="CC85" s="3" t="s">
        <v>117</v>
      </c>
      <c r="CD85" s="3" t="s">
        <v>117</v>
      </c>
      <c r="CE85" s="3" t="s">
        <v>117</v>
      </c>
      <c r="CF85" s="3" t="s">
        <v>117</v>
      </c>
      <c r="CG85" s="3" t="s">
        <v>117</v>
      </c>
      <c r="CH85" s="3" t="s">
        <v>117</v>
      </c>
      <c r="CI85" s="3" t="s">
        <v>117</v>
      </c>
      <c r="CJ85" s="3" t="s">
        <v>117</v>
      </c>
      <c r="CK85" s="3" t="s">
        <v>117</v>
      </c>
      <c r="CL85" s="3" t="s">
        <v>117</v>
      </c>
      <c r="CM85" s="3" t="s">
        <v>117</v>
      </c>
      <c r="CN85" s="3" t="s">
        <v>117</v>
      </c>
      <c r="CO85" s="3" t="s">
        <v>117</v>
      </c>
      <c r="CP85" s="3" t="s">
        <v>117</v>
      </c>
      <c r="CQ85" s="3" t="s">
        <v>117</v>
      </c>
      <c r="CR85" s="3" t="s">
        <v>117</v>
      </c>
      <c r="CS85" s="3" t="s">
        <v>117</v>
      </c>
      <c r="CT85" s="3" t="s">
        <v>117</v>
      </c>
      <c r="CU85" s="3" t="s">
        <v>117</v>
      </c>
      <c r="CV85" s="3" t="s">
        <v>117</v>
      </c>
      <c r="CW85" s="3" t="s">
        <v>117</v>
      </c>
      <c r="CX85" s="3" t="s">
        <v>117</v>
      </c>
      <c r="CY85" s="3">
        <f t="shared" si="4"/>
        <v>207</v>
      </c>
      <c r="CZ85" s="3">
        <f t="shared" si="1"/>
        <v>0</v>
      </c>
      <c r="DA85" s="3">
        <f t="shared" si="2"/>
        <v>18</v>
      </c>
      <c r="DB85" s="3">
        <f t="shared" si="3"/>
        <v>96</v>
      </c>
    </row>
    <row r="86" spans="1:106" ht="15.75" customHeight="1" x14ac:dyDescent="0.2">
      <c r="A86" s="26">
        <f t="shared" si="0"/>
        <v>0</v>
      </c>
      <c r="B86" s="3" t="s">
        <v>105</v>
      </c>
      <c r="C86" s="3" t="s">
        <v>301</v>
      </c>
      <c r="D86" s="3" t="s">
        <v>302</v>
      </c>
      <c r="E86" s="15" t="s">
        <v>303</v>
      </c>
      <c r="F86" s="16" t="s">
        <v>235</v>
      </c>
      <c r="G86" s="3" t="s">
        <v>117</v>
      </c>
      <c r="H86" s="3" t="s">
        <v>117</v>
      </c>
      <c r="I86" s="3" t="s">
        <v>111</v>
      </c>
      <c r="J86" s="3" t="s">
        <v>117</v>
      </c>
      <c r="K86" s="3" t="s">
        <v>117</v>
      </c>
      <c r="L86" s="3" t="s">
        <v>117</v>
      </c>
      <c r="M86" s="3" t="s">
        <v>117</v>
      </c>
      <c r="N86" s="3" t="s">
        <v>117</v>
      </c>
      <c r="O86" s="3" t="s">
        <v>117</v>
      </c>
      <c r="P86" s="3" t="s">
        <v>117</v>
      </c>
      <c r="Q86" s="3" t="s">
        <v>117</v>
      </c>
      <c r="R86" s="3" t="s">
        <v>111</v>
      </c>
      <c r="S86" s="3" t="s">
        <v>117</v>
      </c>
      <c r="T86" s="3" t="s">
        <v>111</v>
      </c>
      <c r="U86" s="3" t="s">
        <v>117</v>
      </c>
      <c r="V86" s="3" t="s">
        <v>117</v>
      </c>
      <c r="W86" s="3" t="s">
        <v>117</v>
      </c>
      <c r="X86" s="3" t="s">
        <v>117</v>
      </c>
      <c r="Y86" s="3" t="s">
        <v>117</v>
      </c>
      <c r="Z86" s="3" t="s">
        <v>117</v>
      </c>
      <c r="AA86" s="3" t="s">
        <v>117</v>
      </c>
      <c r="AB86" s="3" t="s">
        <v>117</v>
      </c>
      <c r="AC86" s="3" t="s">
        <v>117</v>
      </c>
      <c r="AD86" s="3" t="s">
        <v>117</v>
      </c>
      <c r="AE86" s="3" t="s">
        <v>117</v>
      </c>
      <c r="AF86" s="3" t="s">
        <v>117</v>
      </c>
      <c r="AG86" s="3" t="s">
        <v>117</v>
      </c>
      <c r="AH86" s="3" t="s">
        <v>117</v>
      </c>
      <c r="AI86" s="3" t="s">
        <v>117</v>
      </c>
      <c r="AJ86" s="3" t="s">
        <v>117</v>
      </c>
      <c r="AK86" s="3" t="s">
        <v>117</v>
      </c>
      <c r="AL86" s="3" t="s">
        <v>117</v>
      </c>
      <c r="AM86" s="3" t="s">
        <v>117</v>
      </c>
      <c r="AN86" s="3" t="s">
        <v>117</v>
      </c>
      <c r="AO86" s="3" t="s">
        <v>117</v>
      </c>
      <c r="AP86" s="3" t="s">
        <v>117</v>
      </c>
      <c r="AQ86" s="3" t="s">
        <v>117</v>
      </c>
      <c r="AR86" s="3" t="s">
        <v>117</v>
      </c>
      <c r="AS86" s="3" t="s">
        <v>117</v>
      </c>
      <c r="AT86" s="3" t="s">
        <v>117</v>
      </c>
      <c r="AU86" s="3" t="s">
        <v>117</v>
      </c>
      <c r="AV86" s="3" t="s">
        <v>117</v>
      </c>
      <c r="AW86" s="3" t="s">
        <v>117</v>
      </c>
      <c r="AX86" s="3" t="s">
        <v>117</v>
      </c>
      <c r="AY86" s="3" t="s">
        <v>117</v>
      </c>
      <c r="AZ86" s="3" t="s">
        <v>117</v>
      </c>
      <c r="BA86" s="3" t="s">
        <v>111</v>
      </c>
      <c r="BB86" s="3" t="s">
        <v>111</v>
      </c>
      <c r="BC86" s="3" t="s">
        <v>117</v>
      </c>
      <c r="BD86" s="3" t="s">
        <v>117</v>
      </c>
      <c r="BE86" s="3" t="s">
        <v>117</v>
      </c>
      <c r="BF86" s="3" t="s">
        <v>117</v>
      </c>
      <c r="BG86" s="3" t="s">
        <v>117</v>
      </c>
      <c r="BH86" s="3" t="s">
        <v>117</v>
      </c>
      <c r="BI86" s="3" t="s">
        <v>117</v>
      </c>
      <c r="BJ86" s="3" t="s">
        <v>117</v>
      </c>
      <c r="BK86" s="3" t="s">
        <v>117</v>
      </c>
      <c r="BL86" s="3" t="s">
        <v>117</v>
      </c>
      <c r="BM86" s="3" t="s">
        <v>117</v>
      </c>
      <c r="BN86" s="3" t="s">
        <v>117</v>
      </c>
      <c r="BO86" s="3" t="s">
        <v>117</v>
      </c>
      <c r="BP86" s="3" t="s">
        <v>117</v>
      </c>
      <c r="BQ86" s="3" t="s">
        <v>117</v>
      </c>
      <c r="BR86" s="3" t="s">
        <v>117</v>
      </c>
      <c r="BS86" s="3" t="s">
        <v>117</v>
      </c>
      <c r="BT86" s="3" t="s">
        <v>117</v>
      </c>
      <c r="BU86" s="3" t="s">
        <v>117</v>
      </c>
      <c r="BV86" s="3" t="s">
        <v>117</v>
      </c>
      <c r="BW86" s="3" t="s">
        <v>117</v>
      </c>
      <c r="BX86" s="3" t="s">
        <v>117</v>
      </c>
      <c r="BY86" s="3" t="s">
        <v>117</v>
      </c>
      <c r="BZ86" s="3" t="s">
        <v>117</v>
      </c>
      <c r="CA86" s="3" t="s">
        <v>117</v>
      </c>
      <c r="CB86" s="3" t="s">
        <v>117</v>
      </c>
      <c r="CC86" s="3" t="s">
        <v>117</v>
      </c>
      <c r="CD86" s="3" t="s">
        <v>117</v>
      </c>
      <c r="CE86" s="3" t="s">
        <v>117</v>
      </c>
      <c r="CF86" s="3" t="s">
        <v>117</v>
      </c>
      <c r="CG86" s="3" t="s">
        <v>117</v>
      </c>
      <c r="CH86" s="3" t="s">
        <v>117</v>
      </c>
      <c r="CI86" s="3" t="s">
        <v>117</v>
      </c>
      <c r="CJ86" s="3" t="s">
        <v>117</v>
      </c>
      <c r="CK86" s="3" t="s">
        <v>117</v>
      </c>
      <c r="CL86" s="3" t="s">
        <v>117</v>
      </c>
      <c r="CM86" s="3" t="s">
        <v>117</v>
      </c>
      <c r="CN86" s="3" t="s">
        <v>117</v>
      </c>
      <c r="CO86" s="3" t="s">
        <v>117</v>
      </c>
      <c r="CP86" s="3" t="s">
        <v>117</v>
      </c>
      <c r="CQ86" s="3" t="s">
        <v>117</v>
      </c>
      <c r="CR86" s="3" t="s">
        <v>117</v>
      </c>
      <c r="CS86" s="3" t="s">
        <v>117</v>
      </c>
      <c r="CT86" s="3" t="s">
        <v>117</v>
      </c>
      <c r="CU86" s="3" t="s">
        <v>117</v>
      </c>
      <c r="CV86" s="3" t="s">
        <v>117</v>
      </c>
      <c r="CW86" s="3" t="s">
        <v>117</v>
      </c>
      <c r="CX86" s="3" t="s">
        <v>117</v>
      </c>
      <c r="CY86" s="3">
        <f t="shared" si="4"/>
        <v>208</v>
      </c>
      <c r="CZ86" s="3">
        <f t="shared" si="1"/>
        <v>0</v>
      </c>
      <c r="DA86" s="3">
        <f t="shared" si="2"/>
        <v>17</v>
      </c>
      <c r="DB86" s="3">
        <f t="shared" si="3"/>
        <v>96</v>
      </c>
    </row>
    <row r="87" spans="1:106" ht="15.75" customHeight="1" x14ac:dyDescent="0.2">
      <c r="A87" s="26">
        <f t="shared" si="0"/>
        <v>0</v>
      </c>
      <c r="B87" s="3" t="s">
        <v>105</v>
      </c>
      <c r="C87" s="3" t="s">
        <v>304</v>
      </c>
      <c r="D87" s="3" t="s">
        <v>305</v>
      </c>
      <c r="E87" s="15" t="s">
        <v>241</v>
      </c>
      <c r="F87" s="16" t="s">
        <v>235</v>
      </c>
      <c r="G87" s="3" t="s">
        <v>117</v>
      </c>
      <c r="H87" s="3" t="s">
        <v>117</v>
      </c>
      <c r="I87" s="3" t="s">
        <v>117</v>
      </c>
      <c r="J87" s="3" t="s">
        <v>111</v>
      </c>
      <c r="K87" s="3" t="s">
        <v>117</v>
      </c>
      <c r="L87" s="3" t="s">
        <v>117</v>
      </c>
      <c r="M87" s="3" t="s">
        <v>117</v>
      </c>
      <c r="N87" s="3" t="s">
        <v>117</v>
      </c>
      <c r="O87" s="3" t="s">
        <v>117</v>
      </c>
      <c r="P87" s="3" t="s">
        <v>117</v>
      </c>
      <c r="Q87" s="3" t="s">
        <v>117</v>
      </c>
      <c r="R87" s="3" t="s">
        <v>117</v>
      </c>
      <c r="S87" s="3" t="s">
        <v>117</v>
      </c>
      <c r="T87" s="3" t="s">
        <v>117</v>
      </c>
      <c r="U87" s="3" t="s">
        <v>117</v>
      </c>
      <c r="V87" s="3" t="s">
        <v>117</v>
      </c>
      <c r="W87" s="3" t="s">
        <v>117</v>
      </c>
      <c r="X87" s="3" t="s">
        <v>117</v>
      </c>
      <c r="Y87" s="3" t="s">
        <v>117</v>
      </c>
      <c r="Z87" s="3" t="s">
        <v>117</v>
      </c>
      <c r="AA87" s="3" t="s">
        <v>117</v>
      </c>
      <c r="AB87" s="3" t="s">
        <v>117</v>
      </c>
      <c r="AC87" s="3" t="s">
        <v>117</v>
      </c>
      <c r="AD87" s="3" t="s">
        <v>117</v>
      </c>
      <c r="AE87" s="3" t="s">
        <v>117</v>
      </c>
      <c r="AF87" s="3" t="s">
        <v>117</v>
      </c>
      <c r="AG87" s="3" t="s">
        <v>117</v>
      </c>
      <c r="AH87" s="3" t="s">
        <v>117</v>
      </c>
      <c r="AI87" s="3" t="s">
        <v>117</v>
      </c>
      <c r="AJ87" s="3" t="s">
        <v>117</v>
      </c>
      <c r="AK87" s="3" t="s">
        <v>117</v>
      </c>
      <c r="AL87" s="3" t="s">
        <v>117</v>
      </c>
      <c r="AM87" s="3" t="s">
        <v>117</v>
      </c>
      <c r="AN87" s="3" t="s">
        <v>111</v>
      </c>
      <c r="AO87" s="3" t="s">
        <v>111</v>
      </c>
      <c r="AP87" s="3" t="s">
        <v>117</v>
      </c>
      <c r="AQ87" s="3" t="s">
        <v>117</v>
      </c>
      <c r="AR87" s="3" t="s">
        <v>117</v>
      </c>
      <c r="AS87" s="3" t="s">
        <v>117</v>
      </c>
      <c r="AT87" s="3" t="s">
        <v>117</v>
      </c>
      <c r="AU87" s="3" t="s">
        <v>117</v>
      </c>
      <c r="AV87" s="3" t="s">
        <v>117</v>
      </c>
      <c r="AW87" s="3" t="s">
        <v>117</v>
      </c>
      <c r="AX87" s="3" t="s">
        <v>117</v>
      </c>
      <c r="AY87" s="3" t="s">
        <v>117</v>
      </c>
      <c r="AZ87" s="3" t="s">
        <v>117</v>
      </c>
      <c r="BA87" s="3" t="s">
        <v>117</v>
      </c>
      <c r="BB87" s="3" t="s">
        <v>117</v>
      </c>
      <c r="BC87" s="3" t="s">
        <v>117</v>
      </c>
      <c r="BD87" s="3" t="s">
        <v>117</v>
      </c>
      <c r="BE87" s="3" t="s">
        <v>117</v>
      </c>
      <c r="BF87" s="3" t="s">
        <v>111</v>
      </c>
      <c r="BG87" s="3" t="s">
        <v>117</v>
      </c>
      <c r="BH87" s="3" t="s">
        <v>117</v>
      </c>
      <c r="BI87" s="3" t="s">
        <v>117</v>
      </c>
      <c r="BJ87" s="3" t="s">
        <v>117</v>
      </c>
      <c r="BK87" s="3" t="s">
        <v>117</v>
      </c>
      <c r="BL87" s="3" t="s">
        <v>117</v>
      </c>
      <c r="BM87" s="3" t="s">
        <v>117</v>
      </c>
      <c r="BN87" s="3" t="s">
        <v>117</v>
      </c>
      <c r="BO87" s="3" t="s">
        <v>117</v>
      </c>
      <c r="BP87" s="3" t="s">
        <v>117</v>
      </c>
      <c r="BQ87" s="3" t="s">
        <v>117</v>
      </c>
      <c r="BR87" s="3" t="s">
        <v>117</v>
      </c>
      <c r="BS87" s="3" t="s">
        <v>117</v>
      </c>
      <c r="BT87" s="3" t="s">
        <v>117</v>
      </c>
      <c r="BU87" s="3" t="s">
        <v>117</v>
      </c>
      <c r="BV87" s="3" t="s">
        <v>117</v>
      </c>
      <c r="BW87" s="3" t="s">
        <v>117</v>
      </c>
      <c r="BX87" s="3" t="s">
        <v>117</v>
      </c>
      <c r="BY87" s="3" t="s">
        <v>117</v>
      </c>
      <c r="BZ87" s="3" t="s">
        <v>117</v>
      </c>
      <c r="CA87" s="3" t="s">
        <v>117</v>
      </c>
      <c r="CB87" s="3" t="s">
        <v>117</v>
      </c>
      <c r="CC87" s="3" t="s">
        <v>117</v>
      </c>
      <c r="CD87" s="3" t="s">
        <v>117</v>
      </c>
      <c r="CE87" s="3" t="s">
        <v>117</v>
      </c>
      <c r="CF87" s="3" t="s">
        <v>117</v>
      </c>
      <c r="CG87" s="3" t="s">
        <v>117</v>
      </c>
      <c r="CH87" s="3" t="s">
        <v>117</v>
      </c>
      <c r="CI87" s="3" t="s">
        <v>117</v>
      </c>
      <c r="CJ87" s="3" t="s">
        <v>117</v>
      </c>
      <c r="CK87" s="3" t="s">
        <v>117</v>
      </c>
      <c r="CL87" s="3" t="s">
        <v>117</v>
      </c>
      <c r="CM87" s="3" t="s">
        <v>117</v>
      </c>
      <c r="CN87" s="3" t="s">
        <v>117</v>
      </c>
      <c r="CO87" s="3" t="s">
        <v>117</v>
      </c>
      <c r="CP87" s="3" t="s">
        <v>117</v>
      </c>
      <c r="CQ87" s="3" t="s">
        <v>117</v>
      </c>
      <c r="CR87" s="3" t="s">
        <v>117</v>
      </c>
      <c r="CS87" s="3" t="s">
        <v>117</v>
      </c>
      <c r="CT87" s="3" t="s">
        <v>117</v>
      </c>
      <c r="CU87" s="3" t="s">
        <v>117</v>
      </c>
      <c r="CV87" s="3" t="s">
        <v>117</v>
      </c>
      <c r="CW87" s="3" t="s">
        <v>117</v>
      </c>
      <c r="CX87" s="3" t="s">
        <v>117</v>
      </c>
      <c r="CY87" s="3">
        <f t="shared" si="4"/>
        <v>217</v>
      </c>
      <c r="CZ87" s="3">
        <f t="shared" si="1"/>
        <v>0</v>
      </c>
      <c r="DA87" s="3">
        <f t="shared" si="2"/>
        <v>8</v>
      </c>
      <c r="DB87" s="3">
        <f t="shared" si="3"/>
        <v>96</v>
      </c>
    </row>
    <row r="88" spans="1:106" ht="15.75" customHeight="1" x14ac:dyDescent="0.2">
      <c r="A88" s="26">
        <f t="shared" si="0"/>
        <v>0</v>
      </c>
      <c r="B88" s="3" t="s">
        <v>105</v>
      </c>
      <c r="C88" s="3" t="s">
        <v>306</v>
      </c>
      <c r="D88" s="3" t="s">
        <v>307</v>
      </c>
      <c r="E88" s="15" t="s">
        <v>249</v>
      </c>
      <c r="F88" s="16" t="s">
        <v>235</v>
      </c>
      <c r="G88" s="3" t="s">
        <v>117</v>
      </c>
      <c r="H88" s="3" t="s">
        <v>117</v>
      </c>
      <c r="I88" s="3" t="s">
        <v>117</v>
      </c>
      <c r="J88" s="3" t="s">
        <v>117</v>
      </c>
      <c r="K88" s="3" t="s">
        <v>117</v>
      </c>
      <c r="L88" s="3" t="s">
        <v>117</v>
      </c>
      <c r="M88" s="3" t="s">
        <v>117</v>
      </c>
      <c r="N88" s="3" t="s">
        <v>117</v>
      </c>
      <c r="O88" s="3" t="s">
        <v>117</v>
      </c>
      <c r="P88" s="3" t="s">
        <v>117</v>
      </c>
      <c r="Q88" s="3" t="s">
        <v>117</v>
      </c>
      <c r="R88" s="3" t="s">
        <v>117</v>
      </c>
      <c r="S88" s="3" t="s">
        <v>117</v>
      </c>
      <c r="T88" s="3" t="s">
        <v>111</v>
      </c>
      <c r="U88" s="3" t="s">
        <v>117</v>
      </c>
      <c r="V88" s="3" t="s">
        <v>117</v>
      </c>
      <c r="W88" s="3" t="s">
        <v>117</v>
      </c>
      <c r="X88" s="3" t="s">
        <v>117</v>
      </c>
      <c r="Y88" s="3" t="s">
        <v>117</v>
      </c>
      <c r="Z88" s="3" t="s">
        <v>117</v>
      </c>
      <c r="AA88" s="3" t="s">
        <v>117</v>
      </c>
      <c r="AB88" s="3" t="s">
        <v>117</v>
      </c>
      <c r="AC88" s="3" t="s">
        <v>117</v>
      </c>
      <c r="AD88" s="3" t="s">
        <v>117</v>
      </c>
      <c r="AE88" s="3" t="s">
        <v>117</v>
      </c>
      <c r="AF88" s="3" t="s">
        <v>117</v>
      </c>
      <c r="AG88" s="3" t="s">
        <v>117</v>
      </c>
      <c r="AH88" s="3" t="s">
        <v>117</v>
      </c>
      <c r="AI88" s="3" t="s">
        <v>117</v>
      </c>
      <c r="AJ88" s="3" t="s">
        <v>117</v>
      </c>
      <c r="AK88" s="3" t="s">
        <v>117</v>
      </c>
      <c r="AL88" s="3" t="s">
        <v>117</v>
      </c>
      <c r="AM88" s="3" t="s">
        <v>117</v>
      </c>
      <c r="AN88" s="3" t="s">
        <v>117</v>
      </c>
      <c r="AO88" s="3" t="s">
        <v>117</v>
      </c>
      <c r="AP88" s="3" t="s">
        <v>117</v>
      </c>
      <c r="AQ88" s="3" t="s">
        <v>117</v>
      </c>
      <c r="AR88" s="3" t="s">
        <v>117</v>
      </c>
      <c r="AS88" s="3" t="s">
        <v>117</v>
      </c>
      <c r="AT88" s="3" t="s">
        <v>117</v>
      </c>
      <c r="AU88" s="3" t="s">
        <v>117</v>
      </c>
      <c r="AV88" s="3" t="s">
        <v>117</v>
      </c>
      <c r="AW88" s="3" t="s">
        <v>117</v>
      </c>
      <c r="AX88" s="3" t="s">
        <v>117</v>
      </c>
      <c r="AY88" s="3" t="s">
        <v>117</v>
      </c>
      <c r="AZ88" s="3" t="s">
        <v>117</v>
      </c>
      <c r="BA88" s="3" t="s">
        <v>117</v>
      </c>
      <c r="BB88" s="3" t="s">
        <v>117</v>
      </c>
      <c r="BC88" s="3" t="s">
        <v>117</v>
      </c>
      <c r="BD88" s="3" t="s">
        <v>117</v>
      </c>
      <c r="BE88" s="3" t="s">
        <v>117</v>
      </c>
      <c r="BF88" s="3" t="s">
        <v>117</v>
      </c>
      <c r="BG88" s="3" t="s">
        <v>117</v>
      </c>
      <c r="BH88" s="3" t="s">
        <v>117</v>
      </c>
      <c r="BI88" s="3" t="s">
        <v>117</v>
      </c>
      <c r="BJ88" s="3" t="s">
        <v>117</v>
      </c>
      <c r="BK88" s="3" t="s">
        <v>117</v>
      </c>
      <c r="BL88" s="3" t="s">
        <v>117</v>
      </c>
      <c r="BM88" s="3" t="s">
        <v>117</v>
      </c>
      <c r="BN88" s="3" t="s">
        <v>117</v>
      </c>
      <c r="BO88" s="3" t="s">
        <v>117</v>
      </c>
      <c r="BP88" s="3" t="s">
        <v>117</v>
      </c>
      <c r="BQ88" s="3" t="s">
        <v>117</v>
      </c>
      <c r="BR88" s="3" t="s">
        <v>117</v>
      </c>
      <c r="BS88" s="3" t="s">
        <v>111</v>
      </c>
      <c r="BT88" s="3" t="s">
        <v>111</v>
      </c>
      <c r="BU88" s="3" t="s">
        <v>117</v>
      </c>
      <c r="BV88" s="3" t="s">
        <v>117</v>
      </c>
      <c r="BW88" s="3" t="s">
        <v>117</v>
      </c>
      <c r="BX88" s="3" t="s">
        <v>111</v>
      </c>
      <c r="BY88" s="3" t="s">
        <v>117</v>
      </c>
      <c r="BZ88" s="3" t="s">
        <v>111</v>
      </c>
      <c r="CA88" s="3" t="s">
        <v>117</v>
      </c>
      <c r="CB88" s="3" t="s">
        <v>117</v>
      </c>
      <c r="CC88" s="3" t="s">
        <v>117</v>
      </c>
      <c r="CD88" s="3" t="s">
        <v>117</v>
      </c>
      <c r="CE88" s="3" t="s">
        <v>117</v>
      </c>
      <c r="CF88" s="3" t="s">
        <v>117</v>
      </c>
      <c r="CG88" s="3" t="s">
        <v>117</v>
      </c>
      <c r="CH88" s="3" t="s">
        <v>117</v>
      </c>
      <c r="CI88" s="3" t="s">
        <v>117</v>
      </c>
      <c r="CJ88" s="3" t="s">
        <v>117</v>
      </c>
      <c r="CK88" s="3" t="s">
        <v>117</v>
      </c>
      <c r="CL88" s="3" t="s">
        <v>117</v>
      </c>
      <c r="CM88" s="3" t="s">
        <v>117</v>
      </c>
      <c r="CN88" s="3" t="s">
        <v>117</v>
      </c>
      <c r="CO88" s="3" t="s">
        <v>117</v>
      </c>
      <c r="CP88" s="3" t="s">
        <v>117</v>
      </c>
      <c r="CQ88" s="3" t="s">
        <v>117</v>
      </c>
      <c r="CR88" s="3" t="s">
        <v>117</v>
      </c>
      <c r="CS88" s="3" t="s">
        <v>117</v>
      </c>
      <c r="CT88" s="3" t="s">
        <v>117</v>
      </c>
      <c r="CU88" s="3" t="s">
        <v>117</v>
      </c>
      <c r="CV88" s="3" t="s">
        <v>117</v>
      </c>
      <c r="CW88" s="3" t="s">
        <v>117</v>
      </c>
      <c r="CX88" s="3" t="s">
        <v>117</v>
      </c>
      <c r="CY88" s="3">
        <f t="shared" si="4"/>
        <v>216</v>
      </c>
      <c r="CZ88" s="3">
        <f t="shared" si="1"/>
        <v>0</v>
      </c>
      <c r="DA88" s="3">
        <f t="shared" si="2"/>
        <v>9</v>
      </c>
      <c r="DB88" s="3">
        <f t="shared" si="3"/>
        <v>96</v>
      </c>
    </row>
    <row r="89" spans="1:106" ht="15.75" customHeight="1" x14ac:dyDescent="0.2">
      <c r="A89" s="26">
        <f t="shared" si="0"/>
        <v>0</v>
      </c>
      <c r="B89" s="3" t="s">
        <v>105</v>
      </c>
      <c r="C89" s="3" t="s">
        <v>308</v>
      </c>
      <c r="D89" s="3" t="s">
        <v>309</v>
      </c>
      <c r="E89" s="15" t="s">
        <v>310</v>
      </c>
      <c r="F89" s="16" t="s">
        <v>235</v>
      </c>
      <c r="G89" s="3" t="s">
        <v>117</v>
      </c>
      <c r="H89" s="3" t="s">
        <v>117</v>
      </c>
      <c r="I89" s="3" t="s">
        <v>117</v>
      </c>
      <c r="J89" s="3" t="s">
        <v>117</v>
      </c>
      <c r="K89" s="3" t="s">
        <v>117</v>
      </c>
      <c r="L89" s="3" t="s">
        <v>117</v>
      </c>
      <c r="M89" s="3" t="s">
        <v>117</v>
      </c>
      <c r="N89" s="3" t="s">
        <v>117</v>
      </c>
      <c r="O89" s="3" t="s">
        <v>117</v>
      </c>
      <c r="P89" s="3" t="s">
        <v>111</v>
      </c>
      <c r="Q89" s="3" t="s">
        <v>111</v>
      </c>
      <c r="R89" s="3" t="s">
        <v>117</v>
      </c>
      <c r="S89" s="3" t="s">
        <v>117</v>
      </c>
      <c r="T89" s="3" t="s">
        <v>117</v>
      </c>
      <c r="U89" s="3" t="s">
        <v>117</v>
      </c>
      <c r="V89" s="3" t="s">
        <v>117</v>
      </c>
      <c r="W89" s="3" t="s">
        <v>117</v>
      </c>
      <c r="X89" s="3" t="s">
        <v>117</v>
      </c>
      <c r="Y89" s="3" t="s">
        <v>117</v>
      </c>
      <c r="Z89" s="3" t="s">
        <v>117</v>
      </c>
      <c r="AA89" s="3" t="s">
        <v>117</v>
      </c>
      <c r="AB89" s="3" t="s">
        <v>117</v>
      </c>
      <c r="AC89" s="3" t="s">
        <v>117</v>
      </c>
      <c r="AD89" s="3" t="s">
        <v>117</v>
      </c>
      <c r="AE89" s="3" t="s">
        <v>117</v>
      </c>
      <c r="AF89" s="3" t="s">
        <v>117</v>
      </c>
      <c r="AG89" s="3" t="s">
        <v>117</v>
      </c>
      <c r="AH89" s="3" t="s">
        <v>117</v>
      </c>
      <c r="AI89" s="3" t="s">
        <v>117</v>
      </c>
      <c r="AJ89" s="3" t="s">
        <v>117</v>
      </c>
      <c r="AK89" s="3" t="s">
        <v>117</v>
      </c>
      <c r="AL89" s="3" t="s">
        <v>117</v>
      </c>
      <c r="AM89" s="3" t="s">
        <v>117</v>
      </c>
      <c r="AN89" s="3" t="s">
        <v>117</v>
      </c>
      <c r="AO89" s="3" t="s">
        <v>117</v>
      </c>
      <c r="AP89" s="3" t="s">
        <v>117</v>
      </c>
      <c r="AQ89" s="3" t="s">
        <v>117</v>
      </c>
      <c r="AR89" s="3" t="s">
        <v>117</v>
      </c>
      <c r="AS89" s="3" t="s">
        <v>117</v>
      </c>
      <c r="AT89" s="3" t="s">
        <v>117</v>
      </c>
      <c r="AU89" s="3" t="s">
        <v>117</v>
      </c>
      <c r="AV89" s="3" t="s">
        <v>117</v>
      </c>
      <c r="AW89" s="3" t="s">
        <v>117</v>
      </c>
      <c r="AX89" s="3" t="s">
        <v>117</v>
      </c>
      <c r="AY89" s="3" t="s">
        <v>117</v>
      </c>
      <c r="AZ89" s="3" t="s">
        <v>117</v>
      </c>
      <c r="BA89" s="3" t="s">
        <v>117</v>
      </c>
      <c r="BB89" s="3" t="s">
        <v>117</v>
      </c>
      <c r="BC89" s="3" t="s">
        <v>117</v>
      </c>
      <c r="BD89" s="3" t="s">
        <v>117</v>
      </c>
      <c r="BE89" s="3" t="s">
        <v>117</v>
      </c>
      <c r="BF89" s="3" t="s">
        <v>117</v>
      </c>
      <c r="BG89" s="3" t="s">
        <v>117</v>
      </c>
      <c r="BH89" s="3" t="s">
        <v>117</v>
      </c>
      <c r="BI89" s="3" t="s">
        <v>117</v>
      </c>
      <c r="BJ89" s="3" t="s">
        <v>117</v>
      </c>
      <c r="BK89" s="3" t="s">
        <v>117</v>
      </c>
      <c r="BL89" s="3" t="s">
        <v>117</v>
      </c>
      <c r="BM89" s="3" t="s">
        <v>117</v>
      </c>
      <c r="BN89" s="3" t="s">
        <v>117</v>
      </c>
      <c r="BO89" s="3" t="s">
        <v>117</v>
      </c>
      <c r="BP89" s="3" t="s">
        <v>117</v>
      </c>
      <c r="BQ89" s="3" t="s">
        <v>117</v>
      </c>
      <c r="BR89" s="3" t="s">
        <v>117</v>
      </c>
      <c r="BS89" s="3" t="s">
        <v>111</v>
      </c>
      <c r="BT89" s="3" t="s">
        <v>111</v>
      </c>
      <c r="BU89" s="3" t="s">
        <v>111</v>
      </c>
      <c r="BV89" s="3" t="s">
        <v>111</v>
      </c>
      <c r="BW89" s="3" t="s">
        <v>111</v>
      </c>
      <c r="BX89" s="3" t="s">
        <v>111</v>
      </c>
      <c r="BY89" s="3" t="s">
        <v>111</v>
      </c>
      <c r="BZ89" s="3" t="s">
        <v>111</v>
      </c>
      <c r="CA89" s="3" t="s">
        <v>111</v>
      </c>
      <c r="CB89" s="3" t="s">
        <v>117</v>
      </c>
      <c r="CC89" s="3" t="s">
        <v>117</v>
      </c>
      <c r="CD89" s="3" t="s">
        <v>117</v>
      </c>
      <c r="CE89" s="3" t="s">
        <v>117</v>
      </c>
      <c r="CF89" s="3" t="s">
        <v>117</v>
      </c>
      <c r="CG89" s="3" t="s">
        <v>117</v>
      </c>
      <c r="CH89" s="3" t="s">
        <v>117</v>
      </c>
      <c r="CI89" s="3" t="s">
        <v>117</v>
      </c>
      <c r="CJ89" s="3" t="s">
        <v>117</v>
      </c>
      <c r="CK89" s="3" t="s">
        <v>117</v>
      </c>
      <c r="CL89" s="3" t="s">
        <v>117</v>
      </c>
      <c r="CM89" s="3" t="s">
        <v>117</v>
      </c>
      <c r="CN89" s="3" t="s">
        <v>117</v>
      </c>
      <c r="CO89" s="3" t="s">
        <v>117</v>
      </c>
      <c r="CP89" s="3" t="s">
        <v>117</v>
      </c>
      <c r="CQ89" s="3" t="s">
        <v>117</v>
      </c>
      <c r="CR89" s="3" t="s">
        <v>117</v>
      </c>
      <c r="CS89" s="3" t="s">
        <v>117</v>
      </c>
      <c r="CT89" s="3" t="s">
        <v>117</v>
      </c>
      <c r="CU89" s="3" t="s">
        <v>117</v>
      </c>
      <c r="CV89" s="3" t="s">
        <v>117</v>
      </c>
      <c r="CW89" s="3" t="s">
        <v>117</v>
      </c>
      <c r="CX89" s="3" t="s">
        <v>117</v>
      </c>
      <c r="CY89" s="3">
        <f t="shared" si="4"/>
        <v>206</v>
      </c>
      <c r="CZ89" s="3">
        <f t="shared" si="1"/>
        <v>0</v>
      </c>
      <c r="DA89" s="3">
        <f t="shared" si="2"/>
        <v>19</v>
      </c>
      <c r="DB89" s="3">
        <f t="shared" si="3"/>
        <v>96</v>
      </c>
    </row>
    <row r="90" spans="1:106" ht="15.75" customHeight="1" x14ac:dyDescent="0.2">
      <c r="A90" s="26">
        <f t="shared" si="0"/>
        <v>0</v>
      </c>
      <c r="B90" s="3" t="s">
        <v>105</v>
      </c>
      <c r="C90" s="3" t="s">
        <v>311</v>
      </c>
      <c r="D90" s="3" t="s">
        <v>312</v>
      </c>
      <c r="E90" s="15" t="s">
        <v>269</v>
      </c>
      <c r="F90" s="16" t="s">
        <v>235</v>
      </c>
      <c r="G90" s="3" t="s">
        <v>117</v>
      </c>
      <c r="H90" s="3" t="s">
        <v>117</v>
      </c>
      <c r="I90" s="3" t="s">
        <v>117</v>
      </c>
      <c r="J90" s="3" t="s">
        <v>117</v>
      </c>
      <c r="K90" s="3" t="s">
        <v>117</v>
      </c>
      <c r="L90" s="3" t="s">
        <v>117</v>
      </c>
      <c r="M90" s="3" t="s">
        <v>117</v>
      </c>
      <c r="N90" s="3" t="s">
        <v>117</v>
      </c>
      <c r="O90" s="3" t="s">
        <v>111</v>
      </c>
      <c r="P90" s="3" t="s">
        <v>117</v>
      </c>
      <c r="Q90" s="3" t="s">
        <v>117</v>
      </c>
      <c r="R90" s="3" t="s">
        <v>117</v>
      </c>
      <c r="S90" s="3" t="s">
        <v>117</v>
      </c>
      <c r="T90" s="3" t="s">
        <v>117</v>
      </c>
      <c r="U90" s="3" t="s">
        <v>117</v>
      </c>
      <c r="V90" s="3" t="s">
        <v>117</v>
      </c>
      <c r="W90" s="3" t="s">
        <v>117</v>
      </c>
      <c r="X90" s="3" t="s">
        <v>117</v>
      </c>
      <c r="Y90" s="3" t="s">
        <v>117</v>
      </c>
      <c r="Z90" s="3" t="s">
        <v>117</v>
      </c>
      <c r="AA90" s="3" t="s">
        <v>117</v>
      </c>
      <c r="AB90" s="3" t="s">
        <v>117</v>
      </c>
      <c r="AC90" s="3" t="s">
        <v>117</v>
      </c>
      <c r="AD90" s="3" t="s">
        <v>117</v>
      </c>
      <c r="AE90" s="3" t="s">
        <v>117</v>
      </c>
      <c r="AF90" s="3" t="s">
        <v>117</v>
      </c>
      <c r="AG90" s="3" t="s">
        <v>117</v>
      </c>
      <c r="AH90" s="3" t="s">
        <v>117</v>
      </c>
      <c r="AI90" s="3" t="s">
        <v>117</v>
      </c>
      <c r="AJ90" s="3" t="s">
        <v>117</v>
      </c>
      <c r="AK90" s="3" t="s">
        <v>117</v>
      </c>
      <c r="AL90" s="3" t="s">
        <v>117</v>
      </c>
      <c r="AM90" s="3" t="s">
        <v>117</v>
      </c>
      <c r="AN90" s="3" t="s">
        <v>117</v>
      </c>
      <c r="AO90" s="3" t="s">
        <v>117</v>
      </c>
      <c r="AP90" s="3" t="s">
        <v>117</v>
      </c>
      <c r="AQ90" s="3" t="s">
        <v>117</v>
      </c>
      <c r="AR90" s="3" t="s">
        <v>117</v>
      </c>
      <c r="AS90" s="3" t="s">
        <v>117</v>
      </c>
      <c r="AT90" s="3" t="s">
        <v>117</v>
      </c>
      <c r="AU90" s="3" t="s">
        <v>117</v>
      </c>
      <c r="AV90" s="3" t="s">
        <v>117</v>
      </c>
      <c r="AW90" s="3" t="s">
        <v>117</v>
      </c>
      <c r="AX90" s="3" t="s">
        <v>117</v>
      </c>
      <c r="AY90" s="3" t="s">
        <v>117</v>
      </c>
      <c r="AZ90" s="3" t="s">
        <v>117</v>
      </c>
      <c r="BA90" s="3" t="s">
        <v>117</v>
      </c>
      <c r="BB90" s="3" t="s">
        <v>117</v>
      </c>
      <c r="BC90" s="3" t="s">
        <v>117</v>
      </c>
      <c r="BD90" s="3" t="s">
        <v>117</v>
      </c>
      <c r="BE90" s="3" t="s">
        <v>117</v>
      </c>
      <c r="BF90" s="3" t="s">
        <v>117</v>
      </c>
      <c r="BG90" s="3" t="s">
        <v>117</v>
      </c>
      <c r="BH90" s="3" t="s">
        <v>117</v>
      </c>
      <c r="BI90" s="3" t="s">
        <v>117</v>
      </c>
      <c r="BJ90" s="3" t="s">
        <v>117</v>
      </c>
      <c r="BK90" s="3" t="s">
        <v>117</v>
      </c>
      <c r="BL90" s="3" t="s">
        <v>117</v>
      </c>
      <c r="BM90" s="3" t="s">
        <v>117</v>
      </c>
      <c r="BN90" s="3" t="s">
        <v>117</v>
      </c>
      <c r="BO90" s="3" t="s">
        <v>117</v>
      </c>
      <c r="BP90" s="3" t="s">
        <v>117</v>
      </c>
      <c r="BQ90" s="3" t="s">
        <v>117</v>
      </c>
      <c r="BR90" s="3" t="s">
        <v>117</v>
      </c>
      <c r="BS90" s="3" t="s">
        <v>117</v>
      </c>
      <c r="BT90" s="3" t="s">
        <v>117</v>
      </c>
      <c r="BU90" s="3" t="s">
        <v>117</v>
      </c>
      <c r="BV90" s="3" t="s">
        <v>117</v>
      </c>
      <c r="BW90" s="3" t="s">
        <v>117</v>
      </c>
      <c r="BX90" s="3" t="s">
        <v>117</v>
      </c>
      <c r="BY90" s="3" t="s">
        <v>117</v>
      </c>
      <c r="BZ90" s="3" t="s">
        <v>117</v>
      </c>
      <c r="CA90" s="3" t="s">
        <v>117</v>
      </c>
      <c r="CB90" s="3" t="s">
        <v>117</v>
      </c>
      <c r="CC90" s="3" t="s">
        <v>117</v>
      </c>
      <c r="CD90" s="3" t="s">
        <v>117</v>
      </c>
      <c r="CE90" s="3" t="s">
        <v>117</v>
      </c>
      <c r="CF90" s="3" t="s">
        <v>117</v>
      </c>
      <c r="CG90" s="3" t="s">
        <v>117</v>
      </c>
      <c r="CH90" s="3" t="s">
        <v>117</v>
      </c>
      <c r="CI90" s="3" t="s">
        <v>117</v>
      </c>
      <c r="CJ90" s="3" t="s">
        <v>117</v>
      </c>
      <c r="CK90" s="3" t="s">
        <v>117</v>
      </c>
      <c r="CL90" s="3" t="s">
        <v>117</v>
      </c>
      <c r="CM90" s="3" t="s">
        <v>117</v>
      </c>
      <c r="CN90" s="3" t="s">
        <v>117</v>
      </c>
      <c r="CO90" s="3" t="s">
        <v>117</v>
      </c>
      <c r="CP90" s="3" t="s">
        <v>117</v>
      </c>
      <c r="CQ90" s="3" t="s">
        <v>117</v>
      </c>
      <c r="CR90" s="3" t="s">
        <v>117</v>
      </c>
      <c r="CS90" s="3" t="s">
        <v>117</v>
      </c>
      <c r="CT90" s="3" t="s">
        <v>117</v>
      </c>
      <c r="CU90" s="3" t="s">
        <v>117</v>
      </c>
      <c r="CV90" s="3" t="s">
        <v>117</v>
      </c>
      <c r="CW90" s="3" t="s">
        <v>117</v>
      </c>
      <c r="CX90" s="3" t="s">
        <v>117</v>
      </c>
      <c r="CY90" s="3">
        <f t="shared" si="4"/>
        <v>220</v>
      </c>
      <c r="CZ90" s="3">
        <f t="shared" si="1"/>
        <v>0</v>
      </c>
      <c r="DA90" s="3">
        <f t="shared" si="2"/>
        <v>5</v>
      </c>
      <c r="DB90" s="3">
        <f t="shared" si="3"/>
        <v>96</v>
      </c>
    </row>
    <row r="91" spans="1:106" ht="15.75" customHeight="1" x14ac:dyDescent="0.2">
      <c r="A91" s="26">
        <f t="shared" si="0"/>
        <v>0</v>
      </c>
      <c r="B91" s="3" t="s">
        <v>105</v>
      </c>
      <c r="C91" s="3" t="s">
        <v>313</v>
      </c>
      <c r="D91" s="3" t="s">
        <v>314</v>
      </c>
      <c r="E91" s="15" t="s">
        <v>315</v>
      </c>
      <c r="F91" s="16" t="s">
        <v>235</v>
      </c>
      <c r="G91" s="3" t="s">
        <v>117</v>
      </c>
      <c r="H91" s="3" t="s">
        <v>117</v>
      </c>
      <c r="I91" s="3" t="s">
        <v>117</v>
      </c>
      <c r="J91" s="3" t="s">
        <v>117</v>
      </c>
      <c r="K91" s="3" t="s">
        <v>117</v>
      </c>
      <c r="L91" s="3" t="s">
        <v>117</v>
      </c>
      <c r="M91" s="3" t="s">
        <v>117</v>
      </c>
      <c r="N91" s="3" t="s">
        <v>117</v>
      </c>
      <c r="O91" s="3" t="s">
        <v>111</v>
      </c>
      <c r="P91" s="3" t="s">
        <v>117</v>
      </c>
      <c r="Q91" s="3" t="s">
        <v>117</v>
      </c>
      <c r="R91" s="3" t="s">
        <v>117</v>
      </c>
      <c r="S91" s="3" t="s">
        <v>117</v>
      </c>
      <c r="T91" s="3" t="s">
        <v>117</v>
      </c>
      <c r="U91" s="3" t="s">
        <v>117</v>
      </c>
      <c r="V91" s="3" t="s">
        <v>117</v>
      </c>
      <c r="W91" s="3" t="s">
        <v>117</v>
      </c>
      <c r="X91" s="3" t="s">
        <v>117</v>
      </c>
      <c r="Y91" s="3" t="s">
        <v>117</v>
      </c>
      <c r="Z91" s="3" t="s">
        <v>117</v>
      </c>
      <c r="AA91" s="3" t="s">
        <v>117</v>
      </c>
      <c r="AB91" s="3" t="s">
        <v>117</v>
      </c>
      <c r="AC91" s="3" t="s">
        <v>117</v>
      </c>
      <c r="AD91" s="3" t="s">
        <v>117</v>
      </c>
      <c r="AE91" s="3" t="s">
        <v>117</v>
      </c>
      <c r="AF91" s="3" t="s">
        <v>117</v>
      </c>
      <c r="AG91" s="3" t="s">
        <v>117</v>
      </c>
      <c r="AH91" s="3" t="s">
        <v>117</v>
      </c>
      <c r="AI91" s="3" t="s">
        <v>117</v>
      </c>
      <c r="AJ91" s="3" t="s">
        <v>117</v>
      </c>
      <c r="AK91" s="3" t="s">
        <v>117</v>
      </c>
      <c r="AL91" s="3" t="s">
        <v>117</v>
      </c>
      <c r="AM91" s="3" t="s">
        <v>117</v>
      </c>
      <c r="AN91" s="3" t="s">
        <v>117</v>
      </c>
      <c r="AO91" s="3" t="s">
        <v>117</v>
      </c>
      <c r="AP91" s="3" t="s">
        <v>117</v>
      </c>
      <c r="AQ91" s="3" t="s">
        <v>117</v>
      </c>
      <c r="AR91" s="3" t="s">
        <v>117</v>
      </c>
      <c r="AS91" s="3" t="s">
        <v>117</v>
      </c>
      <c r="AT91" s="3" t="s">
        <v>117</v>
      </c>
      <c r="AU91" s="3" t="s">
        <v>117</v>
      </c>
      <c r="AV91" s="3" t="s">
        <v>117</v>
      </c>
      <c r="AW91" s="3" t="s">
        <v>117</v>
      </c>
      <c r="AX91" s="3" t="s">
        <v>117</v>
      </c>
      <c r="AY91" s="3" t="s">
        <v>117</v>
      </c>
      <c r="AZ91" s="3" t="s">
        <v>117</v>
      </c>
      <c r="BA91" s="3" t="s">
        <v>117</v>
      </c>
      <c r="BB91" s="3" t="s">
        <v>117</v>
      </c>
      <c r="BC91" s="3" t="s">
        <v>117</v>
      </c>
      <c r="BD91" s="3" t="s">
        <v>117</v>
      </c>
      <c r="BE91" s="3" t="s">
        <v>117</v>
      </c>
      <c r="BF91" s="3" t="s">
        <v>117</v>
      </c>
      <c r="BG91" s="3" t="s">
        <v>117</v>
      </c>
      <c r="BH91" s="3" t="s">
        <v>117</v>
      </c>
      <c r="BI91" s="3" t="s">
        <v>117</v>
      </c>
      <c r="BJ91" s="3" t="s">
        <v>117</v>
      </c>
      <c r="BK91" s="3" t="s">
        <v>117</v>
      </c>
      <c r="BL91" s="3" t="s">
        <v>117</v>
      </c>
      <c r="BM91" s="3" t="s">
        <v>117</v>
      </c>
      <c r="BN91" s="3" t="s">
        <v>117</v>
      </c>
      <c r="BO91" s="3" t="s">
        <v>117</v>
      </c>
      <c r="BP91" s="3" t="s">
        <v>117</v>
      </c>
      <c r="BQ91" s="3" t="s">
        <v>117</v>
      </c>
      <c r="BR91" s="3" t="s">
        <v>117</v>
      </c>
      <c r="BS91" s="3" t="s">
        <v>117</v>
      </c>
      <c r="BT91" s="3" t="s">
        <v>117</v>
      </c>
      <c r="BU91" s="3" t="s">
        <v>117</v>
      </c>
      <c r="BV91" s="3" t="s">
        <v>117</v>
      </c>
      <c r="BW91" s="3" t="s">
        <v>117</v>
      </c>
      <c r="BX91" s="3" t="s">
        <v>117</v>
      </c>
      <c r="BY91" s="3" t="s">
        <v>117</v>
      </c>
      <c r="BZ91" s="3" t="s">
        <v>117</v>
      </c>
      <c r="CA91" s="3" t="s">
        <v>117</v>
      </c>
      <c r="CB91" s="3" t="s">
        <v>117</v>
      </c>
      <c r="CC91" s="3" t="s">
        <v>117</v>
      </c>
      <c r="CD91" s="3" t="s">
        <v>117</v>
      </c>
      <c r="CE91" s="3" t="s">
        <v>117</v>
      </c>
      <c r="CF91" s="3" t="s">
        <v>117</v>
      </c>
      <c r="CG91" s="3" t="s">
        <v>117</v>
      </c>
      <c r="CH91" s="3" t="s">
        <v>117</v>
      </c>
      <c r="CI91" s="3" t="s">
        <v>117</v>
      </c>
      <c r="CJ91" s="3" t="s">
        <v>117</v>
      </c>
      <c r="CK91" s="3" t="s">
        <v>117</v>
      </c>
      <c r="CL91" s="3" t="s">
        <v>117</v>
      </c>
      <c r="CM91" s="3" t="s">
        <v>117</v>
      </c>
      <c r="CN91" s="3" t="s">
        <v>117</v>
      </c>
      <c r="CO91" s="3" t="s">
        <v>117</v>
      </c>
      <c r="CP91" s="3" t="s">
        <v>117</v>
      </c>
      <c r="CQ91" s="3" t="s">
        <v>117</v>
      </c>
      <c r="CR91" s="3" t="s">
        <v>117</v>
      </c>
      <c r="CS91" s="3" t="s">
        <v>111</v>
      </c>
      <c r="CT91" s="3" t="s">
        <v>117</v>
      </c>
      <c r="CU91" s="3" t="s">
        <v>117</v>
      </c>
      <c r="CV91" s="3" t="s">
        <v>117</v>
      </c>
      <c r="CW91" s="3" t="s">
        <v>117</v>
      </c>
      <c r="CX91" s="3" t="s">
        <v>117</v>
      </c>
      <c r="CY91" s="3">
        <f t="shared" si="4"/>
        <v>219</v>
      </c>
      <c r="CZ91" s="3">
        <f t="shared" si="1"/>
        <v>0</v>
      </c>
      <c r="DA91" s="3">
        <f t="shared" si="2"/>
        <v>6</v>
      </c>
      <c r="DB91" s="3">
        <f t="shared" si="3"/>
        <v>96</v>
      </c>
    </row>
    <row r="92" spans="1:106" ht="15.75" customHeight="1" x14ac:dyDescent="0.2">
      <c r="A92" s="26">
        <f t="shared" si="0"/>
        <v>0</v>
      </c>
      <c r="B92" s="3" t="s">
        <v>105</v>
      </c>
      <c r="C92" s="3" t="s">
        <v>316</v>
      </c>
      <c r="D92" s="3" t="s">
        <v>317</v>
      </c>
      <c r="E92" s="15" t="s">
        <v>318</v>
      </c>
      <c r="F92" s="16" t="s">
        <v>235</v>
      </c>
      <c r="G92" s="3" t="s">
        <v>117</v>
      </c>
      <c r="H92" s="3" t="s">
        <v>117</v>
      </c>
      <c r="I92" s="3" t="s">
        <v>117</v>
      </c>
      <c r="J92" s="3" t="s">
        <v>117</v>
      </c>
      <c r="K92" s="3" t="s">
        <v>117</v>
      </c>
      <c r="L92" s="3" t="s">
        <v>117</v>
      </c>
      <c r="M92" s="3" t="s">
        <v>117</v>
      </c>
      <c r="N92" s="3" t="s">
        <v>117</v>
      </c>
      <c r="O92" s="3" t="s">
        <v>117</v>
      </c>
      <c r="P92" s="3" t="s">
        <v>117</v>
      </c>
      <c r="Q92" s="3" t="s">
        <v>117</v>
      </c>
      <c r="R92" s="3" t="s">
        <v>117</v>
      </c>
      <c r="S92" s="3" t="s">
        <v>117</v>
      </c>
      <c r="T92" s="3" t="s">
        <v>117</v>
      </c>
      <c r="U92" s="3" t="s">
        <v>117</v>
      </c>
      <c r="V92" s="3" t="s">
        <v>117</v>
      </c>
      <c r="W92" s="3" t="s">
        <v>117</v>
      </c>
      <c r="X92" s="3" t="s">
        <v>117</v>
      </c>
      <c r="Y92" s="3" t="s">
        <v>117</v>
      </c>
      <c r="Z92" s="3" t="s">
        <v>117</v>
      </c>
      <c r="AA92" s="3" t="s">
        <v>117</v>
      </c>
      <c r="AB92" s="3" t="s">
        <v>117</v>
      </c>
      <c r="AC92" s="3" t="s">
        <v>117</v>
      </c>
      <c r="AD92" s="3" t="s">
        <v>117</v>
      </c>
      <c r="AE92" s="3" t="s">
        <v>117</v>
      </c>
      <c r="AF92" s="3" t="s">
        <v>117</v>
      </c>
      <c r="AG92" s="3" t="s">
        <v>117</v>
      </c>
      <c r="AH92" s="3" t="s">
        <v>117</v>
      </c>
      <c r="AI92" s="3" t="s">
        <v>117</v>
      </c>
      <c r="AJ92" s="3" t="s">
        <v>117</v>
      </c>
      <c r="AK92" s="3" t="s">
        <v>117</v>
      </c>
      <c r="AL92" s="3" t="s">
        <v>117</v>
      </c>
      <c r="AM92" s="3" t="s">
        <v>117</v>
      </c>
      <c r="AN92" s="3" t="s">
        <v>117</v>
      </c>
      <c r="AO92" s="3" t="s">
        <v>117</v>
      </c>
      <c r="AP92" s="3" t="s">
        <v>117</v>
      </c>
      <c r="AQ92" s="3" t="s">
        <v>117</v>
      </c>
      <c r="AR92" s="3" t="s">
        <v>117</v>
      </c>
      <c r="AS92" s="3" t="s">
        <v>117</v>
      </c>
      <c r="AT92" s="3" t="s">
        <v>117</v>
      </c>
      <c r="AU92" s="3" t="s">
        <v>117</v>
      </c>
      <c r="AV92" s="3" t="s">
        <v>117</v>
      </c>
      <c r="AW92" s="3" t="s">
        <v>117</v>
      </c>
      <c r="AX92" s="3" t="s">
        <v>117</v>
      </c>
      <c r="AY92" s="3" t="s">
        <v>117</v>
      </c>
      <c r="AZ92" s="3" t="s">
        <v>117</v>
      </c>
      <c r="BA92" s="3" t="s">
        <v>111</v>
      </c>
      <c r="BB92" s="3" t="s">
        <v>111</v>
      </c>
      <c r="BC92" s="3" t="s">
        <v>117</v>
      </c>
      <c r="BD92" s="3" t="s">
        <v>117</v>
      </c>
      <c r="BE92" s="3" t="s">
        <v>117</v>
      </c>
      <c r="BF92" s="3" t="s">
        <v>117</v>
      </c>
      <c r="BG92" s="3" t="s">
        <v>117</v>
      </c>
      <c r="BH92" s="3" t="s">
        <v>117</v>
      </c>
      <c r="BI92" s="3" t="s">
        <v>117</v>
      </c>
      <c r="BJ92" s="3" t="s">
        <v>117</v>
      </c>
      <c r="BK92" s="3" t="s">
        <v>117</v>
      </c>
      <c r="BL92" s="3" t="s">
        <v>117</v>
      </c>
      <c r="BM92" s="3" t="s">
        <v>117</v>
      </c>
      <c r="BN92" s="3" t="s">
        <v>117</v>
      </c>
      <c r="BO92" s="3" t="s">
        <v>117</v>
      </c>
      <c r="BP92" s="3" t="s">
        <v>117</v>
      </c>
      <c r="BQ92" s="3" t="s">
        <v>117</v>
      </c>
      <c r="BR92" s="3" t="s">
        <v>117</v>
      </c>
      <c r="BS92" s="3" t="s">
        <v>117</v>
      </c>
      <c r="BT92" s="3" t="s">
        <v>117</v>
      </c>
      <c r="BU92" s="3" t="s">
        <v>117</v>
      </c>
      <c r="BV92" s="3" t="s">
        <v>117</v>
      </c>
      <c r="BW92" s="3" t="s">
        <v>117</v>
      </c>
      <c r="BX92" s="3" t="s">
        <v>117</v>
      </c>
      <c r="BY92" s="3" t="s">
        <v>117</v>
      </c>
      <c r="BZ92" s="3" t="s">
        <v>117</v>
      </c>
      <c r="CA92" s="3" t="s">
        <v>117</v>
      </c>
      <c r="CB92" s="3" t="s">
        <v>117</v>
      </c>
      <c r="CC92" s="3" t="s">
        <v>117</v>
      </c>
      <c r="CD92" s="3" t="s">
        <v>117</v>
      </c>
      <c r="CE92" s="3" t="s">
        <v>117</v>
      </c>
      <c r="CF92" s="3" t="s">
        <v>117</v>
      </c>
      <c r="CG92" s="3" t="s">
        <v>117</v>
      </c>
      <c r="CH92" s="3" t="s">
        <v>117</v>
      </c>
      <c r="CI92" s="3" t="s">
        <v>117</v>
      </c>
      <c r="CJ92" s="3" t="s">
        <v>117</v>
      </c>
      <c r="CK92" s="3" t="s">
        <v>117</v>
      </c>
      <c r="CL92" s="3" t="s">
        <v>117</v>
      </c>
      <c r="CM92" s="3" t="s">
        <v>117</v>
      </c>
      <c r="CN92" s="3" t="s">
        <v>117</v>
      </c>
      <c r="CO92" s="3" t="s">
        <v>117</v>
      </c>
      <c r="CP92" s="3" t="s">
        <v>117</v>
      </c>
      <c r="CQ92" s="3" t="s">
        <v>117</v>
      </c>
      <c r="CR92" s="3" t="s">
        <v>117</v>
      </c>
      <c r="CS92" s="3" t="s">
        <v>117</v>
      </c>
      <c r="CT92" s="3" t="s">
        <v>117</v>
      </c>
      <c r="CU92" s="3" t="s">
        <v>117</v>
      </c>
      <c r="CV92" s="3" t="s">
        <v>117</v>
      </c>
      <c r="CW92" s="3" t="s">
        <v>117</v>
      </c>
      <c r="CX92" s="3" t="s">
        <v>117</v>
      </c>
      <c r="CY92" s="3">
        <f t="shared" si="4"/>
        <v>223</v>
      </c>
      <c r="CZ92" s="3">
        <f t="shared" si="1"/>
        <v>0</v>
      </c>
      <c r="DA92" s="3">
        <f t="shared" si="2"/>
        <v>2</v>
      </c>
      <c r="DB92" s="3">
        <f t="shared" si="3"/>
        <v>96</v>
      </c>
    </row>
    <row r="93" spans="1:106" ht="15.75" customHeight="1" x14ac:dyDescent="0.2">
      <c r="A93" s="26">
        <f t="shared" si="0"/>
        <v>0</v>
      </c>
      <c r="B93" s="3" t="s">
        <v>105</v>
      </c>
      <c r="C93" s="3" t="s">
        <v>319</v>
      </c>
      <c r="D93" s="3" t="s">
        <v>320</v>
      </c>
      <c r="E93" s="15" t="s">
        <v>111</v>
      </c>
      <c r="F93" s="16" t="s">
        <v>235</v>
      </c>
      <c r="G93" s="3" t="s">
        <v>117</v>
      </c>
      <c r="H93" s="3" t="s">
        <v>117</v>
      </c>
      <c r="I93" s="3" t="s">
        <v>117</v>
      </c>
      <c r="J93" s="3" t="s">
        <v>117</v>
      </c>
      <c r="K93" s="3" t="s">
        <v>117</v>
      </c>
      <c r="L93" s="3" t="s">
        <v>117</v>
      </c>
      <c r="M93" s="3" t="s">
        <v>117</v>
      </c>
      <c r="N93" s="3" t="s">
        <v>117</v>
      </c>
      <c r="O93" s="3" t="s">
        <v>117</v>
      </c>
      <c r="P93" s="3" t="s">
        <v>111</v>
      </c>
      <c r="Q93" s="3" t="s">
        <v>111</v>
      </c>
      <c r="R93" s="3" t="s">
        <v>117</v>
      </c>
      <c r="S93" s="3" t="s">
        <v>117</v>
      </c>
      <c r="T93" s="3" t="s">
        <v>117</v>
      </c>
      <c r="U93" s="3" t="s">
        <v>117</v>
      </c>
      <c r="V93" s="3" t="s">
        <v>117</v>
      </c>
      <c r="W93" s="3" t="s">
        <v>117</v>
      </c>
      <c r="X93" s="3" t="s">
        <v>117</v>
      </c>
      <c r="Y93" s="3" t="s">
        <v>117</v>
      </c>
      <c r="Z93" s="3" t="s">
        <v>117</v>
      </c>
      <c r="AA93" s="3" t="s">
        <v>117</v>
      </c>
      <c r="AB93" s="3" t="s">
        <v>117</v>
      </c>
      <c r="AC93" s="3" t="s">
        <v>117</v>
      </c>
      <c r="AD93" s="3" t="s">
        <v>117</v>
      </c>
      <c r="AE93" s="3" t="s">
        <v>117</v>
      </c>
      <c r="AF93" s="3" t="s">
        <v>117</v>
      </c>
      <c r="AG93" s="3" t="s">
        <v>117</v>
      </c>
      <c r="AH93" s="3" t="s">
        <v>117</v>
      </c>
      <c r="AI93" s="3" t="s">
        <v>117</v>
      </c>
      <c r="AJ93" s="3" t="s">
        <v>117</v>
      </c>
      <c r="AK93" s="3" t="s">
        <v>117</v>
      </c>
      <c r="AL93" s="3" t="s">
        <v>117</v>
      </c>
      <c r="AM93" s="3" t="s">
        <v>117</v>
      </c>
      <c r="AN93" s="3" t="s">
        <v>117</v>
      </c>
      <c r="AO93" s="3" t="s">
        <v>117</v>
      </c>
      <c r="AP93" s="3" t="s">
        <v>117</v>
      </c>
      <c r="AQ93" s="3" t="s">
        <v>117</v>
      </c>
      <c r="AR93" s="3" t="s">
        <v>117</v>
      </c>
      <c r="AS93" s="3" t="s">
        <v>117</v>
      </c>
      <c r="AT93" s="3" t="s">
        <v>117</v>
      </c>
      <c r="AU93" s="3" t="s">
        <v>117</v>
      </c>
      <c r="AV93" s="3" t="s">
        <v>117</v>
      </c>
      <c r="AW93" s="3" t="s">
        <v>117</v>
      </c>
      <c r="AX93" s="3" t="s">
        <v>117</v>
      </c>
      <c r="AY93" s="3" t="s">
        <v>117</v>
      </c>
      <c r="AZ93" s="3" t="s">
        <v>117</v>
      </c>
      <c r="BA93" s="3" t="s">
        <v>117</v>
      </c>
      <c r="BB93" s="3" t="s">
        <v>117</v>
      </c>
      <c r="BC93" s="3" t="s">
        <v>111</v>
      </c>
      <c r="BD93" s="3" t="s">
        <v>111</v>
      </c>
      <c r="BE93" s="3" t="s">
        <v>111</v>
      </c>
      <c r="BF93" s="3" t="s">
        <v>117</v>
      </c>
      <c r="BG93" s="3" t="s">
        <v>117</v>
      </c>
      <c r="BH93" s="3" t="s">
        <v>117</v>
      </c>
      <c r="BI93" s="3" t="s">
        <v>117</v>
      </c>
      <c r="BJ93" s="3" t="s">
        <v>117</v>
      </c>
      <c r="BK93" s="3" t="s">
        <v>117</v>
      </c>
      <c r="BL93" s="3" t="s">
        <v>117</v>
      </c>
      <c r="BM93" s="3" t="s">
        <v>117</v>
      </c>
      <c r="BN93" s="3" t="s">
        <v>117</v>
      </c>
      <c r="BO93" s="3" t="s">
        <v>117</v>
      </c>
      <c r="BP93" s="3" t="s">
        <v>117</v>
      </c>
      <c r="BQ93" s="3" t="s">
        <v>117</v>
      </c>
      <c r="BR93" s="3" t="s">
        <v>117</v>
      </c>
      <c r="BS93" s="3" t="s">
        <v>117</v>
      </c>
      <c r="BT93" s="3" t="s">
        <v>117</v>
      </c>
      <c r="BU93" s="3" t="s">
        <v>117</v>
      </c>
      <c r="BV93" s="3" t="s">
        <v>117</v>
      </c>
      <c r="BW93" s="3" t="s">
        <v>117</v>
      </c>
      <c r="BX93" s="3" t="s">
        <v>117</v>
      </c>
      <c r="BY93" s="3" t="s">
        <v>117</v>
      </c>
      <c r="BZ93" s="3" t="s">
        <v>117</v>
      </c>
      <c r="CA93" s="3" t="s">
        <v>117</v>
      </c>
      <c r="CB93" s="3" t="s">
        <v>117</v>
      </c>
      <c r="CC93" s="3" t="s">
        <v>117</v>
      </c>
      <c r="CD93" s="3" t="s">
        <v>117</v>
      </c>
      <c r="CE93" s="3" t="s">
        <v>117</v>
      </c>
      <c r="CF93" s="3" t="s">
        <v>117</v>
      </c>
      <c r="CG93" s="3" t="s">
        <v>117</v>
      </c>
      <c r="CH93" s="3" t="s">
        <v>117</v>
      </c>
      <c r="CI93" s="3" t="s">
        <v>117</v>
      </c>
      <c r="CJ93" s="3" t="s">
        <v>117</v>
      </c>
      <c r="CK93" s="3" t="s">
        <v>117</v>
      </c>
      <c r="CL93" s="3" t="s">
        <v>117</v>
      </c>
      <c r="CM93" s="3" t="s">
        <v>117</v>
      </c>
      <c r="CN93" s="3" t="s">
        <v>117</v>
      </c>
      <c r="CO93" s="3" t="s">
        <v>117</v>
      </c>
      <c r="CP93" s="3" t="s">
        <v>117</v>
      </c>
      <c r="CQ93" s="3" t="s">
        <v>117</v>
      </c>
      <c r="CR93" s="3" t="s">
        <v>117</v>
      </c>
      <c r="CS93" s="3" t="s">
        <v>117</v>
      </c>
      <c r="CT93" s="3" t="s">
        <v>117</v>
      </c>
      <c r="CU93" s="3" t="s">
        <v>117</v>
      </c>
      <c r="CV93" s="3" t="s">
        <v>117</v>
      </c>
      <c r="CW93" s="3" t="s">
        <v>117</v>
      </c>
      <c r="CX93" s="3" t="s">
        <v>117</v>
      </c>
      <c r="CY93" s="3">
        <f t="shared" si="4"/>
        <v>212</v>
      </c>
      <c r="CZ93" s="3">
        <f t="shared" si="1"/>
        <v>0</v>
      </c>
      <c r="DA93" s="3">
        <f t="shared" si="2"/>
        <v>13</v>
      </c>
      <c r="DB93" s="3">
        <f t="shared" si="3"/>
        <v>96</v>
      </c>
    </row>
    <row r="94" spans="1:106" ht="15.75" customHeight="1" x14ac:dyDescent="0.2">
      <c r="A94" s="26">
        <f t="shared" si="0"/>
        <v>0</v>
      </c>
      <c r="B94" s="3" t="s">
        <v>105</v>
      </c>
      <c r="C94" s="3" t="s">
        <v>321</v>
      </c>
      <c r="D94" s="3" t="s">
        <v>322</v>
      </c>
      <c r="E94" s="15" t="s">
        <v>283</v>
      </c>
      <c r="F94" s="16" t="s">
        <v>235</v>
      </c>
      <c r="G94" s="3" t="s">
        <v>117</v>
      </c>
      <c r="H94" s="3" t="s">
        <v>117</v>
      </c>
      <c r="I94" s="3" t="s">
        <v>117</v>
      </c>
      <c r="J94" s="3" t="s">
        <v>117</v>
      </c>
      <c r="K94" s="3" t="s">
        <v>117</v>
      </c>
      <c r="L94" s="3" t="s">
        <v>117</v>
      </c>
      <c r="M94" s="3" t="s">
        <v>117</v>
      </c>
      <c r="N94" s="3" t="s">
        <v>117</v>
      </c>
      <c r="O94" s="3" t="s">
        <v>117</v>
      </c>
      <c r="P94" s="3" t="s">
        <v>117</v>
      </c>
      <c r="Q94" s="3" t="s">
        <v>117</v>
      </c>
      <c r="R94" s="3" t="s">
        <v>117</v>
      </c>
      <c r="S94" s="3" t="s">
        <v>117</v>
      </c>
      <c r="T94" s="3" t="s">
        <v>117</v>
      </c>
      <c r="U94" s="3" t="s">
        <v>117</v>
      </c>
      <c r="V94" s="3" t="s">
        <v>117</v>
      </c>
      <c r="W94" s="3" t="s">
        <v>117</v>
      </c>
      <c r="X94" s="3" t="s">
        <v>111</v>
      </c>
      <c r="Y94" s="3" t="s">
        <v>117</v>
      </c>
      <c r="Z94" s="3" t="s">
        <v>117</v>
      </c>
      <c r="AA94" s="3" t="s">
        <v>117</v>
      </c>
      <c r="AB94" s="3" t="s">
        <v>117</v>
      </c>
      <c r="AC94" s="3" t="s">
        <v>117</v>
      </c>
      <c r="AD94" s="3" t="s">
        <v>117</v>
      </c>
      <c r="AE94" s="3" t="s">
        <v>117</v>
      </c>
      <c r="AF94" s="3" t="s">
        <v>117</v>
      </c>
      <c r="AG94" s="3" t="s">
        <v>117</v>
      </c>
      <c r="AH94" s="3" t="s">
        <v>117</v>
      </c>
      <c r="AI94" s="3" t="s">
        <v>117</v>
      </c>
      <c r="AJ94" s="3" t="s">
        <v>117</v>
      </c>
      <c r="AK94" s="3" t="s">
        <v>117</v>
      </c>
      <c r="AL94" s="3" t="s">
        <v>111</v>
      </c>
      <c r="AM94" s="3" t="s">
        <v>111</v>
      </c>
      <c r="AN94" s="3" t="s">
        <v>117</v>
      </c>
      <c r="AO94" s="3" t="s">
        <v>117</v>
      </c>
      <c r="AP94" s="3" t="s">
        <v>117</v>
      </c>
      <c r="AQ94" s="3" t="s">
        <v>117</v>
      </c>
      <c r="AR94" s="3" t="s">
        <v>117</v>
      </c>
      <c r="AS94" s="3" t="s">
        <v>117</v>
      </c>
      <c r="AT94" s="3" t="s">
        <v>117</v>
      </c>
      <c r="AU94" s="3" t="s">
        <v>117</v>
      </c>
      <c r="AV94" s="3" t="s">
        <v>117</v>
      </c>
      <c r="AW94" s="3" t="s">
        <v>117</v>
      </c>
      <c r="AX94" s="3" t="s">
        <v>117</v>
      </c>
      <c r="AY94" s="3" t="s">
        <v>117</v>
      </c>
      <c r="AZ94" s="3" t="s">
        <v>117</v>
      </c>
      <c r="BA94" s="3" t="s">
        <v>117</v>
      </c>
      <c r="BB94" s="3" t="s">
        <v>117</v>
      </c>
      <c r="BC94" s="3" t="s">
        <v>117</v>
      </c>
      <c r="BD94" s="3" t="s">
        <v>117</v>
      </c>
      <c r="BE94" s="3" t="s">
        <v>117</v>
      </c>
      <c r="BF94" s="3" t="s">
        <v>117</v>
      </c>
      <c r="BG94" s="3" t="s">
        <v>117</v>
      </c>
      <c r="BH94" s="3" t="s">
        <v>117</v>
      </c>
      <c r="BI94" s="3" t="s">
        <v>117</v>
      </c>
      <c r="BJ94" s="3" t="s">
        <v>117</v>
      </c>
      <c r="BK94" s="3" t="s">
        <v>117</v>
      </c>
      <c r="BL94" s="3" t="s">
        <v>117</v>
      </c>
      <c r="BM94" s="3" t="s">
        <v>117</v>
      </c>
      <c r="BN94" s="3" t="s">
        <v>117</v>
      </c>
      <c r="BO94" s="3" t="s">
        <v>117</v>
      </c>
      <c r="BP94" s="3" t="s">
        <v>117</v>
      </c>
      <c r="BQ94" s="3" t="s">
        <v>117</v>
      </c>
      <c r="BR94" s="3" t="s">
        <v>117</v>
      </c>
      <c r="BS94" s="3" t="s">
        <v>117</v>
      </c>
      <c r="BT94" s="3" t="s">
        <v>117</v>
      </c>
      <c r="BU94" s="3" t="s">
        <v>117</v>
      </c>
      <c r="BV94" s="3" t="s">
        <v>117</v>
      </c>
      <c r="BW94" s="3" t="s">
        <v>117</v>
      </c>
      <c r="BX94" s="3" t="s">
        <v>117</v>
      </c>
      <c r="BY94" s="3" t="s">
        <v>117</v>
      </c>
      <c r="BZ94" s="3" t="s">
        <v>117</v>
      </c>
      <c r="CA94" s="3" t="s">
        <v>117</v>
      </c>
      <c r="CB94" s="3" t="s">
        <v>117</v>
      </c>
      <c r="CC94" s="3" t="s">
        <v>117</v>
      </c>
      <c r="CD94" s="3" t="s">
        <v>117</v>
      </c>
      <c r="CE94" s="3" t="s">
        <v>117</v>
      </c>
      <c r="CF94" s="3" t="s">
        <v>117</v>
      </c>
      <c r="CG94" s="3" t="s">
        <v>117</v>
      </c>
      <c r="CH94" s="3" t="s">
        <v>117</v>
      </c>
      <c r="CI94" s="3" t="s">
        <v>117</v>
      </c>
      <c r="CJ94" s="3" t="s">
        <v>117</v>
      </c>
      <c r="CK94" s="3" t="s">
        <v>117</v>
      </c>
      <c r="CL94" s="3" t="s">
        <v>117</v>
      </c>
      <c r="CM94" s="3" t="s">
        <v>117</v>
      </c>
      <c r="CN94" s="3" t="s">
        <v>117</v>
      </c>
      <c r="CO94" s="3" t="s">
        <v>111</v>
      </c>
      <c r="CP94" s="3" t="s">
        <v>111</v>
      </c>
      <c r="CQ94" s="3" t="s">
        <v>117</v>
      </c>
      <c r="CR94" s="3" t="s">
        <v>117</v>
      </c>
      <c r="CS94" s="3" t="s">
        <v>117</v>
      </c>
      <c r="CT94" s="3" t="s">
        <v>117</v>
      </c>
      <c r="CU94" s="3" t="s">
        <v>117</v>
      </c>
      <c r="CV94" s="3" t="s">
        <v>117</v>
      </c>
      <c r="CW94" s="3" t="s">
        <v>117</v>
      </c>
      <c r="CX94" s="3" t="s">
        <v>117</v>
      </c>
      <c r="CY94" s="3">
        <f t="shared" si="4"/>
        <v>216</v>
      </c>
      <c r="CZ94" s="3">
        <f t="shared" si="1"/>
        <v>0</v>
      </c>
      <c r="DA94" s="3">
        <f t="shared" si="2"/>
        <v>9</v>
      </c>
      <c r="DB94" s="3">
        <f t="shared" si="3"/>
        <v>96</v>
      </c>
    </row>
    <row r="95" spans="1:106" ht="15.75" customHeight="1" x14ac:dyDescent="0.2">
      <c r="A95" s="26">
        <f t="shared" si="0"/>
        <v>0</v>
      </c>
      <c r="B95" s="3" t="s">
        <v>105</v>
      </c>
      <c r="C95" s="3" t="s">
        <v>323</v>
      </c>
      <c r="D95" s="3" t="s">
        <v>324</v>
      </c>
      <c r="E95" s="15" t="s">
        <v>273</v>
      </c>
      <c r="F95" s="16" t="s">
        <v>235</v>
      </c>
      <c r="G95" s="3" t="s">
        <v>117</v>
      </c>
      <c r="H95" s="3" t="s">
        <v>117</v>
      </c>
      <c r="I95" s="3" t="s">
        <v>117</v>
      </c>
      <c r="J95" s="3" t="s">
        <v>117</v>
      </c>
      <c r="K95" s="3" t="s">
        <v>117</v>
      </c>
      <c r="L95" s="3" t="s">
        <v>117</v>
      </c>
      <c r="M95" s="3" t="s">
        <v>117</v>
      </c>
      <c r="N95" s="3" t="s">
        <v>117</v>
      </c>
      <c r="O95" s="3" t="s">
        <v>117</v>
      </c>
      <c r="P95" s="3" t="s">
        <v>117</v>
      </c>
      <c r="Q95" s="3" t="s">
        <v>117</v>
      </c>
      <c r="R95" s="3" t="s">
        <v>117</v>
      </c>
      <c r="S95" s="3" t="s">
        <v>117</v>
      </c>
      <c r="T95" s="3" t="s">
        <v>117</v>
      </c>
      <c r="U95" s="3" t="s">
        <v>117</v>
      </c>
      <c r="V95" s="3" t="s">
        <v>117</v>
      </c>
      <c r="W95" s="3" t="s">
        <v>117</v>
      </c>
      <c r="X95" s="3" t="s">
        <v>117</v>
      </c>
      <c r="Y95" s="3" t="s">
        <v>117</v>
      </c>
      <c r="Z95" s="3" t="s">
        <v>117</v>
      </c>
      <c r="AA95" s="3" t="s">
        <v>117</v>
      </c>
      <c r="AB95" s="3" t="s">
        <v>117</v>
      </c>
      <c r="AC95" s="3" t="s">
        <v>117</v>
      </c>
      <c r="AD95" s="3" t="s">
        <v>117</v>
      </c>
      <c r="AE95" s="3" t="s">
        <v>117</v>
      </c>
      <c r="AF95" s="3" t="s">
        <v>117</v>
      </c>
      <c r="AG95" s="3" t="s">
        <v>117</v>
      </c>
      <c r="AH95" s="3" t="s">
        <v>117</v>
      </c>
      <c r="AI95" s="3" t="s">
        <v>117</v>
      </c>
      <c r="AJ95" s="3" t="s">
        <v>117</v>
      </c>
      <c r="AK95" s="3" t="s">
        <v>117</v>
      </c>
      <c r="AL95" s="3" t="s">
        <v>117</v>
      </c>
      <c r="AM95" s="3" t="s">
        <v>117</v>
      </c>
      <c r="AN95" s="3" t="s">
        <v>117</v>
      </c>
      <c r="AO95" s="3" t="s">
        <v>117</v>
      </c>
      <c r="AP95" s="3" t="s">
        <v>117</v>
      </c>
      <c r="AQ95" s="3" t="s">
        <v>117</v>
      </c>
      <c r="AR95" s="3" t="s">
        <v>117</v>
      </c>
      <c r="AS95" s="3" t="s">
        <v>117</v>
      </c>
      <c r="AT95" s="3" t="s">
        <v>117</v>
      </c>
      <c r="AU95" s="3" t="s">
        <v>117</v>
      </c>
      <c r="AV95" s="3" t="s">
        <v>117</v>
      </c>
      <c r="AW95" s="3" t="s">
        <v>117</v>
      </c>
      <c r="AX95" s="3" t="s">
        <v>117</v>
      </c>
      <c r="AY95" s="3" t="s">
        <v>117</v>
      </c>
      <c r="AZ95" s="3" t="s">
        <v>117</v>
      </c>
      <c r="BA95" s="3" t="s">
        <v>117</v>
      </c>
      <c r="BB95" s="3" t="s">
        <v>117</v>
      </c>
      <c r="BC95" s="3" t="s">
        <v>117</v>
      </c>
      <c r="BD95" s="3" t="s">
        <v>117</v>
      </c>
      <c r="BE95" s="3" t="s">
        <v>117</v>
      </c>
      <c r="BF95" s="3" t="s">
        <v>117</v>
      </c>
      <c r="BG95" s="3" t="s">
        <v>117</v>
      </c>
      <c r="BH95" s="3" t="s">
        <v>117</v>
      </c>
      <c r="BI95" s="3" t="s">
        <v>117</v>
      </c>
      <c r="BJ95" s="3" t="s">
        <v>117</v>
      </c>
      <c r="BK95" s="3" t="s">
        <v>117</v>
      </c>
      <c r="BL95" s="3" t="s">
        <v>117</v>
      </c>
      <c r="BM95" s="3" t="s">
        <v>117</v>
      </c>
      <c r="BN95" s="3" t="s">
        <v>117</v>
      </c>
      <c r="BO95" s="3" t="s">
        <v>117</v>
      </c>
      <c r="BP95" s="3" t="s">
        <v>117</v>
      </c>
      <c r="BQ95" s="3" t="s">
        <v>117</v>
      </c>
      <c r="BR95" s="3" t="s">
        <v>117</v>
      </c>
      <c r="BS95" s="3" t="s">
        <v>117</v>
      </c>
      <c r="BT95" s="3" t="s">
        <v>117</v>
      </c>
      <c r="BU95" s="3" t="s">
        <v>117</v>
      </c>
      <c r="BV95" s="3" t="s">
        <v>117</v>
      </c>
      <c r="BW95" s="3" t="s">
        <v>117</v>
      </c>
      <c r="BX95" s="3" t="s">
        <v>117</v>
      </c>
      <c r="BY95" s="3" t="s">
        <v>117</v>
      </c>
      <c r="BZ95" s="3" t="s">
        <v>117</v>
      </c>
      <c r="CA95" s="3" t="s">
        <v>117</v>
      </c>
      <c r="CB95" s="3" t="s">
        <v>117</v>
      </c>
      <c r="CC95" s="3" t="s">
        <v>117</v>
      </c>
      <c r="CD95" s="3" t="s">
        <v>117</v>
      </c>
      <c r="CE95" s="3" t="s">
        <v>117</v>
      </c>
      <c r="CF95" s="3" t="s">
        <v>117</v>
      </c>
      <c r="CG95" s="3" t="s">
        <v>117</v>
      </c>
      <c r="CH95" s="3" t="s">
        <v>117</v>
      </c>
      <c r="CI95" s="3" t="s">
        <v>117</v>
      </c>
      <c r="CJ95" s="3" t="s">
        <v>117</v>
      </c>
      <c r="CK95" s="3" t="s">
        <v>117</v>
      </c>
      <c r="CL95" s="3" t="s">
        <v>117</v>
      </c>
      <c r="CM95" s="3" t="s">
        <v>117</v>
      </c>
      <c r="CN95" s="3" t="s">
        <v>117</v>
      </c>
      <c r="CO95" s="3" t="s">
        <v>117</v>
      </c>
      <c r="CP95" s="3" t="s">
        <v>117</v>
      </c>
      <c r="CQ95" s="3" t="s">
        <v>117</v>
      </c>
      <c r="CR95" s="3" t="s">
        <v>117</v>
      </c>
      <c r="CS95" s="3" t="s">
        <v>117</v>
      </c>
      <c r="CT95" s="3" t="s">
        <v>117</v>
      </c>
      <c r="CU95" s="3" t="s">
        <v>117</v>
      </c>
      <c r="CV95" s="3" t="s">
        <v>117</v>
      </c>
      <c r="CW95" s="3" t="s">
        <v>117</v>
      </c>
      <c r="CX95" s="3" t="s">
        <v>117</v>
      </c>
      <c r="CY95" s="3">
        <f t="shared" si="4"/>
        <v>225</v>
      </c>
      <c r="CZ95" s="3">
        <f t="shared" si="1"/>
        <v>0</v>
      </c>
      <c r="DA95" s="3">
        <f t="shared" si="2"/>
        <v>0</v>
      </c>
      <c r="DB95" s="3">
        <f t="shared" si="3"/>
        <v>96</v>
      </c>
    </row>
    <row r="96" spans="1:106" ht="15.75" customHeight="1" x14ac:dyDescent="0.2">
      <c r="A96" s="26">
        <f t="shared" si="0"/>
        <v>0</v>
      </c>
      <c r="B96" s="3" t="s">
        <v>105</v>
      </c>
      <c r="C96" s="3" t="s">
        <v>325</v>
      </c>
      <c r="D96" s="3" t="s">
        <v>326</v>
      </c>
      <c r="E96" s="15" t="s">
        <v>244</v>
      </c>
      <c r="F96" s="16" t="s">
        <v>235</v>
      </c>
      <c r="G96" s="3" t="s">
        <v>117</v>
      </c>
      <c r="H96" s="3" t="s">
        <v>117</v>
      </c>
      <c r="I96" s="3" t="s">
        <v>111</v>
      </c>
      <c r="J96" s="3" t="s">
        <v>117</v>
      </c>
      <c r="K96" s="3" t="s">
        <v>117</v>
      </c>
      <c r="L96" s="3" t="s">
        <v>117</v>
      </c>
      <c r="M96" s="3" t="s">
        <v>117</v>
      </c>
      <c r="N96" s="3" t="s">
        <v>117</v>
      </c>
      <c r="O96" s="3" t="s">
        <v>117</v>
      </c>
      <c r="P96" s="3" t="s">
        <v>117</v>
      </c>
      <c r="Q96" s="3" t="s">
        <v>117</v>
      </c>
      <c r="R96" s="3" t="s">
        <v>117</v>
      </c>
      <c r="S96" s="3" t="s">
        <v>117</v>
      </c>
      <c r="T96" s="3" t="s">
        <v>117</v>
      </c>
      <c r="U96" s="3" t="s">
        <v>111</v>
      </c>
      <c r="V96" s="3" t="s">
        <v>117</v>
      </c>
      <c r="W96" s="3" t="s">
        <v>117</v>
      </c>
      <c r="X96" s="3" t="s">
        <v>117</v>
      </c>
      <c r="Y96" s="3" t="s">
        <v>117</v>
      </c>
      <c r="Z96" s="3" t="s">
        <v>117</v>
      </c>
      <c r="AA96" s="3" t="s">
        <v>117</v>
      </c>
      <c r="AB96" s="3" t="s">
        <v>117</v>
      </c>
      <c r="AC96" s="3" t="s">
        <v>117</v>
      </c>
      <c r="AD96" s="3" t="s">
        <v>117</v>
      </c>
      <c r="AE96" s="3" t="s">
        <v>117</v>
      </c>
      <c r="AF96" s="3" t="s">
        <v>117</v>
      </c>
      <c r="AG96" s="3" t="s">
        <v>117</v>
      </c>
      <c r="AH96" s="3" t="s">
        <v>117</v>
      </c>
      <c r="AI96" s="3" t="s">
        <v>117</v>
      </c>
      <c r="AJ96" s="3" t="s">
        <v>111</v>
      </c>
      <c r="AK96" s="3" t="s">
        <v>117</v>
      </c>
      <c r="AL96" s="3" t="s">
        <v>117</v>
      </c>
      <c r="AM96" s="3" t="s">
        <v>117</v>
      </c>
      <c r="AN96" s="3" t="s">
        <v>117</v>
      </c>
      <c r="AO96" s="3" t="s">
        <v>117</v>
      </c>
      <c r="AP96" s="3" t="s">
        <v>117</v>
      </c>
      <c r="AQ96" s="3" t="s">
        <v>117</v>
      </c>
      <c r="AR96" s="3" t="s">
        <v>117</v>
      </c>
      <c r="AS96" s="3" t="s">
        <v>117</v>
      </c>
      <c r="AT96" s="3" t="s">
        <v>117</v>
      </c>
      <c r="AU96" s="3" t="s">
        <v>117</v>
      </c>
      <c r="AV96" s="3" t="s">
        <v>117</v>
      </c>
      <c r="AW96" s="3" t="s">
        <v>117</v>
      </c>
      <c r="AX96" s="3" t="s">
        <v>117</v>
      </c>
      <c r="AY96" s="3" t="s">
        <v>117</v>
      </c>
      <c r="AZ96" s="3" t="s">
        <v>111</v>
      </c>
      <c r="BA96" s="3" t="s">
        <v>117</v>
      </c>
      <c r="BB96" s="3" t="s">
        <v>117</v>
      </c>
      <c r="BC96" s="3" t="s">
        <v>117</v>
      </c>
      <c r="BD96" s="3" t="s">
        <v>117</v>
      </c>
      <c r="BE96" s="3" t="s">
        <v>117</v>
      </c>
      <c r="BF96" s="3" t="s">
        <v>117</v>
      </c>
      <c r="BG96" s="3" t="s">
        <v>117</v>
      </c>
      <c r="BH96" s="3" t="s">
        <v>117</v>
      </c>
      <c r="BI96" s="3" t="s">
        <v>111</v>
      </c>
      <c r="BJ96" s="3" t="s">
        <v>111</v>
      </c>
      <c r="BK96" s="3" t="s">
        <v>111</v>
      </c>
      <c r="BL96" s="3" t="s">
        <v>111</v>
      </c>
      <c r="BM96" s="3" t="s">
        <v>111</v>
      </c>
      <c r="BN96" s="3" t="s">
        <v>111</v>
      </c>
      <c r="BO96" s="3" t="s">
        <v>111</v>
      </c>
      <c r="BP96" s="3" t="s">
        <v>117</v>
      </c>
      <c r="BQ96" s="3" t="s">
        <v>117</v>
      </c>
      <c r="BR96" s="3" t="s">
        <v>117</v>
      </c>
      <c r="BS96" s="3" t="s">
        <v>117</v>
      </c>
      <c r="BT96" s="3" t="s">
        <v>117</v>
      </c>
      <c r="BU96" s="3" t="s">
        <v>117</v>
      </c>
      <c r="BV96" s="3" t="s">
        <v>117</v>
      </c>
      <c r="BW96" s="3" t="s">
        <v>117</v>
      </c>
      <c r="BX96" s="3" t="s">
        <v>117</v>
      </c>
      <c r="BY96" s="3" t="s">
        <v>117</v>
      </c>
      <c r="BZ96" s="3" t="s">
        <v>117</v>
      </c>
      <c r="CA96" s="3" t="s">
        <v>117</v>
      </c>
      <c r="CB96" s="3" t="s">
        <v>117</v>
      </c>
      <c r="CC96" s="3" t="s">
        <v>117</v>
      </c>
      <c r="CD96" s="3" t="s">
        <v>117</v>
      </c>
      <c r="CE96" s="3" t="s">
        <v>117</v>
      </c>
      <c r="CF96" s="3" t="s">
        <v>117</v>
      </c>
      <c r="CG96" s="3" t="s">
        <v>117</v>
      </c>
      <c r="CH96" s="3" t="s">
        <v>117</v>
      </c>
      <c r="CI96" s="3" t="s">
        <v>117</v>
      </c>
      <c r="CJ96" s="3" t="s">
        <v>117</v>
      </c>
      <c r="CK96" s="3" t="s">
        <v>117</v>
      </c>
      <c r="CL96" s="3" t="s">
        <v>117</v>
      </c>
      <c r="CM96" s="3" t="s">
        <v>117</v>
      </c>
      <c r="CN96" s="3" t="s">
        <v>117</v>
      </c>
      <c r="CO96" s="3" t="s">
        <v>117</v>
      </c>
      <c r="CP96" s="3" t="s">
        <v>117</v>
      </c>
      <c r="CQ96" s="3" t="s">
        <v>117</v>
      </c>
      <c r="CR96" s="3" t="s">
        <v>117</v>
      </c>
      <c r="CS96" s="3" t="s">
        <v>117</v>
      </c>
      <c r="CT96" s="3" t="s">
        <v>117</v>
      </c>
      <c r="CU96" s="3" t="s">
        <v>117</v>
      </c>
      <c r="CV96" s="3" t="s">
        <v>117</v>
      </c>
      <c r="CW96" s="3" t="s">
        <v>117</v>
      </c>
      <c r="CX96" s="3" t="s">
        <v>117</v>
      </c>
      <c r="CY96" s="3">
        <f t="shared" si="4"/>
        <v>206</v>
      </c>
      <c r="CZ96" s="3">
        <f t="shared" si="1"/>
        <v>0</v>
      </c>
      <c r="DA96" s="3">
        <f t="shared" si="2"/>
        <v>19</v>
      </c>
      <c r="DB96" s="3">
        <f t="shared" si="3"/>
        <v>96</v>
      </c>
    </row>
    <row r="97" spans="1:106" ht="15.75" customHeight="1" x14ac:dyDescent="0.2">
      <c r="A97" s="26">
        <f t="shared" si="0"/>
        <v>0</v>
      </c>
      <c r="B97" s="3" t="s">
        <v>105</v>
      </c>
      <c r="C97" s="3" t="s">
        <v>327</v>
      </c>
      <c r="D97" s="3" t="s">
        <v>328</v>
      </c>
      <c r="E97" s="15" t="s">
        <v>290</v>
      </c>
      <c r="F97" s="16" t="s">
        <v>235</v>
      </c>
      <c r="G97" s="3" t="s">
        <v>117</v>
      </c>
      <c r="H97" s="3" t="s">
        <v>117</v>
      </c>
      <c r="I97" s="3" t="s">
        <v>117</v>
      </c>
      <c r="J97" s="3" t="s">
        <v>117</v>
      </c>
      <c r="K97" s="3" t="s">
        <v>117</v>
      </c>
      <c r="L97" s="3" t="s">
        <v>117</v>
      </c>
      <c r="M97" s="3" t="s">
        <v>117</v>
      </c>
      <c r="N97" s="3" t="s">
        <v>117</v>
      </c>
      <c r="O97" s="3" t="s">
        <v>117</v>
      </c>
      <c r="P97" s="3" t="s">
        <v>117</v>
      </c>
      <c r="Q97" s="3" t="s">
        <v>117</v>
      </c>
      <c r="R97" s="3" t="s">
        <v>117</v>
      </c>
      <c r="S97" s="3" t="s">
        <v>117</v>
      </c>
      <c r="T97" s="3" t="s">
        <v>117</v>
      </c>
      <c r="U97" s="3" t="s">
        <v>117</v>
      </c>
      <c r="V97" s="3" t="s">
        <v>117</v>
      </c>
      <c r="W97" s="3" t="s">
        <v>117</v>
      </c>
      <c r="X97" s="3" t="s">
        <v>117</v>
      </c>
      <c r="Y97" s="3" t="s">
        <v>117</v>
      </c>
      <c r="Z97" s="3" t="s">
        <v>117</v>
      </c>
      <c r="AA97" s="3" t="s">
        <v>117</v>
      </c>
      <c r="AB97" s="3" t="s">
        <v>117</v>
      </c>
      <c r="AC97" s="3" t="s">
        <v>117</v>
      </c>
      <c r="AD97" s="3" t="s">
        <v>117</v>
      </c>
      <c r="AE97" s="3" t="s">
        <v>117</v>
      </c>
      <c r="AF97" s="3" t="s">
        <v>117</v>
      </c>
      <c r="AG97" s="3" t="s">
        <v>117</v>
      </c>
      <c r="AH97" s="3" t="s">
        <v>117</v>
      </c>
      <c r="AI97" s="3" t="s">
        <v>117</v>
      </c>
      <c r="AJ97" s="3" t="s">
        <v>117</v>
      </c>
      <c r="AK97" s="3" t="s">
        <v>117</v>
      </c>
      <c r="AL97" s="3" t="s">
        <v>117</v>
      </c>
      <c r="AM97" s="3" t="s">
        <v>117</v>
      </c>
      <c r="AN97" s="3" t="s">
        <v>117</v>
      </c>
      <c r="AO97" s="3" t="s">
        <v>117</v>
      </c>
      <c r="AP97" s="3" t="s">
        <v>117</v>
      </c>
      <c r="AQ97" s="3" t="s">
        <v>117</v>
      </c>
      <c r="AR97" s="3" t="s">
        <v>117</v>
      </c>
      <c r="AS97" s="3" t="s">
        <v>117</v>
      </c>
      <c r="AT97" s="3" t="s">
        <v>117</v>
      </c>
      <c r="AU97" s="3" t="s">
        <v>117</v>
      </c>
      <c r="AV97" s="3" t="s">
        <v>117</v>
      </c>
      <c r="AW97" s="3" t="s">
        <v>117</v>
      </c>
      <c r="AX97" s="3" t="s">
        <v>117</v>
      </c>
      <c r="AY97" s="3" t="s">
        <v>117</v>
      </c>
      <c r="AZ97" s="3" t="s">
        <v>117</v>
      </c>
      <c r="BA97" s="3" t="s">
        <v>117</v>
      </c>
      <c r="BB97" s="3" t="s">
        <v>117</v>
      </c>
      <c r="BC97" s="3" t="s">
        <v>117</v>
      </c>
      <c r="BD97" s="3" t="s">
        <v>117</v>
      </c>
      <c r="BE97" s="3" t="s">
        <v>117</v>
      </c>
      <c r="BF97" s="3" t="s">
        <v>117</v>
      </c>
      <c r="BG97" s="3" t="s">
        <v>117</v>
      </c>
      <c r="BH97" s="3" t="s">
        <v>117</v>
      </c>
      <c r="BI97" s="3" t="s">
        <v>117</v>
      </c>
      <c r="BJ97" s="3" t="s">
        <v>117</v>
      </c>
      <c r="BK97" s="3" t="s">
        <v>117</v>
      </c>
      <c r="BL97" s="3" t="s">
        <v>117</v>
      </c>
      <c r="BM97" s="3" t="s">
        <v>117</v>
      </c>
      <c r="BN97" s="3" t="s">
        <v>117</v>
      </c>
      <c r="BO97" s="3" t="s">
        <v>117</v>
      </c>
      <c r="BP97" s="3" t="s">
        <v>117</v>
      </c>
      <c r="BQ97" s="3" t="s">
        <v>117</v>
      </c>
      <c r="BR97" s="3" t="s">
        <v>117</v>
      </c>
      <c r="BS97" s="3" t="s">
        <v>117</v>
      </c>
      <c r="BT97" s="3" t="s">
        <v>117</v>
      </c>
      <c r="BU97" s="3" t="s">
        <v>117</v>
      </c>
      <c r="BV97" s="3" t="s">
        <v>117</v>
      </c>
      <c r="BW97" s="3" t="s">
        <v>117</v>
      </c>
      <c r="BX97" s="3" t="s">
        <v>117</v>
      </c>
      <c r="BY97" s="3" t="s">
        <v>117</v>
      </c>
      <c r="BZ97" s="3" t="s">
        <v>117</v>
      </c>
      <c r="CA97" s="3" t="s">
        <v>117</v>
      </c>
      <c r="CB97" s="3" t="s">
        <v>117</v>
      </c>
      <c r="CC97" s="3" t="s">
        <v>117</v>
      </c>
      <c r="CD97" s="3" t="s">
        <v>117</v>
      </c>
      <c r="CE97" s="3" t="s">
        <v>117</v>
      </c>
      <c r="CF97" s="3" t="s">
        <v>117</v>
      </c>
      <c r="CG97" s="3" t="s">
        <v>117</v>
      </c>
      <c r="CH97" s="3" t="s">
        <v>117</v>
      </c>
      <c r="CI97" s="3" t="s">
        <v>117</v>
      </c>
      <c r="CJ97" s="3" t="s">
        <v>117</v>
      </c>
      <c r="CK97" s="3" t="s">
        <v>117</v>
      </c>
      <c r="CL97" s="3" t="s">
        <v>117</v>
      </c>
      <c r="CM97" s="3" t="s">
        <v>117</v>
      </c>
      <c r="CN97" s="3" t="s">
        <v>117</v>
      </c>
      <c r="CO97" s="3" t="s">
        <v>117</v>
      </c>
      <c r="CP97" s="3" t="s">
        <v>117</v>
      </c>
      <c r="CQ97" s="3" t="s">
        <v>117</v>
      </c>
      <c r="CR97" s="3" t="s">
        <v>117</v>
      </c>
      <c r="CS97" s="3" t="s">
        <v>117</v>
      </c>
      <c r="CT97" s="3" t="s">
        <v>111</v>
      </c>
      <c r="CU97" s="3" t="s">
        <v>117</v>
      </c>
      <c r="CV97" s="3" t="s">
        <v>117</v>
      </c>
      <c r="CW97" s="3" t="s">
        <v>117</v>
      </c>
      <c r="CX97" s="3" t="s">
        <v>117</v>
      </c>
      <c r="CY97" s="3">
        <f t="shared" si="4"/>
        <v>224</v>
      </c>
      <c r="CZ97" s="3">
        <f t="shared" si="1"/>
        <v>0</v>
      </c>
      <c r="DA97" s="3">
        <f t="shared" si="2"/>
        <v>1</v>
      </c>
      <c r="DB97" s="3">
        <f t="shared" si="3"/>
        <v>96</v>
      </c>
    </row>
    <row r="98" spans="1:106" ht="15.75" customHeight="1" x14ac:dyDescent="0.2">
      <c r="A98" s="26">
        <f t="shared" si="0"/>
        <v>0</v>
      </c>
      <c r="B98" s="3" t="s">
        <v>105</v>
      </c>
      <c r="C98" s="3" t="s">
        <v>329</v>
      </c>
      <c r="D98" s="3" t="s">
        <v>330</v>
      </c>
      <c r="E98" s="15" t="s">
        <v>315</v>
      </c>
      <c r="F98" s="16" t="s">
        <v>235</v>
      </c>
      <c r="G98" s="3" t="s">
        <v>117</v>
      </c>
      <c r="H98" s="3" t="s">
        <v>117</v>
      </c>
      <c r="I98" s="3" t="s">
        <v>117</v>
      </c>
      <c r="J98" s="3" t="s">
        <v>117</v>
      </c>
      <c r="K98" s="3" t="s">
        <v>117</v>
      </c>
      <c r="L98" s="3" t="s">
        <v>117</v>
      </c>
      <c r="M98" s="3" t="s">
        <v>117</v>
      </c>
      <c r="N98" s="3" t="s">
        <v>111</v>
      </c>
      <c r="O98" s="3" t="s">
        <v>111</v>
      </c>
      <c r="P98" s="3" t="s">
        <v>117</v>
      </c>
      <c r="Q98" s="3" t="s">
        <v>117</v>
      </c>
      <c r="R98" s="3" t="s">
        <v>117</v>
      </c>
      <c r="S98" s="3" t="s">
        <v>117</v>
      </c>
      <c r="T98" s="3" t="s">
        <v>117</v>
      </c>
      <c r="U98" s="3" t="s">
        <v>117</v>
      </c>
      <c r="V98" s="3" t="s">
        <v>117</v>
      </c>
      <c r="W98" s="3" t="s">
        <v>117</v>
      </c>
      <c r="X98" s="3" t="s">
        <v>117</v>
      </c>
      <c r="Y98" s="3" t="s">
        <v>117</v>
      </c>
      <c r="Z98" s="3" t="s">
        <v>117</v>
      </c>
      <c r="AA98" s="3" t="s">
        <v>117</v>
      </c>
      <c r="AB98" s="3" t="s">
        <v>117</v>
      </c>
      <c r="AC98" s="3" t="s">
        <v>117</v>
      </c>
      <c r="AD98" s="3" t="s">
        <v>117</v>
      </c>
      <c r="AE98" s="3" t="s">
        <v>117</v>
      </c>
      <c r="AF98" s="3" t="s">
        <v>117</v>
      </c>
      <c r="AG98" s="3" t="s">
        <v>117</v>
      </c>
      <c r="AH98" s="3" t="s">
        <v>117</v>
      </c>
      <c r="AI98" s="3" t="s">
        <v>117</v>
      </c>
      <c r="AJ98" s="3" t="s">
        <v>117</v>
      </c>
      <c r="AK98" s="3" t="s">
        <v>117</v>
      </c>
      <c r="AL98" s="3" t="s">
        <v>117</v>
      </c>
      <c r="AM98" s="3" t="s">
        <v>117</v>
      </c>
      <c r="AN98" s="3" t="s">
        <v>117</v>
      </c>
      <c r="AO98" s="3" t="s">
        <v>117</v>
      </c>
      <c r="AP98" s="3" t="s">
        <v>117</v>
      </c>
      <c r="AQ98" s="3" t="s">
        <v>117</v>
      </c>
      <c r="AR98" s="3" t="s">
        <v>117</v>
      </c>
      <c r="AS98" s="3" t="s">
        <v>117</v>
      </c>
      <c r="AT98" s="3" t="s">
        <v>117</v>
      </c>
      <c r="AU98" s="3" t="s">
        <v>117</v>
      </c>
      <c r="AV98" s="3" t="s">
        <v>117</v>
      </c>
      <c r="AW98" s="3" t="s">
        <v>117</v>
      </c>
      <c r="AX98" s="3" t="s">
        <v>117</v>
      </c>
      <c r="AY98" s="3" t="s">
        <v>117</v>
      </c>
      <c r="AZ98" s="3" t="s">
        <v>117</v>
      </c>
      <c r="BA98" s="3" t="s">
        <v>117</v>
      </c>
      <c r="BB98" s="3" t="s">
        <v>117</v>
      </c>
      <c r="BC98" s="3" t="s">
        <v>117</v>
      </c>
      <c r="BD98" s="3" t="s">
        <v>117</v>
      </c>
      <c r="BE98" s="3" t="s">
        <v>117</v>
      </c>
      <c r="BF98" s="3" t="s">
        <v>117</v>
      </c>
      <c r="BG98" s="3" t="s">
        <v>117</v>
      </c>
      <c r="BH98" s="3" t="s">
        <v>117</v>
      </c>
      <c r="BI98" s="3" t="s">
        <v>117</v>
      </c>
      <c r="BJ98" s="3" t="s">
        <v>117</v>
      </c>
      <c r="BK98" s="3" t="s">
        <v>117</v>
      </c>
      <c r="BL98" s="3" t="s">
        <v>117</v>
      </c>
      <c r="BM98" s="3" t="s">
        <v>117</v>
      </c>
      <c r="BN98" s="3" t="s">
        <v>117</v>
      </c>
      <c r="BO98" s="3" t="s">
        <v>117</v>
      </c>
      <c r="BP98" s="3" t="s">
        <v>117</v>
      </c>
      <c r="BQ98" s="3" t="s">
        <v>117</v>
      </c>
      <c r="BR98" s="3" t="s">
        <v>117</v>
      </c>
      <c r="BS98" s="3" t="s">
        <v>117</v>
      </c>
      <c r="BT98" s="3" t="s">
        <v>117</v>
      </c>
      <c r="BU98" s="3" t="s">
        <v>117</v>
      </c>
      <c r="BV98" s="3" t="s">
        <v>117</v>
      </c>
      <c r="BW98" s="3" t="s">
        <v>117</v>
      </c>
      <c r="BX98" s="3" t="s">
        <v>117</v>
      </c>
      <c r="BY98" s="3" t="s">
        <v>117</v>
      </c>
      <c r="BZ98" s="3" t="s">
        <v>117</v>
      </c>
      <c r="CA98" s="3" t="s">
        <v>117</v>
      </c>
      <c r="CB98" s="3" t="s">
        <v>117</v>
      </c>
      <c r="CC98" s="3" t="s">
        <v>117</v>
      </c>
      <c r="CD98" s="3" t="s">
        <v>117</v>
      </c>
      <c r="CE98" s="3" t="s">
        <v>117</v>
      </c>
      <c r="CF98" s="3" t="s">
        <v>117</v>
      </c>
      <c r="CG98" s="3" t="s">
        <v>117</v>
      </c>
      <c r="CH98" s="3" t="s">
        <v>117</v>
      </c>
      <c r="CI98" s="3" t="s">
        <v>117</v>
      </c>
      <c r="CJ98" s="3" t="s">
        <v>117</v>
      </c>
      <c r="CK98" s="3" t="s">
        <v>117</v>
      </c>
      <c r="CL98" s="3" t="s">
        <v>117</v>
      </c>
      <c r="CM98" s="3" t="s">
        <v>117</v>
      </c>
      <c r="CN98" s="3" t="s">
        <v>117</v>
      </c>
      <c r="CO98" s="3" t="s">
        <v>117</v>
      </c>
      <c r="CP98" s="3" t="s">
        <v>117</v>
      </c>
      <c r="CQ98" s="3" t="s">
        <v>117</v>
      </c>
      <c r="CR98" s="3" t="s">
        <v>117</v>
      </c>
      <c r="CS98" s="3" t="s">
        <v>117</v>
      </c>
      <c r="CT98" s="3" t="s">
        <v>117</v>
      </c>
      <c r="CU98" s="3" t="s">
        <v>117</v>
      </c>
      <c r="CV98" s="3" t="s">
        <v>117</v>
      </c>
      <c r="CW98" s="3" t="s">
        <v>117</v>
      </c>
      <c r="CX98" s="3" t="s">
        <v>117</v>
      </c>
      <c r="CY98" s="3">
        <f t="shared" si="4"/>
        <v>215</v>
      </c>
      <c r="CZ98" s="3">
        <f t="shared" si="1"/>
        <v>0</v>
      </c>
      <c r="DA98" s="3">
        <f t="shared" si="2"/>
        <v>10</v>
      </c>
      <c r="DB98" s="3">
        <f t="shared" si="3"/>
        <v>96</v>
      </c>
    </row>
    <row r="99" spans="1:106" ht="15.75" customHeight="1" x14ac:dyDescent="0.2">
      <c r="A99" s="26">
        <f t="shared" si="0"/>
        <v>0</v>
      </c>
      <c r="B99" s="3" t="s">
        <v>105</v>
      </c>
      <c r="C99" s="3" t="s">
        <v>331</v>
      </c>
      <c r="D99" s="3" t="s">
        <v>309</v>
      </c>
      <c r="E99" s="15" t="s">
        <v>148</v>
      </c>
      <c r="F99" s="16" t="s">
        <v>235</v>
      </c>
      <c r="G99" s="3" t="s">
        <v>117</v>
      </c>
      <c r="H99" s="3" t="s">
        <v>117</v>
      </c>
      <c r="I99" s="3" t="s">
        <v>117</v>
      </c>
      <c r="J99" s="3" t="s">
        <v>117</v>
      </c>
      <c r="K99" s="3" t="s">
        <v>117</v>
      </c>
      <c r="L99" s="3" t="s">
        <v>117</v>
      </c>
      <c r="M99" s="3" t="s">
        <v>117</v>
      </c>
      <c r="N99" s="3" t="s">
        <v>117</v>
      </c>
      <c r="O99" s="3" t="s">
        <v>117</v>
      </c>
      <c r="P99" s="3" t="s">
        <v>117</v>
      </c>
      <c r="Q99" s="3" t="s">
        <v>117</v>
      </c>
      <c r="R99" s="3" t="s">
        <v>117</v>
      </c>
      <c r="S99" s="3" t="s">
        <v>117</v>
      </c>
      <c r="T99" s="3" t="s">
        <v>117</v>
      </c>
      <c r="U99" s="3" t="s">
        <v>117</v>
      </c>
      <c r="V99" s="3" t="s">
        <v>117</v>
      </c>
      <c r="W99" s="3" t="s">
        <v>111</v>
      </c>
      <c r="X99" s="3" t="s">
        <v>117</v>
      </c>
      <c r="Y99" s="3" t="s">
        <v>117</v>
      </c>
      <c r="Z99" s="3" t="s">
        <v>117</v>
      </c>
      <c r="AA99" s="3" t="s">
        <v>117</v>
      </c>
      <c r="AB99" s="3" t="s">
        <v>117</v>
      </c>
      <c r="AC99" s="3" t="s">
        <v>117</v>
      </c>
      <c r="AD99" s="3" t="s">
        <v>117</v>
      </c>
      <c r="AE99" s="3" t="s">
        <v>117</v>
      </c>
      <c r="AF99" s="3" t="s">
        <v>117</v>
      </c>
      <c r="AG99" s="3" t="s">
        <v>117</v>
      </c>
      <c r="AH99" s="3" t="s">
        <v>117</v>
      </c>
      <c r="AI99" s="3" t="s">
        <v>117</v>
      </c>
      <c r="AJ99" s="3" t="s">
        <v>117</v>
      </c>
      <c r="AK99" s="3" t="s">
        <v>117</v>
      </c>
      <c r="AL99" s="3" t="s">
        <v>117</v>
      </c>
      <c r="AM99" s="3" t="s">
        <v>117</v>
      </c>
      <c r="AN99" s="3" t="s">
        <v>117</v>
      </c>
      <c r="AO99" s="3" t="s">
        <v>117</v>
      </c>
      <c r="AP99" s="3" t="s">
        <v>117</v>
      </c>
      <c r="AQ99" s="3" t="s">
        <v>117</v>
      </c>
      <c r="AR99" s="3" t="s">
        <v>117</v>
      </c>
      <c r="AS99" s="3" t="s">
        <v>117</v>
      </c>
      <c r="AT99" s="3" t="s">
        <v>117</v>
      </c>
      <c r="AU99" s="3" t="s">
        <v>117</v>
      </c>
      <c r="AV99" s="3" t="s">
        <v>117</v>
      </c>
      <c r="AW99" s="3" t="s">
        <v>117</v>
      </c>
      <c r="AX99" s="3" t="s">
        <v>117</v>
      </c>
      <c r="AY99" s="3" t="s">
        <v>117</v>
      </c>
      <c r="AZ99" s="3" t="s">
        <v>117</v>
      </c>
      <c r="BA99" s="3" t="s">
        <v>117</v>
      </c>
      <c r="BB99" s="3" t="s">
        <v>117</v>
      </c>
      <c r="BC99" s="3" t="s">
        <v>117</v>
      </c>
      <c r="BD99" s="3" t="s">
        <v>117</v>
      </c>
      <c r="BE99" s="3" t="s">
        <v>117</v>
      </c>
      <c r="BF99" s="3" t="s">
        <v>117</v>
      </c>
      <c r="BG99" s="3" t="s">
        <v>117</v>
      </c>
      <c r="BH99" s="3" t="s">
        <v>117</v>
      </c>
      <c r="BI99" s="3" t="s">
        <v>117</v>
      </c>
      <c r="BJ99" s="3" t="s">
        <v>117</v>
      </c>
      <c r="BK99" s="3" t="s">
        <v>117</v>
      </c>
      <c r="BL99" s="3" t="s">
        <v>117</v>
      </c>
      <c r="BM99" s="3" t="s">
        <v>117</v>
      </c>
      <c r="BN99" s="3" t="s">
        <v>117</v>
      </c>
      <c r="BO99" s="3" t="s">
        <v>117</v>
      </c>
      <c r="BP99" s="3" t="s">
        <v>117</v>
      </c>
      <c r="BQ99" s="3" t="s">
        <v>117</v>
      </c>
      <c r="BR99" s="3" t="s">
        <v>117</v>
      </c>
      <c r="BS99" s="3" t="s">
        <v>117</v>
      </c>
      <c r="BT99" s="3" t="s">
        <v>117</v>
      </c>
      <c r="BU99" s="3" t="s">
        <v>117</v>
      </c>
      <c r="BV99" s="3" t="s">
        <v>117</v>
      </c>
      <c r="BW99" s="3" t="s">
        <v>117</v>
      </c>
      <c r="BX99" s="3" t="s">
        <v>117</v>
      </c>
      <c r="BY99" s="3" t="s">
        <v>117</v>
      </c>
      <c r="BZ99" s="3" t="s">
        <v>117</v>
      </c>
      <c r="CA99" s="3" t="s">
        <v>117</v>
      </c>
      <c r="CB99" s="3" t="s">
        <v>117</v>
      </c>
      <c r="CC99" s="3" t="s">
        <v>117</v>
      </c>
      <c r="CD99" s="3" t="s">
        <v>117</v>
      </c>
      <c r="CE99" s="3" t="s">
        <v>117</v>
      </c>
      <c r="CF99" s="3" t="s">
        <v>117</v>
      </c>
      <c r="CG99" s="3" t="s">
        <v>117</v>
      </c>
      <c r="CH99" s="3" t="s">
        <v>117</v>
      </c>
      <c r="CI99" s="3" t="s">
        <v>117</v>
      </c>
      <c r="CJ99" s="3" t="s">
        <v>117</v>
      </c>
      <c r="CK99" s="3" t="s">
        <v>117</v>
      </c>
      <c r="CL99" s="3" t="s">
        <v>117</v>
      </c>
      <c r="CM99" s="3" t="s">
        <v>117</v>
      </c>
      <c r="CN99" s="3" t="s">
        <v>117</v>
      </c>
      <c r="CO99" s="3" t="s">
        <v>117</v>
      </c>
      <c r="CP99" s="3" t="s">
        <v>117</v>
      </c>
      <c r="CQ99" s="3" t="s">
        <v>117</v>
      </c>
      <c r="CR99" s="3" t="s">
        <v>117</v>
      </c>
      <c r="CS99" s="3" t="s">
        <v>117</v>
      </c>
      <c r="CT99" s="3" t="s">
        <v>117</v>
      </c>
      <c r="CU99" s="3" t="s">
        <v>117</v>
      </c>
      <c r="CV99" s="3" t="s">
        <v>117</v>
      </c>
      <c r="CW99" s="3" t="s">
        <v>117</v>
      </c>
      <c r="CX99" s="3" t="s">
        <v>117</v>
      </c>
      <c r="CY99" s="3">
        <f t="shared" si="4"/>
        <v>220</v>
      </c>
      <c r="CZ99" s="3">
        <f t="shared" si="1"/>
        <v>0</v>
      </c>
      <c r="DA99" s="3">
        <f t="shared" si="2"/>
        <v>5</v>
      </c>
      <c r="DB99" s="3">
        <f t="shared" si="3"/>
        <v>96</v>
      </c>
    </row>
    <row r="100" spans="1:106" ht="15.75" customHeight="1" x14ac:dyDescent="0.2">
      <c r="A100" s="26">
        <f t="shared" si="0"/>
        <v>0</v>
      </c>
      <c r="B100" s="3" t="s">
        <v>105</v>
      </c>
      <c r="C100" s="3" t="s">
        <v>332</v>
      </c>
      <c r="D100" s="3" t="s">
        <v>333</v>
      </c>
      <c r="E100" s="15" t="s">
        <v>252</v>
      </c>
      <c r="F100" s="16" t="s">
        <v>235</v>
      </c>
      <c r="G100" s="3" t="s">
        <v>117</v>
      </c>
      <c r="H100" s="3" t="s">
        <v>117</v>
      </c>
      <c r="I100" s="3" t="s">
        <v>117</v>
      </c>
      <c r="J100" s="3" t="s">
        <v>117</v>
      </c>
      <c r="K100" s="3" t="s">
        <v>117</v>
      </c>
      <c r="L100" s="3" t="s">
        <v>117</v>
      </c>
      <c r="M100" s="3" t="s">
        <v>117</v>
      </c>
      <c r="N100" s="3" t="s">
        <v>117</v>
      </c>
      <c r="O100" s="3" t="s">
        <v>117</v>
      </c>
      <c r="P100" s="3" t="s">
        <v>117</v>
      </c>
      <c r="Q100" s="3" t="s">
        <v>117</v>
      </c>
      <c r="R100" s="3" t="s">
        <v>117</v>
      </c>
      <c r="S100" s="3" t="s">
        <v>117</v>
      </c>
      <c r="T100" s="3" t="s">
        <v>111</v>
      </c>
      <c r="U100" s="3" t="s">
        <v>117</v>
      </c>
      <c r="V100" s="3" t="s">
        <v>117</v>
      </c>
      <c r="W100" s="3" t="s">
        <v>117</v>
      </c>
      <c r="X100" s="3" t="s">
        <v>117</v>
      </c>
      <c r="Y100" s="3" t="s">
        <v>117</v>
      </c>
      <c r="Z100" s="3" t="s">
        <v>117</v>
      </c>
      <c r="AA100" s="3" t="s">
        <v>117</v>
      </c>
      <c r="AB100" s="3" t="s">
        <v>117</v>
      </c>
      <c r="AC100" s="3" t="s">
        <v>117</v>
      </c>
      <c r="AD100" s="3" t="s">
        <v>117</v>
      </c>
      <c r="AE100" s="3" t="s">
        <v>117</v>
      </c>
      <c r="AF100" s="3" t="s">
        <v>117</v>
      </c>
      <c r="AG100" s="3" t="s">
        <v>117</v>
      </c>
      <c r="AH100" s="3" t="s">
        <v>117</v>
      </c>
      <c r="AI100" s="3" t="s">
        <v>117</v>
      </c>
      <c r="AJ100" s="3" t="s">
        <v>117</v>
      </c>
      <c r="AK100" s="3" t="s">
        <v>117</v>
      </c>
      <c r="AL100" s="3" t="s">
        <v>117</v>
      </c>
      <c r="AM100" s="3" t="s">
        <v>117</v>
      </c>
      <c r="AN100" s="3" t="s">
        <v>117</v>
      </c>
      <c r="AO100" s="3" t="s">
        <v>117</v>
      </c>
      <c r="AP100" s="3" t="s">
        <v>117</v>
      </c>
      <c r="AQ100" s="3" t="s">
        <v>117</v>
      </c>
      <c r="AR100" s="3" t="s">
        <v>117</v>
      </c>
      <c r="AS100" s="3" t="s">
        <v>117</v>
      </c>
      <c r="AT100" s="3" t="s">
        <v>117</v>
      </c>
      <c r="AU100" s="3" t="s">
        <v>117</v>
      </c>
      <c r="AV100" s="3" t="s">
        <v>117</v>
      </c>
      <c r="AW100" s="3" t="s">
        <v>117</v>
      </c>
      <c r="AX100" s="3" t="s">
        <v>117</v>
      </c>
      <c r="AY100" s="3" t="s">
        <v>117</v>
      </c>
      <c r="AZ100" s="3" t="s">
        <v>117</v>
      </c>
      <c r="BA100" s="3" t="s">
        <v>111</v>
      </c>
      <c r="BB100" s="3" t="s">
        <v>111</v>
      </c>
      <c r="BC100" s="3" t="s">
        <v>111</v>
      </c>
      <c r="BD100" s="3" t="s">
        <v>111</v>
      </c>
      <c r="BE100" s="3" t="s">
        <v>111</v>
      </c>
      <c r="BF100" s="3" t="s">
        <v>117</v>
      </c>
      <c r="BG100" s="3" t="s">
        <v>117</v>
      </c>
      <c r="BH100" s="3" t="s">
        <v>117</v>
      </c>
      <c r="BI100" s="3" t="s">
        <v>117</v>
      </c>
      <c r="BJ100" s="3" t="s">
        <v>117</v>
      </c>
      <c r="BK100" s="3" t="s">
        <v>117</v>
      </c>
      <c r="BL100" s="3" t="s">
        <v>117</v>
      </c>
      <c r="BM100" s="3" t="s">
        <v>117</v>
      </c>
      <c r="BN100" s="3" t="s">
        <v>117</v>
      </c>
      <c r="BO100" s="3" t="s">
        <v>117</v>
      </c>
      <c r="BP100" s="3" t="s">
        <v>117</v>
      </c>
      <c r="BQ100" s="3" t="s">
        <v>117</v>
      </c>
      <c r="BR100" s="3" t="s">
        <v>117</v>
      </c>
      <c r="BS100" s="3" t="s">
        <v>117</v>
      </c>
      <c r="BT100" s="3" t="s">
        <v>117</v>
      </c>
      <c r="BU100" s="3" t="s">
        <v>117</v>
      </c>
      <c r="BV100" s="3" t="s">
        <v>117</v>
      </c>
      <c r="BW100" s="3" t="s">
        <v>117</v>
      </c>
      <c r="BX100" s="3" t="s">
        <v>117</v>
      </c>
      <c r="BY100" s="3" t="s">
        <v>117</v>
      </c>
      <c r="BZ100" s="3" t="s">
        <v>117</v>
      </c>
      <c r="CA100" s="3" t="s">
        <v>117</v>
      </c>
      <c r="CB100" s="3" t="s">
        <v>117</v>
      </c>
      <c r="CC100" s="3" t="s">
        <v>117</v>
      </c>
      <c r="CD100" s="3" t="s">
        <v>117</v>
      </c>
      <c r="CE100" s="3" t="s">
        <v>117</v>
      </c>
      <c r="CF100" s="3" t="s">
        <v>117</v>
      </c>
      <c r="CG100" s="3" t="s">
        <v>117</v>
      </c>
      <c r="CH100" s="3" t="s">
        <v>117</v>
      </c>
      <c r="CI100" s="3" t="s">
        <v>117</v>
      </c>
      <c r="CJ100" s="3" t="s">
        <v>117</v>
      </c>
      <c r="CK100" s="3" t="s">
        <v>117</v>
      </c>
      <c r="CL100" s="3" t="s">
        <v>117</v>
      </c>
      <c r="CM100" s="3" t="s">
        <v>117</v>
      </c>
      <c r="CN100" s="3" t="s">
        <v>117</v>
      </c>
      <c r="CO100" s="3" t="s">
        <v>117</v>
      </c>
      <c r="CP100" s="3" t="s">
        <v>117</v>
      </c>
      <c r="CQ100" s="3" t="s">
        <v>117</v>
      </c>
      <c r="CR100" s="3" t="s">
        <v>117</v>
      </c>
      <c r="CS100" s="3" t="s">
        <v>117</v>
      </c>
      <c r="CT100" s="3" t="s">
        <v>117</v>
      </c>
      <c r="CU100" s="3" t="s">
        <v>117</v>
      </c>
      <c r="CV100" s="3" t="s">
        <v>117</v>
      </c>
      <c r="CW100" s="3" t="s">
        <v>117</v>
      </c>
      <c r="CX100" s="3" t="s">
        <v>117</v>
      </c>
      <c r="CY100" s="3">
        <f t="shared" si="4"/>
        <v>215</v>
      </c>
      <c r="CZ100" s="3">
        <f t="shared" si="1"/>
        <v>0</v>
      </c>
      <c r="DA100" s="3">
        <f t="shared" si="2"/>
        <v>10</v>
      </c>
      <c r="DB100" s="3">
        <f t="shared" si="3"/>
        <v>96</v>
      </c>
    </row>
    <row r="101" spans="1:106" ht="15.75" customHeight="1" x14ac:dyDescent="0.2">
      <c r="A101" s="26">
        <f t="shared" si="0"/>
        <v>0</v>
      </c>
      <c r="B101" s="3" t="s">
        <v>105</v>
      </c>
      <c r="C101" s="3" t="s">
        <v>334</v>
      </c>
      <c r="D101" s="3" t="s">
        <v>335</v>
      </c>
      <c r="E101" s="15" t="s">
        <v>285</v>
      </c>
      <c r="F101" s="16" t="s">
        <v>235</v>
      </c>
      <c r="G101" s="3" t="s">
        <v>117</v>
      </c>
      <c r="H101" s="3" t="s">
        <v>117</v>
      </c>
      <c r="I101" s="3" t="s">
        <v>117</v>
      </c>
      <c r="J101" s="3" t="s">
        <v>117</v>
      </c>
      <c r="K101" s="3" t="s">
        <v>117</v>
      </c>
      <c r="L101" s="3" t="s">
        <v>117</v>
      </c>
      <c r="M101" s="3" t="s">
        <v>117</v>
      </c>
      <c r="N101" s="3" t="s">
        <v>117</v>
      </c>
      <c r="O101" s="3" t="s">
        <v>117</v>
      </c>
      <c r="P101" s="3" t="s">
        <v>117</v>
      </c>
      <c r="Q101" s="3" t="s">
        <v>117</v>
      </c>
      <c r="R101" s="3" t="s">
        <v>117</v>
      </c>
      <c r="S101" s="3" t="s">
        <v>117</v>
      </c>
      <c r="T101" s="3" t="s">
        <v>117</v>
      </c>
      <c r="U101" s="3" t="s">
        <v>117</v>
      </c>
      <c r="V101" s="3" t="s">
        <v>117</v>
      </c>
      <c r="W101" s="3" t="s">
        <v>117</v>
      </c>
      <c r="X101" s="3" t="s">
        <v>117</v>
      </c>
      <c r="Y101" s="3" t="s">
        <v>117</v>
      </c>
      <c r="Z101" s="3" t="s">
        <v>117</v>
      </c>
      <c r="AA101" s="3" t="s">
        <v>117</v>
      </c>
      <c r="AB101" s="3" t="s">
        <v>117</v>
      </c>
      <c r="AC101" s="3" t="s">
        <v>111</v>
      </c>
      <c r="AD101" s="3" t="s">
        <v>117</v>
      </c>
      <c r="AE101" s="3" t="s">
        <v>117</v>
      </c>
      <c r="AF101" s="3" t="s">
        <v>117</v>
      </c>
      <c r="AG101" s="3" t="s">
        <v>117</v>
      </c>
      <c r="AH101" s="3" t="s">
        <v>117</v>
      </c>
      <c r="AI101" s="3" t="s">
        <v>111</v>
      </c>
      <c r="AJ101" s="3" t="s">
        <v>117</v>
      </c>
      <c r="AK101" s="3" t="s">
        <v>117</v>
      </c>
      <c r="AL101" s="3" t="s">
        <v>111</v>
      </c>
      <c r="AM101" s="3" t="s">
        <v>111</v>
      </c>
      <c r="AN101" s="3" t="s">
        <v>117</v>
      </c>
      <c r="AO101" s="3" t="s">
        <v>117</v>
      </c>
      <c r="AP101" s="3" t="s">
        <v>117</v>
      </c>
      <c r="AQ101" s="3" t="s">
        <v>117</v>
      </c>
      <c r="AR101" s="3" t="s">
        <v>117</v>
      </c>
      <c r="AS101" s="3" t="s">
        <v>117</v>
      </c>
      <c r="AT101" s="3" t="s">
        <v>117</v>
      </c>
      <c r="AU101" s="3" t="s">
        <v>117</v>
      </c>
      <c r="AV101" s="3" t="s">
        <v>117</v>
      </c>
      <c r="AW101" s="3" t="s">
        <v>117</v>
      </c>
      <c r="AX101" s="3" t="s">
        <v>117</v>
      </c>
      <c r="AY101" s="3" t="s">
        <v>117</v>
      </c>
      <c r="AZ101" s="3" t="s">
        <v>117</v>
      </c>
      <c r="BA101" s="3" t="s">
        <v>117</v>
      </c>
      <c r="BB101" s="3" t="s">
        <v>117</v>
      </c>
      <c r="BC101" s="3" t="s">
        <v>117</v>
      </c>
      <c r="BD101" s="3" t="s">
        <v>117</v>
      </c>
      <c r="BE101" s="3" t="s">
        <v>117</v>
      </c>
      <c r="BF101" s="3" t="s">
        <v>117</v>
      </c>
      <c r="BG101" s="3" t="s">
        <v>117</v>
      </c>
      <c r="BH101" s="3" t="s">
        <v>117</v>
      </c>
      <c r="BI101" s="3" t="s">
        <v>117</v>
      </c>
      <c r="BJ101" s="3" t="s">
        <v>117</v>
      </c>
      <c r="BK101" s="3" t="s">
        <v>117</v>
      </c>
      <c r="BL101" s="3" t="s">
        <v>117</v>
      </c>
      <c r="BM101" s="3" t="s">
        <v>117</v>
      </c>
      <c r="BN101" s="3" t="s">
        <v>117</v>
      </c>
      <c r="BO101" s="3" t="s">
        <v>117</v>
      </c>
      <c r="BP101" s="3" t="s">
        <v>117</v>
      </c>
      <c r="BQ101" s="3" t="s">
        <v>117</v>
      </c>
      <c r="BR101" s="3" t="s">
        <v>117</v>
      </c>
      <c r="BS101" s="3" t="s">
        <v>117</v>
      </c>
      <c r="BT101" s="3" t="s">
        <v>117</v>
      </c>
      <c r="BU101" s="3" t="s">
        <v>117</v>
      </c>
      <c r="BV101" s="3" t="s">
        <v>117</v>
      </c>
      <c r="BW101" s="3" t="s">
        <v>117</v>
      </c>
      <c r="BX101" s="3" t="s">
        <v>117</v>
      </c>
      <c r="BY101" s="3" t="s">
        <v>117</v>
      </c>
      <c r="BZ101" s="3" t="s">
        <v>117</v>
      </c>
      <c r="CA101" s="3" t="s">
        <v>117</v>
      </c>
      <c r="CB101" s="3" t="s">
        <v>117</v>
      </c>
      <c r="CC101" s="3" t="s">
        <v>117</v>
      </c>
      <c r="CD101" s="3" t="s">
        <v>117</v>
      </c>
      <c r="CE101" s="3" t="s">
        <v>117</v>
      </c>
      <c r="CF101" s="3" t="s">
        <v>117</v>
      </c>
      <c r="CG101" s="3" t="s">
        <v>117</v>
      </c>
      <c r="CH101" s="3" t="s">
        <v>117</v>
      </c>
      <c r="CI101" s="3" t="s">
        <v>117</v>
      </c>
      <c r="CJ101" s="3" t="s">
        <v>117</v>
      </c>
      <c r="CK101" s="3" t="s">
        <v>117</v>
      </c>
      <c r="CL101" s="3" t="s">
        <v>117</v>
      </c>
      <c r="CM101" s="3" t="s">
        <v>117</v>
      </c>
      <c r="CN101" s="3" t="s">
        <v>117</v>
      </c>
      <c r="CO101" s="3" t="s">
        <v>117</v>
      </c>
      <c r="CP101" s="3" t="s">
        <v>117</v>
      </c>
      <c r="CQ101" s="3" t="s">
        <v>117</v>
      </c>
      <c r="CR101" s="3" t="s">
        <v>117</v>
      </c>
      <c r="CS101" s="3" t="s">
        <v>117</v>
      </c>
      <c r="CT101" s="3" t="s">
        <v>117</v>
      </c>
      <c r="CU101" s="3" t="s">
        <v>117</v>
      </c>
      <c r="CV101" s="3" t="s">
        <v>117</v>
      </c>
      <c r="CW101" s="3" t="s">
        <v>117</v>
      </c>
      <c r="CX101" s="3" t="s">
        <v>117</v>
      </c>
      <c r="CY101" s="3">
        <f t="shared" si="4"/>
        <v>213</v>
      </c>
      <c r="CZ101" s="3">
        <f t="shared" si="1"/>
        <v>0</v>
      </c>
      <c r="DA101" s="3">
        <f t="shared" si="2"/>
        <v>12</v>
      </c>
      <c r="DB101" s="3">
        <f t="shared" si="3"/>
        <v>96</v>
      </c>
    </row>
    <row r="102" spans="1:106" ht="15.75" customHeight="1" x14ac:dyDescent="0.2">
      <c r="A102" s="26">
        <f t="shared" si="0"/>
        <v>0</v>
      </c>
      <c r="B102" s="3" t="s">
        <v>105</v>
      </c>
      <c r="C102" s="3" t="s">
        <v>336</v>
      </c>
      <c r="D102" s="3" t="s">
        <v>337</v>
      </c>
      <c r="E102" s="15" t="s">
        <v>310</v>
      </c>
      <c r="F102" s="16" t="s">
        <v>235</v>
      </c>
      <c r="G102" s="3" t="s">
        <v>117</v>
      </c>
      <c r="H102" s="3" t="s">
        <v>117</v>
      </c>
      <c r="I102" s="3" t="s">
        <v>117</v>
      </c>
      <c r="J102" s="3" t="s">
        <v>111</v>
      </c>
      <c r="K102" s="3" t="s">
        <v>117</v>
      </c>
      <c r="L102" s="3" t="s">
        <v>117</v>
      </c>
      <c r="M102" s="3" t="s">
        <v>117</v>
      </c>
      <c r="N102" s="3" t="s">
        <v>117</v>
      </c>
      <c r="O102" s="3" t="s">
        <v>117</v>
      </c>
      <c r="P102" s="3" t="s">
        <v>117</v>
      </c>
      <c r="Q102" s="3" t="s">
        <v>117</v>
      </c>
      <c r="R102" s="3" t="s">
        <v>117</v>
      </c>
      <c r="S102" s="3" t="s">
        <v>117</v>
      </c>
      <c r="T102" s="3" t="s">
        <v>117</v>
      </c>
      <c r="U102" s="3" t="s">
        <v>117</v>
      </c>
      <c r="V102" s="3" t="s">
        <v>117</v>
      </c>
      <c r="W102" s="3" t="s">
        <v>117</v>
      </c>
      <c r="X102" s="3" t="s">
        <v>117</v>
      </c>
      <c r="Y102" s="3" t="s">
        <v>117</v>
      </c>
      <c r="Z102" s="3" t="s">
        <v>117</v>
      </c>
      <c r="AA102" s="3" t="s">
        <v>117</v>
      </c>
      <c r="AB102" s="3" t="s">
        <v>117</v>
      </c>
      <c r="AC102" s="3" t="s">
        <v>117</v>
      </c>
      <c r="AD102" s="3" t="s">
        <v>117</v>
      </c>
      <c r="AE102" s="3" t="s">
        <v>117</v>
      </c>
      <c r="AF102" s="3" t="s">
        <v>117</v>
      </c>
      <c r="AG102" s="3" t="s">
        <v>117</v>
      </c>
      <c r="AH102" s="3" t="s">
        <v>117</v>
      </c>
      <c r="AI102" s="3" t="s">
        <v>111</v>
      </c>
      <c r="AJ102" s="3" t="s">
        <v>117</v>
      </c>
      <c r="AK102" s="3" t="s">
        <v>117</v>
      </c>
      <c r="AL102" s="3" t="s">
        <v>111</v>
      </c>
      <c r="AM102" s="3" t="s">
        <v>117</v>
      </c>
      <c r="AN102" s="3" t="s">
        <v>111</v>
      </c>
      <c r="AO102" s="3" t="s">
        <v>111</v>
      </c>
      <c r="AP102" s="3" t="s">
        <v>111</v>
      </c>
      <c r="AQ102" s="3" t="s">
        <v>111</v>
      </c>
      <c r="AR102" s="3" t="s">
        <v>111</v>
      </c>
      <c r="AS102" s="3" t="s">
        <v>117</v>
      </c>
      <c r="AT102" s="3" t="s">
        <v>117</v>
      </c>
      <c r="AU102" s="3" t="s">
        <v>117</v>
      </c>
      <c r="AV102" s="3" t="s">
        <v>117</v>
      </c>
      <c r="AW102" s="3" t="s">
        <v>117</v>
      </c>
      <c r="AX102" s="3" t="s">
        <v>117</v>
      </c>
      <c r="AY102" s="3" t="s">
        <v>117</v>
      </c>
      <c r="AZ102" s="3" t="s">
        <v>117</v>
      </c>
      <c r="BA102" s="3" t="s">
        <v>117</v>
      </c>
      <c r="BB102" s="3" t="s">
        <v>117</v>
      </c>
      <c r="BC102" s="3" t="s">
        <v>117</v>
      </c>
      <c r="BD102" s="3" t="s">
        <v>117</v>
      </c>
      <c r="BE102" s="3" t="s">
        <v>117</v>
      </c>
      <c r="BF102" s="3" t="s">
        <v>117</v>
      </c>
      <c r="BG102" s="3" t="s">
        <v>117</v>
      </c>
      <c r="BH102" s="3" t="s">
        <v>117</v>
      </c>
      <c r="BI102" s="3" t="s">
        <v>117</v>
      </c>
      <c r="BJ102" s="3" t="s">
        <v>117</v>
      </c>
      <c r="BK102" s="3" t="s">
        <v>117</v>
      </c>
      <c r="BL102" s="3" t="s">
        <v>117</v>
      </c>
      <c r="BM102" s="3" t="s">
        <v>117</v>
      </c>
      <c r="BN102" s="3" t="s">
        <v>117</v>
      </c>
      <c r="BO102" s="3" t="s">
        <v>117</v>
      </c>
      <c r="BP102" s="3" t="s">
        <v>117</v>
      </c>
      <c r="BQ102" s="3" t="s">
        <v>117</v>
      </c>
      <c r="BR102" s="3" t="s">
        <v>117</v>
      </c>
      <c r="BS102" s="3" t="s">
        <v>117</v>
      </c>
      <c r="BT102" s="3" t="s">
        <v>117</v>
      </c>
      <c r="BU102" s="3" t="s">
        <v>117</v>
      </c>
      <c r="BV102" s="3" t="s">
        <v>117</v>
      </c>
      <c r="BW102" s="3" t="s">
        <v>117</v>
      </c>
      <c r="BX102" s="3" t="s">
        <v>117</v>
      </c>
      <c r="BY102" s="3" t="s">
        <v>117</v>
      </c>
      <c r="BZ102" s="3" t="s">
        <v>117</v>
      </c>
      <c r="CA102" s="3" t="s">
        <v>117</v>
      </c>
      <c r="CB102" s="3" t="s">
        <v>117</v>
      </c>
      <c r="CC102" s="3" t="s">
        <v>117</v>
      </c>
      <c r="CD102" s="3" t="s">
        <v>117</v>
      </c>
      <c r="CE102" s="3" t="s">
        <v>117</v>
      </c>
      <c r="CF102" s="3" t="s">
        <v>117</v>
      </c>
      <c r="CG102" s="3" t="s">
        <v>117</v>
      </c>
      <c r="CH102" s="3" t="s">
        <v>117</v>
      </c>
      <c r="CI102" s="3" t="s">
        <v>117</v>
      </c>
      <c r="CJ102" s="3" t="s">
        <v>117</v>
      </c>
      <c r="CK102" s="3" t="s">
        <v>117</v>
      </c>
      <c r="CL102" s="3" t="s">
        <v>117</v>
      </c>
      <c r="CM102" s="3" t="s">
        <v>117</v>
      </c>
      <c r="CN102" s="3" t="s">
        <v>117</v>
      </c>
      <c r="CO102" s="3" t="s">
        <v>117</v>
      </c>
      <c r="CP102" s="3" t="s">
        <v>117</v>
      </c>
      <c r="CQ102" s="3" t="s">
        <v>117</v>
      </c>
      <c r="CR102" s="3" t="s">
        <v>117</v>
      </c>
      <c r="CS102" s="3" t="s">
        <v>117</v>
      </c>
      <c r="CT102" s="3" t="s">
        <v>117</v>
      </c>
      <c r="CU102" s="3" t="s">
        <v>117</v>
      </c>
      <c r="CV102" s="3" t="s">
        <v>117</v>
      </c>
      <c r="CW102" s="3" t="s">
        <v>117</v>
      </c>
      <c r="CX102" s="3" t="s">
        <v>117</v>
      </c>
      <c r="CY102" s="3">
        <f t="shared" si="4"/>
        <v>209</v>
      </c>
      <c r="CZ102" s="3">
        <f t="shared" si="1"/>
        <v>0</v>
      </c>
      <c r="DA102" s="3">
        <f t="shared" si="2"/>
        <v>16</v>
      </c>
      <c r="DB102" s="3">
        <f t="shared" si="3"/>
        <v>96</v>
      </c>
    </row>
    <row r="103" spans="1:106" ht="15.75" customHeight="1" x14ac:dyDescent="0.2">
      <c r="A103" s="26">
        <f t="shared" si="0"/>
        <v>0</v>
      </c>
      <c r="B103" s="3" t="s">
        <v>105</v>
      </c>
      <c r="C103" s="3" t="s">
        <v>338</v>
      </c>
      <c r="D103" s="3" t="s">
        <v>339</v>
      </c>
      <c r="E103" s="15" t="s">
        <v>297</v>
      </c>
      <c r="F103" s="16" t="s">
        <v>235</v>
      </c>
      <c r="G103" s="3" t="s">
        <v>117</v>
      </c>
      <c r="H103" s="3" t="s">
        <v>117</v>
      </c>
      <c r="I103" s="3" t="s">
        <v>117</v>
      </c>
      <c r="J103" s="3" t="s">
        <v>117</v>
      </c>
      <c r="K103" s="3" t="s">
        <v>117</v>
      </c>
      <c r="L103" s="3" t="s">
        <v>117</v>
      </c>
      <c r="M103" s="3" t="s">
        <v>117</v>
      </c>
      <c r="N103" s="3" t="s">
        <v>117</v>
      </c>
      <c r="O103" s="3" t="s">
        <v>117</v>
      </c>
      <c r="P103" s="3" t="s">
        <v>117</v>
      </c>
      <c r="Q103" s="3" t="s">
        <v>117</v>
      </c>
      <c r="R103" s="3" t="s">
        <v>117</v>
      </c>
      <c r="S103" s="3" t="s">
        <v>117</v>
      </c>
      <c r="T103" s="3" t="s">
        <v>117</v>
      </c>
      <c r="U103" s="3" t="s">
        <v>117</v>
      </c>
      <c r="V103" s="3" t="s">
        <v>117</v>
      </c>
      <c r="W103" s="3" t="s">
        <v>117</v>
      </c>
      <c r="X103" s="3" t="s">
        <v>117</v>
      </c>
      <c r="Y103" s="3" t="s">
        <v>117</v>
      </c>
      <c r="Z103" s="3" t="s">
        <v>117</v>
      </c>
      <c r="AA103" s="3" t="s">
        <v>117</v>
      </c>
      <c r="AB103" s="3" t="s">
        <v>117</v>
      </c>
      <c r="AC103" s="3" t="s">
        <v>117</v>
      </c>
      <c r="AD103" s="3" t="s">
        <v>117</v>
      </c>
      <c r="AE103" s="3" t="s">
        <v>117</v>
      </c>
      <c r="AF103" s="3" t="s">
        <v>117</v>
      </c>
      <c r="AG103" s="3" t="s">
        <v>117</v>
      </c>
      <c r="AH103" s="3" t="s">
        <v>117</v>
      </c>
      <c r="AI103" s="3" t="s">
        <v>117</v>
      </c>
      <c r="AJ103" s="3" t="s">
        <v>117</v>
      </c>
      <c r="AK103" s="3" t="s">
        <v>117</v>
      </c>
      <c r="AL103" s="3" t="s">
        <v>117</v>
      </c>
      <c r="AM103" s="3" t="s">
        <v>117</v>
      </c>
      <c r="AN103" s="3" t="s">
        <v>117</v>
      </c>
      <c r="AO103" s="3" t="s">
        <v>117</v>
      </c>
      <c r="AP103" s="3" t="s">
        <v>117</v>
      </c>
      <c r="AQ103" s="3" t="s">
        <v>117</v>
      </c>
      <c r="AR103" s="3" t="s">
        <v>117</v>
      </c>
      <c r="AS103" s="3" t="s">
        <v>117</v>
      </c>
      <c r="AT103" s="3" t="s">
        <v>111</v>
      </c>
      <c r="AU103" s="3" t="s">
        <v>117</v>
      </c>
      <c r="AV103" s="3" t="s">
        <v>117</v>
      </c>
      <c r="AW103" s="3" t="s">
        <v>117</v>
      </c>
      <c r="AX103" s="3" t="s">
        <v>117</v>
      </c>
      <c r="AY103" s="3" t="s">
        <v>117</v>
      </c>
      <c r="AZ103" s="3" t="s">
        <v>117</v>
      </c>
      <c r="BA103" s="3" t="s">
        <v>117</v>
      </c>
      <c r="BB103" s="3" t="s">
        <v>117</v>
      </c>
      <c r="BC103" s="3" t="s">
        <v>117</v>
      </c>
      <c r="BD103" s="3" t="s">
        <v>117</v>
      </c>
      <c r="BE103" s="3" t="s">
        <v>117</v>
      </c>
      <c r="BF103" s="3" t="s">
        <v>117</v>
      </c>
      <c r="BG103" s="3" t="s">
        <v>117</v>
      </c>
      <c r="BH103" s="3" t="s">
        <v>117</v>
      </c>
      <c r="BI103" s="3" t="s">
        <v>117</v>
      </c>
      <c r="BJ103" s="3" t="s">
        <v>117</v>
      </c>
      <c r="BK103" s="3" t="s">
        <v>117</v>
      </c>
      <c r="BL103" s="3" t="s">
        <v>117</v>
      </c>
      <c r="BM103" s="3" t="s">
        <v>117</v>
      </c>
      <c r="BN103" s="3" t="s">
        <v>117</v>
      </c>
      <c r="BO103" s="3" t="s">
        <v>117</v>
      </c>
      <c r="BP103" s="3" t="s">
        <v>117</v>
      </c>
      <c r="BQ103" s="3" t="s">
        <v>117</v>
      </c>
      <c r="BR103" s="3" t="s">
        <v>117</v>
      </c>
      <c r="BS103" s="3" t="s">
        <v>117</v>
      </c>
      <c r="BT103" s="3" t="s">
        <v>117</v>
      </c>
      <c r="BU103" s="3" t="s">
        <v>117</v>
      </c>
      <c r="BV103" s="3" t="s">
        <v>117</v>
      </c>
      <c r="BW103" s="3" t="s">
        <v>117</v>
      </c>
      <c r="BX103" s="3" t="s">
        <v>117</v>
      </c>
      <c r="BY103" s="3" t="s">
        <v>117</v>
      </c>
      <c r="BZ103" s="3" t="s">
        <v>117</v>
      </c>
      <c r="CA103" s="3" t="s">
        <v>117</v>
      </c>
      <c r="CB103" s="3" t="s">
        <v>117</v>
      </c>
      <c r="CC103" s="3" t="s">
        <v>117</v>
      </c>
      <c r="CD103" s="3" t="s">
        <v>117</v>
      </c>
      <c r="CE103" s="3" t="s">
        <v>117</v>
      </c>
      <c r="CF103" s="3" t="s">
        <v>117</v>
      </c>
      <c r="CG103" s="3" t="s">
        <v>117</v>
      </c>
      <c r="CH103" s="3" t="s">
        <v>117</v>
      </c>
      <c r="CI103" s="3" t="s">
        <v>117</v>
      </c>
      <c r="CJ103" s="3" t="s">
        <v>117</v>
      </c>
      <c r="CK103" s="3" t="s">
        <v>117</v>
      </c>
      <c r="CL103" s="3" t="s">
        <v>117</v>
      </c>
      <c r="CM103" s="3" t="s">
        <v>117</v>
      </c>
      <c r="CN103" s="3" t="s">
        <v>117</v>
      </c>
      <c r="CO103" s="3" t="s">
        <v>117</v>
      </c>
      <c r="CP103" s="3" t="s">
        <v>117</v>
      </c>
      <c r="CQ103" s="3" t="s">
        <v>117</v>
      </c>
      <c r="CR103" s="3" t="s">
        <v>117</v>
      </c>
      <c r="CS103" s="3" t="s">
        <v>117</v>
      </c>
      <c r="CT103" s="3" t="s">
        <v>117</v>
      </c>
      <c r="CU103" s="3" t="s">
        <v>117</v>
      </c>
      <c r="CV103" s="3" t="s">
        <v>117</v>
      </c>
      <c r="CW103" s="3" t="s">
        <v>117</v>
      </c>
      <c r="CX103" s="3" t="s">
        <v>117</v>
      </c>
      <c r="CY103" s="3">
        <f t="shared" si="4"/>
        <v>224</v>
      </c>
      <c r="CZ103" s="3">
        <f t="shared" si="1"/>
        <v>0</v>
      </c>
      <c r="DA103" s="3">
        <f t="shared" si="2"/>
        <v>1</v>
      </c>
      <c r="DB103" s="3">
        <f t="shared" si="3"/>
        <v>96</v>
      </c>
    </row>
    <row r="104" spans="1:106" ht="15.75" customHeight="1" x14ac:dyDescent="0.2">
      <c r="A104" s="26">
        <f t="shared" si="0"/>
        <v>0</v>
      </c>
      <c r="B104" s="3" t="s">
        <v>105</v>
      </c>
      <c r="C104" s="3" t="s">
        <v>342</v>
      </c>
      <c r="D104" s="3" t="s">
        <v>343</v>
      </c>
      <c r="E104" s="15" t="s">
        <v>318</v>
      </c>
      <c r="F104" s="16" t="s">
        <v>235</v>
      </c>
      <c r="G104" s="3" t="s">
        <v>117</v>
      </c>
      <c r="H104" s="3" t="s">
        <v>117</v>
      </c>
      <c r="I104" s="3" t="s">
        <v>117</v>
      </c>
      <c r="J104" s="3" t="s">
        <v>117</v>
      </c>
      <c r="K104" s="3" t="s">
        <v>117</v>
      </c>
      <c r="L104" s="3" t="s">
        <v>117</v>
      </c>
      <c r="M104" s="3" t="s">
        <v>117</v>
      </c>
      <c r="N104" s="3" t="s">
        <v>117</v>
      </c>
      <c r="O104" s="3" t="s">
        <v>117</v>
      </c>
      <c r="P104" s="3" t="s">
        <v>117</v>
      </c>
      <c r="Q104" s="3" t="s">
        <v>117</v>
      </c>
      <c r="R104" s="3" t="s">
        <v>117</v>
      </c>
      <c r="S104" s="3" t="s">
        <v>117</v>
      </c>
      <c r="T104" s="3" t="s">
        <v>117</v>
      </c>
      <c r="U104" s="3" t="s">
        <v>117</v>
      </c>
      <c r="V104" s="3" t="s">
        <v>117</v>
      </c>
      <c r="W104" s="3" t="s">
        <v>117</v>
      </c>
      <c r="X104" s="3" t="s">
        <v>117</v>
      </c>
      <c r="Y104" s="3" t="s">
        <v>117</v>
      </c>
      <c r="Z104" s="3" t="s">
        <v>117</v>
      </c>
      <c r="AA104" s="3" t="s">
        <v>117</v>
      </c>
      <c r="AB104" s="3" t="s">
        <v>117</v>
      </c>
      <c r="AC104" s="3" t="s">
        <v>117</v>
      </c>
      <c r="AD104" s="3" t="s">
        <v>117</v>
      </c>
      <c r="AE104" s="3" t="s">
        <v>117</v>
      </c>
      <c r="AF104" s="3" t="s">
        <v>117</v>
      </c>
      <c r="AG104" s="3" t="s">
        <v>117</v>
      </c>
      <c r="AH104" s="3" t="s">
        <v>117</v>
      </c>
      <c r="AI104" s="3" t="s">
        <v>117</v>
      </c>
      <c r="AJ104" s="3" t="s">
        <v>117</v>
      </c>
      <c r="AK104" s="3" t="s">
        <v>117</v>
      </c>
      <c r="AL104" s="3" t="s">
        <v>117</v>
      </c>
      <c r="AM104" s="3" t="s">
        <v>117</v>
      </c>
      <c r="AN104" s="3" t="s">
        <v>117</v>
      </c>
      <c r="AO104" s="3" t="s">
        <v>117</v>
      </c>
      <c r="AP104" s="3" t="s">
        <v>117</v>
      </c>
      <c r="AQ104" s="3" t="s">
        <v>117</v>
      </c>
      <c r="AR104" s="3" t="s">
        <v>117</v>
      </c>
      <c r="AS104" s="3" t="s">
        <v>117</v>
      </c>
      <c r="AT104" s="3" t="s">
        <v>111</v>
      </c>
      <c r="AU104" s="3" t="s">
        <v>117</v>
      </c>
      <c r="AV104" s="3" t="s">
        <v>117</v>
      </c>
      <c r="AW104" s="3" t="s">
        <v>117</v>
      </c>
      <c r="AX104" s="3" t="s">
        <v>117</v>
      </c>
      <c r="AY104" s="3" t="s">
        <v>117</v>
      </c>
      <c r="AZ104" s="3" t="s">
        <v>117</v>
      </c>
      <c r="BA104" s="3" t="s">
        <v>117</v>
      </c>
      <c r="BB104" s="3" t="s">
        <v>117</v>
      </c>
      <c r="BC104" s="3" t="s">
        <v>117</v>
      </c>
      <c r="BD104" s="3" t="s">
        <v>117</v>
      </c>
      <c r="BE104" s="3" t="s">
        <v>117</v>
      </c>
      <c r="BF104" s="3" t="s">
        <v>117</v>
      </c>
      <c r="BG104" s="3" t="s">
        <v>117</v>
      </c>
      <c r="BH104" s="3" t="s">
        <v>117</v>
      </c>
      <c r="BI104" s="3" t="s">
        <v>117</v>
      </c>
      <c r="BJ104" s="3" t="s">
        <v>117</v>
      </c>
      <c r="BK104" s="3" t="s">
        <v>117</v>
      </c>
      <c r="BL104" s="3" t="s">
        <v>117</v>
      </c>
      <c r="BM104" s="3" t="s">
        <v>117</v>
      </c>
      <c r="BN104" s="3" t="s">
        <v>117</v>
      </c>
      <c r="BO104" s="3" t="s">
        <v>117</v>
      </c>
      <c r="BP104" s="3" t="s">
        <v>117</v>
      </c>
      <c r="BQ104" s="3" t="s">
        <v>117</v>
      </c>
      <c r="BR104" s="3" t="s">
        <v>117</v>
      </c>
      <c r="BS104" s="3" t="s">
        <v>117</v>
      </c>
      <c r="BT104" s="3" t="s">
        <v>117</v>
      </c>
      <c r="BU104" s="3" t="s">
        <v>117</v>
      </c>
      <c r="BV104" s="3" t="s">
        <v>117</v>
      </c>
      <c r="BW104" s="3" t="s">
        <v>117</v>
      </c>
      <c r="BX104" s="3" t="s">
        <v>117</v>
      </c>
      <c r="BY104" s="3" t="s">
        <v>117</v>
      </c>
      <c r="BZ104" s="3" t="s">
        <v>117</v>
      </c>
      <c r="CA104" s="3" t="s">
        <v>117</v>
      </c>
      <c r="CB104" s="3" t="s">
        <v>117</v>
      </c>
      <c r="CC104" s="3" t="s">
        <v>117</v>
      </c>
      <c r="CD104" s="3" t="s">
        <v>117</v>
      </c>
      <c r="CE104" s="3" t="s">
        <v>117</v>
      </c>
      <c r="CF104" s="3" t="s">
        <v>117</v>
      </c>
      <c r="CG104" s="3" t="s">
        <v>117</v>
      </c>
      <c r="CH104" s="3" t="s">
        <v>117</v>
      </c>
      <c r="CI104" s="3" t="s">
        <v>117</v>
      </c>
      <c r="CJ104" s="3" t="s">
        <v>117</v>
      </c>
      <c r="CK104" s="3" t="s">
        <v>117</v>
      </c>
      <c r="CL104" s="3" t="s">
        <v>117</v>
      </c>
      <c r="CM104" s="3" t="s">
        <v>117</v>
      </c>
      <c r="CN104" s="3" t="s">
        <v>117</v>
      </c>
      <c r="CO104" s="3" t="s">
        <v>117</v>
      </c>
      <c r="CP104" s="3" t="s">
        <v>117</v>
      </c>
      <c r="CQ104" s="3" t="s">
        <v>117</v>
      </c>
      <c r="CR104" s="3" t="s">
        <v>117</v>
      </c>
      <c r="CS104" s="3" t="s">
        <v>117</v>
      </c>
      <c r="CT104" s="3" t="s">
        <v>117</v>
      </c>
      <c r="CU104" s="3" t="s">
        <v>117</v>
      </c>
      <c r="CV104" s="3" t="s">
        <v>117</v>
      </c>
      <c r="CW104" s="3" t="s">
        <v>117</v>
      </c>
      <c r="CX104" s="3" t="s">
        <v>117</v>
      </c>
      <c r="CY104" s="3">
        <f t="shared" si="4"/>
        <v>224</v>
      </c>
      <c r="CZ104" s="3">
        <f t="shared" si="1"/>
        <v>0</v>
      </c>
      <c r="DA104" s="3">
        <f t="shared" si="2"/>
        <v>1</v>
      </c>
      <c r="DB104" s="3">
        <f t="shared" si="3"/>
        <v>96</v>
      </c>
    </row>
    <row r="105" spans="1:106" ht="15.75" customHeight="1" x14ac:dyDescent="0.2">
      <c r="A105" s="26">
        <f t="shared" si="0"/>
        <v>0</v>
      </c>
      <c r="B105" s="3" t="s">
        <v>105</v>
      </c>
      <c r="C105" s="3" t="s">
        <v>344</v>
      </c>
      <c r="D105" s="3" t="s">
        <v>169</v>
      </c>
      <c r="E105" s="15" t="s">
        <v>303</v>
      </c>
      <c r="F105" s="16" t="s">
        <v>235</v>
      </c>
      <c r="G105" s="3" t="s">
        <v>117</v>
      </c>
      <c r="H105" s="3" t="s">
        <v>117</v>
      </c>
      <c r="I105" s="3" t="s">
        <v>111</v>
      </c>
      <c r="J105" s="3" t="s">
        <v>117</v>
      </c>
      <c r="K105" s="3" t="s">
        <v>117</v>
      </c>
      <c r="L105" s="3" t="s">
        <v>117</v>
      </c>
      <c r="M105" s="3" t="s">
        <v>117</v>
      </c>
      <c r="N105" s="3" t="s">
        <v>117</v>
      </c>
      <c r="O105" s="3" t="s">
        <v>117</v>
      </c>
      <c r="P105" s="3" t="s">
        <v>117</v>
      </c>
      <c r="Q105" s="3" t="s">
        <v>117</v>
      </c>
      <c r="R105" s="3" t="s">
        <v>117</v>
      </c>
      <c r="S105" s="3" t="s">
        <v>117</v>
      </c>
      <c r="T105" s="3" t="s">
        <v>117</v>
      </c>
      <c r="U105" s="3" t="s">
        <v>117</v>
      </c>
      <c r="V105" s="3" t="s">
        <v>117</v>
      </c>
      <c r="W105" s="3" t="s">
        <v>117</v>
      </c>
      <c r="X105" s="3" t="s">
        <v>117</v>
      </c>
      <c r="Y105" s="3" t="s">
        <v>117</v>
      </c>
      <c r="Z105" s="3" t="s">
        <v>117</v>
      </c>
      <c r="AA105" s="3" t="s">
        <v>117</v>
      </c>
      <c r="AB105" s="3" t="s">
        <v>117</v>
      </c>
      <c r="AC105" s="3" t="s">
        <v>117</v>
      </c>
      <c r="AD105" s="3" t="s">
        <v>117</v>
      </c>
      <c r="AE105" s="3" t="s">
        <v>117</v>
      </c>
      <c r="AF105" s="3" t="s">
        <v>117</v>
      </c>
      <c r="AG105" s="3" t="s">
        <v>117</v>
      </c>
      <c r="AH105" s="3" t="s">
        <v>117</v>
      </c>
      <c r="AI105" s="3" t="s">
        <v>117</v>
      </c>
      <c r="AJ105" s="3" t="s">
        <v>117</v>
      </c>
      <c r="AK105" s="3" t="s">
        <v>117</v>
      </c>
      <c r="AL105" s="3" t="s">
        <v>117</v>
      </c>
      <c r="AM105" s="3" t="s">
        <v>117</v>
      </c>
      <c r="AN105" s="3" t="s">
        <v>117</v>
      </c>
      <c r="AO105" s="3" t="s">
        <v>117</v>
      </c>
      <c r="AP105" s="3" t="s">
        <v>117</v>
      </c>
      <c r="AQ105" s="3" t="s">
        <v>117</v>
      </c>
      <c r="AR105" s="3" t="s">
        <v>117</v>
      </c>
      <c r="AS105" s="3" t="s">
        <v>117</v>
      </c>
      <c r="AT105" s="3" t="s">
        <v>117</v>
      </c>
      <c r="AU105" s="3" t="s">
        <v>117</v>
      </c>
      <c r="AV105" s="3" t="s">
        <v>117</v>
      </c>
      <c r="AW105" s="3" t="s">
        <v>117</v>
      </c>
      <c r="AX105" s="3" t="s">
        <v>117</v>
      </c>
      <c r="AY105" s="3" t="s">
        <v>117</v>
      </c>
      <c r="AZ105" s="3" t="s">
        <v>117</v>
      </c>
      <c r="BA105" s="3" t="s">
        <v>117</v>
      </c>
      <c r="BB105" s="3" t="s">
        <v>117</v>
      </c>
      <c r="BC105" s="3" t="s">
        <v>117</v>
      </c>
      <c r="BD105" s="3" t="s">
        <v>117</v>
      </c>
      <c r="BE105" s="3" t="s">
        <v>117</v>
      </c>
      <c r="BF105" s="3" t="s">
        <v>111</v>
      </c>
      <c r="BG105" s="3" t="s">
        <v>117</v>
      </c>
      <c r="BH105" s="3" t="s">
        <v>117</v>
      </c>
      <c r="BI105" s="3" t="s">
        <v>117</v>
      </c>
      <c r="BJ105" s="3" t="s">
        <v>117</v>
      </c>
      <c r="BK105" s="3" t="s">
        <v>117</v>
      </c>
      <c r="BL105" s="3" t="s">
        <v>117</v>
      </c>
      <c r="BM105" s="3" t="s">
        <v>117</v>
      </c>
      <c r="BN105" s="3" t="s">
        <v>117</v>
      </c>
      <c r="BO105" s="3" t="s">
        <v>117</v>
      </c>
      <c r="BP105" s="3" t="s">
        <v>117</v>
      </c>
      <c r="BQ105" s="3" t="s">
        <v>117</v>
      </c>
      <c r="BR105" s="3" t="s">
        <v>117</v>
      </c>
      <c r="BS105" s="3" t="s">
        <v>117</v>
      </c>
      <c r="BT105" s="3" t="s">
        <v>117</v>
      </c>
      <c r="BU105" s="3" t="s">
        <v>117</v>
      </c>
      <c r="BV105" s="3" t="s">
        <v>117</v>
      </c>
      <c r="BW105" s="3" t="s">
        <v>117</v>
      </c>
      <c r="BX105" s="3" t="s">
        <v>117</v>
      </c>
      <c r="BY105" s="3" t="s">
        <v>117</v>
      </c>
      <c r="BZ105" s="3" t="s">
        <v>117</v>
      </c>
      <c r="CA105" s="3" t="s">
        <v>117</v>
      </c>
      <c r="CB105" s="3" t="s">
        <v>117</v>
      </c>
      <c r="CC105" s="3" t="s">
        <v>117</v>
      </c>
      <c r="CD105" s="3" t="s">
        <v>117</v>
      </c>
      <c r="CE105" s="3" t="s">
        <v>117</v>
      </c>
      <c r="CF105" s="3" t="s">
        <v>117</v>
      </c>
      <c r="CG105" s="3" t="s">
        <v>117</v>
      </c>
      <c r="CH105" s="3" t="s">
        <v>117</v>
      </c>
      <c r="CI105" s="3" t="s">
        <v>117</v>
      </c>
      <c r="CJ105" s="3" t="s">
        <v>117</v>
      </c>
      <c r="CK105" s="3" t="s">
        <v>117</v>
      </c>
      <c r="CL105" s="3" t="s">
        <v>117</v>
      </c>
      <c r="CM105" s="3" t="s">
        <v>117</v>
      </c>
      <c r="CN105" s="3" t="s">
        <v>117</v>
      </c>
      <c r="CO105" s="3" t="s">
        <v>117</v>
      </c>
      <c r="CP105" s="3" t="s">
        <v>117</v>
      </c>
      <c r="CQ105" s="3" t="s">
        <v>117</v>
      </c>
      <c r="CR105" s="3" t="s">
        <v>117</v>
      </c>
      <c r="CS105" s="3" t="s">
        <v>117</v>
      </c>
      <c r="CT105" s="3" t="s">
        <v>117</v>
      </c>
      <c r="CU105" s="3" t="s">
        <v>117</v>
      </c>
      <c r="CV105" s="3" t="s">
        <v>117</v>
      </c>
      <c r="CW105" s="3" t="s">
        <v>117</v>
      </c>
      <c r="CX105" s="3" t="s">
        <v>117</v>
      </c>
      <c r="CY105" s="3">
        <f t="shared" si="4"/>
        <v>219</v>
      </c>
      <c r="CZ105" s="3">
        <f t="shared" si="1"/>
        <v>0</v>
      </c>
      <c r="DA105" s="3">
        <f t="shared" si="2"/>
        <v>6</v>
      </c>
      <c r="DB105" s="3">
        <f t="shared" si="3"/>
        <v>96</v>
      </c>
    </row>
    <row r="106" spans="1:106" ht="15.75" customHeight="1" x14ac:dyDescent="0.2">
      <c r="A106" s="2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</row>
    <row r="107" spans="1:106" ht="15.75" customHeight="1" x14ac:dyDescent="0.2">
      <c r="A107" s="26"/>
      <c r="B107" s="3"/>
      <c r="C107" s="3"/>
      <c r="D107" s="3"/>
      <c r="E107" s="3"/>
      <c r="F107" s="3" t="s">
        <v>345</v>
      </c>
      <c r="G107" s="27">
        <f t="shared" ref="G107:CX107" si="5">COUNTIF(G6:G105, $B$124)</f>
        <v>44</v>
      </c>
      <c r="H107" s="27">
        <f t="shared" si="5"/>
        <v>31</v>
      </c>
      <c r="I107" s="27">
        <f t="shared" si="5"/>
        <v>35</v>
      </c>
      <c r="J107" s="27">
        <f t="shared" si="5"/>
        <v>31</v>
      </c>
      <c r="K107" s="27">
        <f t="shared" si="5"/>
        <v>47</v>
      </c>
      <c r="L107" s="27">
        <f t="shared" si="5"/>
        <v>42</v>
      </c>
      <c r="M107" s="27">
        <f t="shared" si="5"/>
        <v>44</v>
      </c>
      <c r="N107" s="27">
        <f t="shared" si="5"/>
        <v>47</v>
      </c>
      <c r="O107" s="27">
        <f t="shared" si="5"/>
        <v>40</v>
      </c>
      <c r="P107" s="27">
        <f t="shared" si="5"/>
        <v>47</v>
      </c>
      <c r="Q107" s="27">
        <f t="shared" si="5"/>
        <v>44</v>
      </c>
      <c r="R107" s="27">
        <f t="shared" si="5"/>
        <v>29</v>
      </c>
      <c r="S107" s="27">
        <f t="shared" si="5"/>
        <v>34</v>
      </c>
      <c r="T107" s="27">
        <f t="shared" si="5"/>
        <v>43</v>
      </c>
      <c r="U107" s="27">
        <f t="shared" si="5"/>
        <v>47</v>
      </c>
      <c r="V107" s="27">
        <f t="shared" si="5"/>
        <v>35</v>
      </c>
      <c r="W107" s="27">
        <f t="shared" si="5"/>
        <v>40</v>
      </c>
      <c r="X107" s="27">
        <f t="shared" si="5"/>
        <v>47</v>
      </c>
      <c r="Y107" s="27">
        <f t="shared" si="5"/>
        <v>49</v>
      </c>
      <c r="Z107" s="27">
        <f t="shared" si="5"/>
        <v>45</v>
      </c>
      <c r="AA107" s="27">
        <f t="shared" si="5"/>
        <v>45</v>
      </c>
      <c r="AB107" s="27">
        <f t="shared" si="5"/>
        <v>43</v>
      </c>
      <c r="AC107" s="27">
        <f t="shared" si="5"/>
        <v>43</v>
      </c>
      <c r="AD107" s="27">
        <f t="shared" si="5"/>
        <v>41</v>
      </c>
      <c r="AE107" s="27">
        <f t="shared" si="5"/>
        <v>42</v>
      </c>
      <c r="AF107" s="27">
        <f t="shared" si="5"/>
        <v>47</v>
      </c>
      <c r="AG107" s="27">
        <f t="shared" si="5"/>
        <v>33</v>
      </c>
      <c r="AH107" s="27">
        <f t="shared" si="5"/>
        <v>40</v>
      </c>
      <c r="AI107" s="27">
        <f t="shared" si="5"/>
        <v>43</v>
      </c>
      <c r="AJ107" s="27">
        <f t="shared" si="5"/>
        <v>47</v>
      </c>
      <c r="AK107" s="27">
        <f t="shared" si="5"/>
        <v>32</v>
      </c>
      <c r="AL107" s="27">
        <f t="shared" si="5"/>
        <v>42</v>
      </c>
      <c r="AM107" s="27">
        <f t="shared" si="5"/>
        <v>43</v>
      </c>
      <c r="AN107" s="27">
        <f t="shared" si="5"/>
        <v>44</v>
      </c>
      <c r="AO107" s="27">
        <f t="shared" si="5"/>
        <v>47</v>
      </c>
      <c r="AP107" s="27">
        <f t="shared" si="5"/>
        <v>42</v>
      </c>
      <c r="AQ107" s="27">
        <f t="shared" si="5"/>
        <v>44</v>
      </c>
      <c r="AR107" s="27">
        <f t="shared" si="5"/>
        <v>43</v>
      </c>
      <c r="AS107" s="27">
        <f t="shared" si="5"/>
        <v>37</v>
      </c>
      <c r="AT107" s="27">
        <f t="shared" si="5"/>
        <v>43</v>
      </c>
      <c r="AU107" s="27">
        <f t="shared" si="5"/>
        <v>45</v>
      </c>
      <c r="AV107" s="27">
        <f t="shared" si="5"/>
        <v>36</v>
      </c>
      <c r="AW107" s="27">
        <f t="shared" si="5"/>
        <v>45</v>
      </c>
      <c r="AX107" s="27">
        <f t="shared" si="5"/>
        <v>46</v>
      </c>
      <c r="AY107" s="27">
        <f t="shared" si="5"/>
        <v>46</v>
      </c>
      <c r="AZ107" s="27">
        <f t="shared" si="5"/>
        <v>45</v>
      </c>
      <c r="BA107" s="27">
        <f t="shared" si="5"/>
        <v>46</v>
      </c>
      <c r="BB107" s="27">
        <f t="shared" si="5"/>
        <v>43</v>
      </c>
      <c r="BC107" s="27">
        <f t="shared" si="5"/>
        <v>44</v>
      </c>
      <c r="BD107" s="27">
        <f t="shared" si="5"/>
        <v>45</v>
      </c>
      <c r="BE107" s="27">
        <f t="shared" si="5"/>
        <v>47</v>
      </c>
      <c r="BF107" s="27">
        <f t="shared" si="5"/>
        <v>33</v>
      </c>
      <c r="BG107" s="27">
        <f t="shared" si="5"/>
        <v>48</v>
      </c>
      <c r="BH107" s="27">
        <f t="shared" si="5"/>
        <v>47</v>
      </c>
      <c r="BI107" s="27">
        <f t="shared" si="5"/>
        <v>47</v>
      </c>
      <c r="BJ107" s="27">
        <f t="shared" si="5"/>
        <v>46</v>
      </c>
      <c r="BK107" s="27">
        <f t="shared" si="5"/>
        <v>46</v>
      </c>
      <c r="BL107" s="27">
        <f t="shared" si="5"/>
        <v>41</v>
      </c>
      <c r="BM107" s="27">
        <f t="shared" si="5"/>
        <v>46</v>
      </c>
      <c r="BN107" s="27">
        <f t="shared" si="5"/>
        <v>36</v>
      </c>
      <c r="BO107" s="27">
        <f t="shared" si="5"/>
        <v>41</v>
      </c>
      <c r="BP107" s="27">
        <f t="shared" si="5"/>
        <v>42</v>
      </c>
      <c r="BQ107" s="27">
        <f t="shared" si="5"/>
        <v>35</v>
      </c>
      <c r="BR107" s="27">
        <f t="shared" si="5"/>
        <v>35</v>
      </c>
      <c r="BS107" s="27">
        <f t="shared" si="5"/>
        <v>21</v>
      </c>
      <c r="BT107" s="27">
        <f t="shared" si="5"/>
        <v>23</v>
      </c>
      <c r="BU107" s="27">
        <f t="shared" si="5"/>
        <v>24</v>
      </c>
      <c r="BV107" s="27">
        <f t="shared" si="5"/>
        <v>25</v>
      </c>
      <c r="BW107" s="27">
        <f t="shared" si="5"/>
        <v>26</v>
      </c>
      <c r="BX107" s="27">
        <f t="shared" si="5"/>
        <v>24</v>
      </c>
      <c r="BY107" s="27">
        <f t="shared" si="5"/>
        <v>24</v>
      </c>
      <c r="BZ107" s="27">
        <f t="shared" si="5"/>
        <v>25</v>
      </c>
      <c r="CA107" s="27">
        <f t="shared" si="5"/>
        <v>25</v>
      </c>
      <c r="CB107" s="27">
        <f t="shared" si="5"/>
        <v>37</v>
      </c>
      <c r="CC107" s="27">
        <f t="shared" si="5"/>
        <v>46</v>
      </c>
      <c r="CD107" s="27">
        <f t="shared" si="5"/>
        <v>27</v>
      </c>
      <c r="CE107" s="27">
        <f t="shared" si="5"/>
        <v>45</v>
      </c>
      <c r="CF107" s="27">
        <f t="shared" si="5"/>
        <v>38</v>
      </c>
      <c r="CG107" s="27">
        <f t="shared" si="5"/>
        <v>45</v>
      </c>
      <c r="CH107" s="27">
        <f t="shared" si="5"/>
        <v>44</v>
      </c>
      <c r="CI107" s="27">
        <f t="shared" si="5"/>
        <v>46</v>
      </c>
      <c r="CJ107" s="27">
        <f t="shared" si="5"/>
        <v>46</v>
      </c>
      <c r="CK107" s="27">
        <f t="shared" si="5"/>
        <v>46</v>
      </c>
      <c r="CL107" s="27">
        <f t="shared" si="5"/>
        <v>44</v>
      </c>
      <c r="CM107" s="27">
        <f t="shared" si="5"/>
        <v>30</v>
      </c>
      <c r="CN107" s="27">
        <f t="shared" si="5"/>
        <v>45</v>
      </c>
      <c r="CO107" s="27">
        <f t="shared" si="5"/>
        <v>44</v>
      </c>
      <c r="CP107" s="27">
        <f t="shared" si="5"/>
        <v>41</v>
      </c>
      <c r="CQ107" s="27">
        <f t="shared" si="5"/>
        <v>33</v>
      </c>
      <c r="CR107" s="27">
        <f t="shared" si="5"/>
        <v>48</v>
      </c>
      <c r="CS107" s="27">
        <f t="shared" si="5"/>
        <v>39</v>
      </c>
      <c r="CT107" s="27">
        <f t="shared" si="5"/>
        <v>16</v>
      </c>
      <c r="CU107" s="27">
        <f t="shared" si="5"/>
        <v>28</v>
      </c>
      <c r="CV107" s="27">
        <f t="shared" si="5"/>
        <v>33</v>
      </c>
      <c r="CW107" s="27">
        <f t="shared" si="5"/>
        <v>50</v>
      </c>
      <c r="CX107" s="27">
        <f t="shared" si="5"/>
        <v>50</v>
      </c>
      <c r="CY107" s="27"/>
      <c r="CZ107" s="3"/>
      <c r="DA107" s="3"/>
      <c r="DB107" s="3"/>
    </row>
    <row r="108" spans="1:106" ht="15.75" customHeight="1" x14ac:dyDescent="0.2">
      <c r="A108" s="26"/>
      <c r="B108" s="3"/>
      <c r="C108" s="3"/>
      <c r="D108" s="3"/>
      <c r="E108" s="3"/>
      <c r="F108" s="3" t="s">
        <v>346</v>
      </c>
      <c r="G108" s="27">
        <f>COUNTIF(G6:G106, $B$125)</f>
        <v>53</v>
      </c>
      <c r="H108" s="27">
        <f t="shared" ref="H108:J108" si="6">COUNTIF(H7:H106, $B$125)</f>
        <v>65</v>
      </c>
      <c r="I108" s="27">
        <f t="shared" si="6"/>
        <v>53</v>
      </c>
      <c r="J108" s="27">
        <f t="shared" si="6"/>
        <v>60</v>
      </c>
      <c r="K108" s="27">
        <f>COUNTIF(K6:K106, $B$125)</f>
        <v>50</v>
      </c>
      <c r="L108" s="27">
        <f>COUNTIF(L7:L106, $B$125)</f>
        <v>52</v>
      </c>
      <c r="M108" s="27">
        <f t="shared" ref="M108:Q108" si="7">COUNTIF(M6:M106, $B$125)</f>
        <v>53</v>
      </c>
      <c r="N108" s="27">
        <f t="shared" si="7"/>
        <v>52</v>
      </c>
      <c r="O108" s="27">
        <f t="shared" si="7"/>
        <v>46</v>
      </c>
      <c r="P108" s="27">
        <f t="shared" si="7"/>
        <v>48</v>
      </c>
      <c r="Q108" s="27">
        <f t="shared" si="7"/>
        <v>50</v>
      </c>
      <c r="R108" s="27">
        <f>COUNTIF(R7:R106, $B$125)</f>
        <v>67</v>
      </c>
      <c r="S108" s="27">
        <f t="shared" ref="S108:CX108" si="8">COUNTIF(S6:S106, $B$125)</f>
        <v>64</v>
      </c>
      <c r="T108" s="27">
        <f t="shared" si="8"/>
        <v>49</v>
      </c>
      <c r="U108" s="27">
        <f t="shared" si="8"/>
        <v>49</v>
      </c>
      <c r="V108" s="27">
        <f t="shared" si="8"/>
        <v>61</v>
      </c>
      <c r="W108" s="27">
        <f t="shared" si="8"/>
        <v>48</v>
      </c>
      <c r="X108" s="27">
        <f t="shared" si="8"/>
        <v>52</v>
      </c>
      <c r="Y108" s="27">
        <f t="shared" si="8"/>
        <v>50</v>
      </c>
      <c r="Z108" s="27">
        <f t="shared" si="8"/>
        <v>50</v>
      </c>
      <c r="AA108" s="27">
        <f t="shared" si="8"/>
        <v>51</v>
      </c>
      <c r="AB108" s="27">
        <f t="shared" si="8"/>
        <v>53</v>
      </c>
      <c r="AC108" s="27">
        <f t="shared" si="8"/>
        <v>48</v>
      </c>
      <c r="AD108" s="27">
        <f t="shared" si="8"/>
        <v>52</v>
      </c>
      <c r="AE108" s="27">
        <f t="shared" si="8"/>
        <v>50</v>
      </c>
      <c r="AF108" s="27">
        <f t="shared" si="8"/>
        <v>50</v>
      </c>
      <c r="AG108" s="27">
        <f t="shared" si="8"/>
        <v>63</v>
      </c>
      <c r="AH108" s="27">
        <f t="shared" si="8"/>
        <v>53</v>
      </c>
      <c r="AI108" s="27">
        <f t="shared" si="8"/>
        <v>52</v>
      </c>
      <c r="AJ108" s="27">
        <f t="shared" si="8"/>
        <v>49</v>
      </c>
      <c r="AK108" s="27">
        <f t="shared" si="8"/>
        <v>64</v>
      </c>
      <c r="AL108" s="27">
        <f t="shared" si="8"/>
        <v>50</v>
      </c>
      <c r="AM108" s="27">
        <f t="shared" si="8"/>
        <v>51</v>
      </c>
      <c r="AN108" s="27">
        <f t="shared" si="8"/>
        <v>52</v>
      </c>
      <c r="AO108" s="27">
        <f t="shared" si="8"/>
        <v>49</v>
      </c>
      <c r="AP108" s="27">
        <f t="shared" si="8"/>
        <v>55</v>
      </c>
      <c r="AQ108" s="27">
        <f t="shared" si="8"/>
        <v>52</v>
      </c>
      <c r="AR108" s="27">
        <f t="shared" si="8"/>
        <v>55</v>
      </c>
      <c r="AS108" s="27">
        <f t="shared" si="8"/>
        <v>59</v>
      </c>
      <c r="AT108" s="27">
        <f t="shared" si="8"/>
        <v>52</v>
      </c>
      <c r="AU108" s="27">
        <f t="shared" si="8"/>
        <v>53</v>
      </c>
      <c r="AV108" s="27">
        <f t="shared" si="8"/>
        <v>58</v>
      </c>
      <c r="AW108" s="27">
        <f t="shared" si="8"/>
        <v>53</v>
      </c>
      <c r="AX108" s="27">
        <f t="shared" si="8"/>
        <v>51</v>
      </c>
      <c r="AY108" s="27">
        <f t="shared" si="8"/>
        <v>53</v>
      </c>
      <c r="AZ108" s="27">
        <f t="shared" si="8"/>
        <v>52</v>
      </c>
      <c r="BA108" s="27">
        <f t="shared" si="8"/>
        <v>48</v>
      </c>
      <c r="BB108" s="27">
        <f t="shared" si="8"/>
        <v>51</v>
      </c>
      <c r="BC108" s="27">
        <f t="shared" si="8"/>
        <v>51</v>
      </c>
      <c r="BD108" s="27">
        <f t="shared" si="8"/>
        <v>51</v>
      </c>
      <c r="BE108" s="27">
        <f t="shared" si="8"/>
        <v>51</v>
      </c>
      <c r="BF108" s="27">
        <f t="shared" si="8"/>
        <v>62</v>
      </c>
      <c r="BG108" s="27">
        <f t="shared" si="8"/>
        <v>52</v>
      </c>
      <c r="BH108" s="27">
        <f t="shared" si="8"/>
        <v>52</v>
      </c>
      <c r="BI108" s="27">
        <f t="shared" si="8"/>
        <v>49</v>
      </c>
      <c r="BJ108" s="27">
        <f t="shared" si="8"/>
        <v>50</v>
      </c>
      <c r="BK108" s="27">
        <f t="shared" si="8"/>
        <v>51</v>
      </c>
      <c r="BL108" s="27">
        <f t="shared" si="8"/>
        <v>55</v>
      </c>
      <c r="BM108" s="27">
        <f t="shared" si="8"/>
        <v>50</v>
      </c>
      <c r="BN108" s="27">
        <f t="shared" si="8"/>
        <v>63</v>
      </c>
      <c r="BO108" s="27">
        <f t="shared" si="8"/>
        <v>57</v>
      </c>
      <c r="BP108" s="27">
        <f t="shared" si="8"/>
        <v>56</v>
      </c>
      <c r="BQ108" s="27">
        <f t="shared" si="8"/>
        <v>62</v>
      </c>
      <c r="BR108" s="27">
        <f t="shared" si="8"/>
        <v>61</v>
      </c>
      <c r="BS108" s="27">
        <f t="shared" si="8"/>
        <v>49</v>
      </c>
      <c r="BT108" s="27">
        <f t="shared" si="8"/>
        <v>47</v>
      </c>
      <c r="BU108" s="27">
        <f t="shared" si="8"/>
        <v>47</v>
      </c>
      <c r="BV108" s="27">
        <f t="shared" si="8"/>
        <v>48</v>
      </c>
      <c r="BW108" s="27">
        <f t="shared" si="8"/>
        <v>45</v>
      </c>
      <c r="BX108" s="27">
        <f t="shared" si="8"/>
        <v>46</v>
      </c>
      <c r="BY108" s="27">
        <f t="shared" si="8"/>
        <v>46</v>
      </c>
      <c r="BZ108" s="27">
        <f t="shared" si="8"/>
        <v>44</v>
      </c>
      <c r="CA108" s="27">
        <f t="shared" si="8"/>
        <v>45</v>
      </c>
      <c r="CB108" s="27">
        <f t="shared" si="8"/>
        <v>62</v>
      </c>
      <c r="CC108" s="27">
        <f t="shared" si="8"/>
        <v>52</v>
      </c>
      <c r="CD108" s="27">
        <f t="shared" si="8"/>
        <v>68</v>
      </c>
      <c r="CE108" s="27">
        <f t="shared" si="8"/>
        <v>52</v>
      </c>
      <c r="CF108" s="27">
        <f t="shared" si="8"/>
        <v>56</v>
      </c>
      <c r="CG108" s="27">
        <f t="shared" si="8"/>
        <v>52</v>
      </c>
      <c r="CH108" s="27">
        <f t="shared" si="8"/>
        <v>53</v>
      </c>
      <c r="CI108" s="27">
        <f t="shared" si="8"/>
        <v>52</v>
      </c>
      <c r="CJ108" s="27">
        <f t="shared" si="8"/>
        <v>52</v>
      </c>
      <c r="CK108" s="27">
        <f t="shared" si="8"/>
        <v>54</v>
      </c>
      <c r="CL108" s="27">
        <f t="shared" si="8"/>
        <v>55</v>
      </c>
      <c r="CM108" s="27">
        <f t="shared" si="8"/>
        <v>68</v>
      </c>
      <c r="CN108" s="27">
        <f t="shared" si="8"/>
        <v>52</v>
      </c>
      <c r="CO108" s="27">
        <f t="shared" si="8"/>
        <v>52</v>
      </c>
      <c r="CP108" s="27">
        <f t="shared" si="8"/>
        <v>54</v>
      </c>
      <c r="CQ108" s="27">
        <f t="shared" si="8"/>
        <v>63</v>
      </c>
      <c r="CR108" s="27">
        <f t="shared" si="8"/>
        <v>52</v>
      </c>
      <c r="CS108" s="27">
        <f t="shared" si="8"/>
        <v>59</v>
      </c>
      <c r="CT108" s="27">
        <f t="shared" si="8"/>
        <v>81</v>
      </c>
      <c r="CU108" s="27">
        <f t="shared" si="8"/>
        <v>72</v>
      </c>
      <c r="CV108" s="27">
        <f t="shared" si="8"/>
        <v>66</v>
      </c>
      <c r="CW108" s="27">
        <f t="shared" si="8"/>
        <v>50</v>
      </c>
      <c r="CX108" s="27">
        <f t="shared" si="8"/>
        <v>50</v>
      </c>
      <c r="CY108" s="27"/>
      <c r="CZ108" s="3"/>
      <c r="DA108" s="3"/>
      <c r="DB108" s="3"/>
    </row>
    <row r="109" spans="1:106" ht="15.75" customHeight="1" x14ac:dyDescent="0.2">
      <c r="A109" s="26"/>
      <c r="B109" s="3"/>
      <c r="C109" s="3"/>
      <c r="D109" s="3"/>
      <c r="E109" s="3"/>
      <c r="F109" s="3" t="s">
        <v>347</v>
      </c>
      <c r="G109" s="27">
        <f t="shared" ref="G109:CX109" si="9">COUNTIF(G6:G107, $B$126)</f>
        <v>3</v>
      </c>
      <c r="H109" s="27">
        <f t="shared" si="9"/>
        <v>4</v>
      </c>
      <c r="I109" s="27">
        <f t="shared" si="9"/>
        <v>12</v>
      </c>
      <c r="J109" s="27">
        <f t="shared" si="9"/>
        <v>9</v>
      </c>
      <c r="K109" s="27">
        <f t="shared" si="9"/>
        <v>3</v>
      </c>
      <c r="L109" s="27">
        <f t="shared" si="9"/>
        <v>6</v>
      </c>
      <c r="M109" s="27">
        <f t="shared" si="9"/>
        <v>3</v>
      </c>
      <c r="N109" s="27">
        <f t="shared" si="9"/>
        <v>1</v>
      </c>
      <c r="O109" s="27">
        <f t="shared" si="9"/>
        <v>14</v>
      </c>
      <c r="P109" s="27">
        <f t="shared" si="9"/>
        <v>5</v>
      </c>
      <c r="Q109" s="27">
        <f t="shared" si="9"/>
        <v>6</v>
      </c>
      <c r="R109" s="27">
        <f t="shared" si="9"/>
        <v>4</v>
      </c>
      <c r="S109" s="27">
        <f t="shared" si="9"/>
        <v>2</v>
      </c>
      <c r="T109" s="27">
        <f t="shared" si="9"/>
        <v>8</v>
      </c>
      <c r="U109" s="27">
        <f t="shared" si="9"/>
        <v>4</v>
      </c>
      <c r="V109" s="27">
        <f t="shared" si="9"/>
        <v>4</v>
      </c>
      <c r="W109" s="27">
        <f t="shared" si="9"/>
        <v>12</v>
      </c>
      <c r="X109" s="27">
        <f t="shared" si="9"/>
        <v>1</v>
      </c>
      <c r="Y109" s="27">
        <f t="shared" si="9"/>
        <v>1</v>
      </c>
      <c r="Z109" s="27">
        <f t="shared" si="9"/>
        <v>5</v>
      </c>
      <c r="AA109" s="27">
        <f t="shared" si="9"/>
        <v>4</v>
      </c>
      <c r="AB109" s="27">
        <f t="shared" si="9"/>
        <v>4</v>
      </c>
      <c r="AC109" s="27">
        <f t="shared" si="9"/>
        <v>9</v>
      </c>
      <c r="AD109" s="27">
        <f t="shared" si="9"/>
        <v>7</v>
      </c>
      <c r="AE109" s="27">
        <f t="shared" si="9"/>
        <v>8</v>
      </c>
      <c r="AF109" s="27">
        <f t="shared" si="9"/>
        <v>3</v>
      </c>
      <c r="AG109" s="27">
        <f t="shared" si="9"/>
        <v>4</v>
      </c>
      <c r="AH109" s="27">
        <f t="shared" si="9"/>
        <v>7</v>
      </c>
      <c r="AI109" s="27">
        <f t="shared" si="9"/>
        <v>5</v>
      </c>
      <c r="AJ109" s="27">
        <f t="shared" si="9"/>
        <v>4</v>
      </c>
      <c r="AK109" s="27">
        <f t="shared" si="9"/>
        <v>4</v>
      </c>
      <c r="AL109" s="27">
        <f t="shared" si="9"/>
        <v>8</v>
      </c>
      <c r="AM109" s="27">
        <f t="shared" si="9"/>
        <v>6</v>
      </c>
      <c r="AN109" s="27">
        <f t="shared" si="9"/>
        <v>4</v>
      </c>
      <c r="AO109" s="27">
        <f t="shared" si="9"/>
        <v>4</v>
      </c>
      <c r="AP109" s="27">
        <f t="shared" si="9"/>
        <v>3</v>
      </c>
      <c r="AQ109" s="27">
        <f t="shared" si="9"/>
        <v>4</v>
      </c>
      <c r="AR109" s="27">
        <f t="shared" si="9"/>
        <v>2</v>
      </c>
      <c r="AS109" s="27">
        <f t="shared" si="9"/>
        <v>4</v>
      </c>
      <c r="AT109" s="27">
        <f t="shared" si="9"/>
        <v>5</v>
      </c>
      <c r="AU109" s="27">
        <f t="shared" si="9"/>
        <v>2</v>
      </c>
      <c r="AV109" s="27">
        <f t="shared" si="9"/>
        <v>6</v>
      </c>
      <c r="AW109" s="27">
        <f t="shared" si="9"/>
        <v>2</v>
      </c>
      <c r="AX109" s="27">
        <f t="shared" si="9"/>
        <v>3</v>
      </c>
      <c r="AY109" s="27">
        <f t="shared" si="9"/>
        <v>1</v>
      </c>
      <c r="AZ109" s="27">
        <f t="shared" si="9"/>
        <v>3</v>
      </c>
      <c r="BA109" s="27">
        <f t="shared" si="9"/>
        <v>6</v>
      </c>
      <c r="BB109" s="27">
        <f t="shared" si="9"/>
        <v>6</v>
      </c>
      <c r="BC109" s="27">
        <f t="shared" si="9"/>
        <v>5</v>
      </c>
      <c r="BD109" s="27">
        <f t="shared" si="9"/>
        <v>4</v>
      </c>
      <c r="BE109" s="27">
        <f t="shared" si="9"/>
        <v>2</v>
      </c>
      <c r="BF109" s="27">
        <f t="shared" si="9"/>
        <v>5</v>
      </c>
      <c r="BG109" s="27">
        <f t="shared" si="9"/>
        <v>0</v>
      </c>
      <c r="BH109" s="27">
        <f t="shared" si="9"/>
        <v>1</v>
      </c>
      <c r="BI109" s="27">
        <f t="shared" si="9"/>
        <v>4</v>
      </c>
      <c r="BJ109" s="27">
        <f t="shared" si="9"/>
        <v>4</v>
      </c>
      <c r="BK109" s="27">
        <f t="shared" si="9"/>
        <v>3</v>
      </c>
      <c r="BL109" s="27">
        <f t="shared" si="9"/>
        <v>4</v>
      </c>
      <c r="BM109" s="27">
        <f t="shared" si="9"/>
        <v>4</v>
      </c>
      <c r="BN109" s="27">
        <f t="shared" si="9"/>
        <v>1</v>
      </c>
      <c r="BO109" s="27">
        <f t="shared" si="9"/>
        <v>2</v>
      </c>
      <c r="BP109" s="27">
        <f t="shared" si="9"/>
        <v>2</v>
      </c>
      <c r="BQ109" s="27">
        <f t="shared" si="9"/>
        <v>3</v>
      </c>
      <c r="BR109" s="27">
        <f t="shared" si="9"/>
        <v>4</v>
      </c>
      <c r="BS109" s="27">
        <f t="shared" si="9"/>
        <v>30</v>
      </c>
      <c r="BT109" s="27">
        <f t="shared" si="9"/>
        <v>30</v>
      </c>
      <c r="BU109" s="27">
        <f t="shared" si="9"/>
        <v>29</v>
      </c>
      <c r="BV109" s="27">
        <f t="shared" si="9"/>
        <v>27</v>
      </c>
      <c r="BW109" s="27">
        <f t="shared" si="9"/>
        <v>29</v>
      </c>
      <c r="BX109" s="27">
        <f t="shared" si="9"/>
        <v>30</v>
      </c>
      <c r="BY109" s="27">
        <f t="shared" si="9"/>
        <v>30</v>
      </c>
      <c r="BZ109" s="27">
        <f t="shared" si="9"/>
        <v>31</v>
      </c>
      <c r="CA109" s="27">
        <f t="shared" si="9"/>
        <v>30</v>
      </c>
      <c r="CB109" s="27">
        <f t="shared" si="9"/>
        <v>1</v>
      </c>
      <c r="CC109" s="27">
        <f t="shared" si="9"/>
        <v>2</v>
      </c>
      <c r="CD109" s="27">
        <f t="shared" si="9"/>
        <v>5</v>
      </c>
      <c r="CE109" s="27">
        <f t="shared" si="9"/>
        <v>3</v>
      </c>
      <c r="CF109" s="27">
        <f t="shared" si="9"/>
        <v>6</v>
      </c>
      <c r="CG109" s="27">
        <f t="shared" si="9"/>
        <v>3</v>
      </c>
      <c r="CH109" s="27">
        <f t="shared" si="9"/>
        <v>3</v>
      </c>
      <c r="CI109" s="27">
        <f t="shared" si="9"/>
        <v>2</v>
      </c>
      <c r="CJ109" s="27">
        <f t="shared" si="9"/>
        <v>2</v>
      </c>
      <c r="CK109" s="27">
        <f t="shared" si="9"/>
        <v>0</v>
      </c>
      <c r="CL109" s="27">
        <f t="shared" si="9"/>
        <v>1</v>
      </c>
      <c r="CM109" s="27">
        <f t="shared" si="9"/>
        <v>2</v>
      </c>
      <c r="CN109" s="27">
        <f t="shared" si="9"/>
        <v>3</v>
      </c>
      <c r="CO109" s="27">
        <f t="shared" si="9"/>
        <v>4</v>
      </c>
      <c r="CP109" s="27">
        <f t="shared" si="9"/>
        <v>5</v>
      </c>
      <c r="CQ109" s="27">
        <f t="shared" si="9"/>
        <v>4</v>
      </c>
      <c r="CR109" s="27">
        <f t="shared" si="9"/>
        <v>0</v>
      </c>
      <c r="CS109" s="27">
        <f t="shared" si="9"/>
        <v>2</v>
      </c>
      <c r="CT109" s="27">
        <f t="shared" si="9"/>
        <v>3</v>
      </c>
      <c r="CU109" s="27">
        <f t="shared" si="9"/>
        <v>0</v>
      </c>
      <c r="CV109" s="27">
        <f t="shared" si="9"/>
        <v>1</v>
      </c>
      <c r="CW109" s="27">
        <f t="shared" si="9"/>
        <v>0</v>
      </c>
      <c r="CX109" s="27">
        <f t="shared" si="9"/>
        <v>0</v>
      </c>
      <c r="CY109" s="27"/>
      <c r="CZ109" s="3"/>
      <c r="DA109" s="3"/>
      <c r="DB109" s="3"/>
    </row>
    <row r="110" spans="1:106" ht="15.75" customHeight="1" x14ac:dyDescent="0.2">
      <c r="A110" s="2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</row>
    <row r="111" spans="1:106" ht="15.75" customHeight="1" x14ac:dyDescent="0.2">
      <c r="A111" s="2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</row>
    <row r="112" spans="1:106" ht="15.75" customHeight="1" x14ac:dyDescent="0.2">
      <c r="A112" s="2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</row>
    <row r="113" spans="1:106" ht="15.75" customHeight="1" x14ac:dyDescent="0.2">
      <c r="A113" s="2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</row>
    <row r="114" spans="1:106" ht="15.75" customHeight="1" x14ac:dyDescent="0.2">
      <c r="A114" s="2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</row>
    <row r="115" spans="1:106" ht="15.75" customHeight="1" x14ac:dyDescent="0.2">
      <c r="A115" s="2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</row>
    <row r="116" spans="1:106" ht="15.75" customHeight="1" x14ac:dyDescent="0.2">
      <c r="A116" s="2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</row>
    <row r="117" spans="1:106" ht="15.75" customHeight="1" x14ac:dyDescent="0.2">
      <c r="A117" s="2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</row>
    <row r="118" spans="1:106" ht="15.75" customHeight="1" x14ac:dyDescent="0.2">
      <c r="A118" s="2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</row>
    <row r="119" spans="1:106" ht="15.75" customHeight="1" x14ac:dyDescent="0.2">
      <c r="A119" s="2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</row>
    <row r="120" spans="1:106" ht="15.75" customHeight="1" x14ac:dyDescent="0.2">
      <c r="A120" s="2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</row>
    <row r="121" spans="1:106" ht="15.75" customHeight="1" x14ac:dyDescent="0.2">
      <c r="A121" s="2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</row>
    <row r="122" spans="1:106" ht="15.75" customHeight="1" x14ac:dyDescent="0.2">
      <c r="A122" s="2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</row>
    <row r="123" spans="1:106" ht="15.75" customHeight="1" x14ac:dyDescent="0.2">
      <c r="A123" s="26"/>
      <c r="B123" s="3" t="s">
        <v>348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</row>
    <row r="124" spans="1:106" ht="15.75" customHeight="1" x14ac:dyDescent="0.2">
      <c r="A124" s="26"/>
      <c r="B124" s="3" t="s">
        <v>110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</row>
    <row r="125" spans="1:106" ht="15.75" customHeight="1" x14ac:dyDescent="0.2">
      <c r="A125" s="26"/>
      <c r="B125" s="3" t="s">
        <v>117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</row>
    <row r="126" spans="1:106" ht="15.75" customHeight="1" x14ac:dyDescent="0.2">
      <c r="A126" s="26"/>
      <c r="B126" s="3" t="s">
        <v>111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</row>
    <row r="127" spans="1:106" ht="15.75" customHeight="1" x14ac:dyDescent="0.2">
      <c r="A127" s="2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</row>
    <row r="128" spans="1:106" ht="15.75" customHeight="1" x14ac:dyDescent="0.2">
      <c r="A128" s="26"/>
      <c r="B128" s="3" t="s">
        <v>349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</row>
    <row r="129" spans="1:106" ht="15.75" customHeight="1" x14ac:dyDescent="0.2">
      <c r="A129" s="26" t="s">
        <v>350</v>
      </c>
      <c r="B129" s="3">
        <v>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</row>
    <row r="130" spans="1:106" ht="15.75" customHeight="1" x14ac:dyDescent="0.2">
      <c r="A130" s="26" t="s">
        <v>351</v>
      </c>
      <c r="B130" s="3">
        <v>5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</row>
    <row r="131" spans="1:106" ht="15.75" customHeight="1" x14ac:dyDescent="0.2">
      <c r="A131" s="26" t="s">
        <v>352</v>
      </c>
      <c r="B131" s="3">
        <v>20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</row>
    <row r="132" spans="1:106" ht="15.75" customHeight="1" x14ac:dyDescent="0.2">
      <c r="A132" s="2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</row>
    <row r="133" spans="1:106" ht="15.75" customHeight="1" x14ac:dyDescent="0.2">
      <c r="A133" s="2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</row>
    <row r="134" spans="1:106" ht="15.75" customHeight="1" x14ac:dyDescent="0.2">
      <c r="A134" s="2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</row>
    <row r="135" spans="1:106" ht="15.75" customHeight="1" x14ac:dyDescent="0.2">
      <c r="A135" s="2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</row>
    <row r="136" spans="1:106" ht="15.75" customHeight="1" x14ac:dyDescent="0.2">
      <c r="A136" s="2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</row>
    <row r="137" spans="1:106" ht="15.75" customHeight="1" x14ac:dyDescent="0.2">
      <c r="A137" s="2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</row>
    <row r="138" spans="1:106" ht="15.75" customHeight="1" x14ac:dyDescent="0.2">
      <c r="A138" s="2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</row>
    <row r="139" spans="1:106" ht="15.75" customHeight="1" x14ac:dyDescent="0.2">
      <c r="A139" s="2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</row>
    <row r="140" spans="1:106" ht="15.75" customHeight="1" x14ac:dyDescent="0.2">
      <c r="A140" s="2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</row>
    <row r="141" spans="1:106" ht="15.75" customHeight="1" x14ac:dyDescent="0.2">
      <c r="A141" s="2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</row>
    <row r="142" spans="1:106" ht="15.75" customHeight="1" x14ac:dyDescent="0.2">
      <c r="A142" s="2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</row>
    <row r="143" spans="1:106" ht="15.75" customHeight="1" x14ac:dyDescent="0.2">
      <c r="A143" s="2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</row>
    <row r="144" spans="1:106" ht="15.75" customHeight="1" x14ac:dyDescent="0.2">
      <c r="A144" s="2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</row>
    <row r="145" spans="1:106" ht="15.75" customHeight="1" x14ac:dyDescent="0.2">
      <c r="A145" s="2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</row>
    <row r="146" spans="1:106" ht="15.75" customHeight="1" x14ac:dyDescent="0.2">
      <c r="A146" s="2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</row>
    <row r="147" spans="1:106" ht="15.75" customHeight="1" x14ac:dyDescent="0.2">
      <c r="A147" s="2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</row>
    <row r="148" spans="1:106" ht="15.75" customHeight="1" x14ac:dyDescent="0.2">
      <c r="A148" s="2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</row>
    <row r="149" spans="1:106" ht="15.75" customHeight="1" x14ac:dyDescent="0.2">
      <c r="A149" s="2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</row>
    <row r="150" spans="1:106" ht="15.75" customHeight="1" x14ac:dyDescent="0.2">
      <c r="A150" s="2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</row>
    <row r="151" spans="1:106" ht="15.75" customHeight="1" x14ac:dyDescent="0.2">
      <c r="A151" s="2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</row>
    <row r="152" spans="1:106" ht="15.75" customHeight="1" x14ac:dyDescent="0.2">
      <c r="A152" s="2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</row>
    <row r="153" spans="1:106" ht="15.75" customHeight="1" x14ac:dyDescent="0.2">
      <c r="A153" s="2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</row>
    <row r="154" spans="1:106" ht="15.75" customHeight="1" x14ac:dyDescent="0.2">
      <c r="A154" s="2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</row>
    <row r="155" spans="1:106" ht="15.75" customHeight="1" x14ac:dyDescent="0.2">
      <c r="A155" s="2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</row>
    <row r="156" spans="1:106" ht="15.75" customHeight="1" x14ac:dyDescent="0.2">
      <c r="A156" s="2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</row>
    <row r="157" spans="1:106" ht="15.75" customHeight="1" x14ac:dyDescent="0.2">
      <c r="A157" s="2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</row>
    <row r="158" spans="1:106" ht="15.75" customHeight="1" x14ac:dyDescent="0.2">
      <c r="A158" s="2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</row>
    <row r="159" spans="1:106" ht="15.75" customHeight="1" x14ac:dyDescent="0.2">
      <c r="A159" s="2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</row>
    <row r="160" spans="1:106" ht="15.75" customHeight="1" x14ac:dyDescent="0.2">
      <c r="A160" s="2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</row>
    <row r="161" spans="1:106" ht="15.75" customHeight="1" x14ac:dyDescent="0.2">
      <c r="A161" s="2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</row>
    <row r="162" spans="1:106" ht="15.75" customHeight="1" x14ac:dyDescent="0.2">
      <c r="A162" s="2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</row>
    <row r="163" spans="1:106" ht="15.75" customHeight="1" x14ac:dyDescent="0.2">
      <c r="A163" s="2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</row>
    <row r="164" spans="1:106" ht="15.75" customHeight="1" x14ac:dyDescent="0.2">
      <c r="A164" s="2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</row>
    <row r="165" spans="1:106" ht="15.75" customHeight="1" x14ac:dyDescent="0.2">
      <c r="A165" s="2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</row>
    <row r="166" spans="1:106" ht="15.75" customHeight="1" x14ac:dyDescent="0.2">
      <c r="A166" s="2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</row>
    <row r="167" spans="1:106" ht="15.75" customHeight="1" x14ac:dyDescent="0.2">
      <c r="A167" s="2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</row>
    <row r="168" spans="1:106" ht="15.75" customHeight="1" x14ac:dyDescent="0.2">
      <c r="A168" s="2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</row>
    <row r="169" spans="1:106" ht="15.75" customHeight="1" x14ac:dyDescent="0.2">
      <c r="A169" s="2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</row>
    <row r="170" spans="1:106" ht="15.75" customHeight="1" x14ac:dyDescent="0.2">
      <c r="A170" s="2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</row>
    <row r="171" spans="1:106" ht="15.75" customHeight="1" x14ac:dyDescent="0.2">
      <c r="A171" s="2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</row>
    <row r="172" spans="1:106" ht="15.75" customHeight="1" x14ac:dyDescent="0.2">
      <c r="A172" s="2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</row>
    <row r="173" spans="1:106" ht="15.75" customHeight="1" x14ac:dyDescent="0.2">
      <c r="A173" s="2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</row>
    <row r="174" spans="1:106" ht="15.75" customHeight="1" x14ac:dyDescent="0.2">
      <c r="A174" s="2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</row>
    <row r="175" spans="1:106" ht="15.75" customHeight="1" x14ac:dyDescent="0.2">
      <c r="A175" s="2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</row>
    <row r="176" spans="1:106" ht="15.75" customHeight="1" x14ac:dyDescent="0.2">
      <c r="A176" s="2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</row>
    <row r="177" spans="1:106" ht="15.75" customHeight="1" x14ac:dyDescent="0.2">
      <c r="A177" s="2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</row>
    <row r="178" spans="1:106" ht="15.75" customHeight="1" x14ac:dyDescent="0.2">
      <c r="A178" s="2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</row>
    <row r="179" spans="1:106" ht="15.75" customHeight="1" x14ac:dyDescent="0.2">
      <c r="A179" s="2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</row>
    <row r="180" spans="1:106" ht="15.75" customHeight="1" x14ac:dyDescent="0.2">
      <c r="A180" s="2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</row>
    <row r="181" spans="1:106" ht="15.75" customHeight="1" x14ac:dyDescent="0.2">
      <c r="A181" s="2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</row>
    <row r="182" spans="1:106" ht="15.75" customHeight="1" x14ac:dyDescent="0.2">
      <c r="A182" s="2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</row>
    <row r="183" spans="1:106" ht="15.75" customHeight="1" x14ac:dyDescent="0.2">
      <c r="A183" s="2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</row>
    <row r="184" spans="1:106" ht="15.75" customHeight="1" x14ac:dyDescent="0.2">
      <c r="A184" s="2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</row>
    <row r="185" spans="1:106" ht="15.75" customHeight="1" x14ac:dyDescent="0.2">
      <c r="A185" s="2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</row>
    <row r="186" spans="1:106" ht="15.75" customHeight="1" x14ac:dyDescent="0.2">
      <c r="A186" s="2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</row>
    <row r="187" spans="1:106" ht="15.75" customHeight="1" x14ac:dyDescent="0.2">
      <c r="A187" s="2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</row>
    <row r="188" spans="1:106" ht="15.75" customHeight="1" x14ac:dyDescent="0.2">
      <c r="A188" s="2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</row>
    <row r="189" spans="1:106" ht="15.75" customHeight="1" x14ac:dyDescent="0.2">
      <c r="A189" s="2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</row>
    <row r="190" spans="1:106" ht="15.75" customHeight="1" x14ac:dyDescent="0.2">
      <c r="A190" s="2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</row>
    <row r="191" spans="1:106" ht="15.75" customHeight="1" x14ac:dyDescent="0.2">
      <c r="A191" s="2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</row>
    <row r="192" spans="1:106" ht="15.75" customHeight="1" x14ac:dyDescent="0.2">
      <c r="A192" s="2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</row>
    <row r="193" spans="1:106" ht="15.75" customHeight="1" x14ac:dyDescent="0.2">
      <c r="A193" s="2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</row>
    <row r="194" spans="1:106" ht="15.75" customHeight="1" x14ac:dyDescent="0.2">
      <c r="A194" s="2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</row>
    <row r="195" spans="1:106" ht="15.75" customHeight="1" x14ac:dyDescent="0.2">
      <c r="A195" s="2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</row>
    <row r="196" spans="1:106" ht="15.75" customHeight="1" x14ac:dyDescent="0.2">
      <c r="A196" s="2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</row>
    <row r="197" spans="1:106" ht="15.75" customHeight="1" x14ac:dyDescent="0.2">
      <c r="A197" s="2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</row>
    <row r="198" spans="1:106" ht="15.75" customHeight="1" x14ac:dyDescent="0.2">
      <c r="A198" s="2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</row>
    <row r="199" spans="1:106" ht="15.75" customHeight="1" x14ac:dyDescent="0.2">
      <c r="A199" s="2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</row>
    <row r="200" spans="1:106" ht="15.75" customHeight="1" x14ac:dyDescent="0.2">
      <c r="A200" s="2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</row>
    <row r="201" spans="1:106" ht="15.75" customHeight="1" x14ac:dyDescent="0.2">
      <c r="A201" s="2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</row>
    <row r="202" spans="1:106" ht="15.75" customHeight="1" x14ac:dyDescent="0.2">
      <c r="A202" s="2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</row>
    <row r="203" spans="1:106" ht="15.75" customHeight="1" x14ac:dyDescent="0.2">
      <c r="A203" s="2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</row>
    <row r="204" spans="1:106" ht="15.75" customHeight="1" x14ac:dyDescent="0.2">
      <c r="A204" s="2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</row>
    <row r="205" spans="1:106" ht="15.75" customHeight="1" x14ac:dyDescent="0.2">
      <c r="A205" s="2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</row>
    <row r="206" spans="1:106" ht="15.75" customHeight="1" x14ac:dyDescent="0.2">
      <c r="A206" s="2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</row>
    <row r="207" spans="1:106" ht="15.75" customHeight="1" x14ac:dyDescent="0.2">
      <c r="A207" s="2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</row>
    <row r="208" spans="1:106" ht="15.75" customHeight="1" x14ac:dyDescent="0.2">
      <c r="A208" s="2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</row>
    <row r="209" spans="1:106" ht="15.75" customHeight="1" x14ac:dyDescent="0.2">
      <c r="A209" s="2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</row>
    <row r="210" spans="1:106" ht="15.75" customHeight="1" x14ac:dyDescent="0.2">
      <c r="A210" s="2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</row>
    <row r="211" spans="1:106" ht="15.75" customHeight="1" x14ac:dyDescent="0.2">
      <c r="A211" s="2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</row>
    <row r="212" spans="1:106" ht="15.75" customHeight="1" x14ac:dyDescent="0.2">
      <c r="A212" s="2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</row>
    <row r="213" spans="1:106" ht="15.75" customHeight="1" x14ac:dyDescent="0.2">
      <c r="A213" s="2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</row>
    <row r="214" spans="1:106" ht="15.75" customHeight="1" x14ac:dyDescent="0.2">
      <c r="A214" s="2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</row>
    <row r="215" spans="1:106" ht="15.75" customHeight="1" x14ac:dyDescent="0.2">
      <c r="A215" s="2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</row>
    <row r="216" spans="1:106" ht="15.75" customHeight="1" x14ac:dyDescent="0.2">
      <c r="A216" s="2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</row>
    <row r="217" spans="1:106" ht="15.75" customHeight="1" x14ac:dyDescent="0.2">
      <c r="A217" s="2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</row>
    <row r="218" spans="1:106" ht="15.75" customHeight="1" x14ac:dyDescent="0.2">
      <c r="A218" s="2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</row>
    <row r="219" spans="1:106" ht="15.75" customHeight="1" x14ac:dyDescent="0.2">
      <c r="A219" s="2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</row>
    <row r="220" spans="1:106" ht="15.75" customHeight="1" x14ac:dyDescent="0.2">
      <c r="A220" s="2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</row>
    <row r="221" spans="1:106" ht="15.75" customHeight="1" x14ac:dyDescent="0.2">
      <c r="A221" s="2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</row>
    <row r="222" spans="1:106" ht="15.75" customHeight="1" x14ac:dyDescent="0.2">
      <c r="A222" s="2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</row>
    <row r="223" spans="1:106" ht="15.75" customHeight="1" x14ac:dyDescent="0.2">
      <c r="A223" s="2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</row>
    <row r="224" spans="1:106" ht="15.75" customHeight="1" x14ac:dyDescent="0.2">
      <c r="A224" s="2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</row>
    <row r="225" spans="1:106" ht="15.75" customHeight="1" x14ac:dyDescent="0.2">
      <c r="A225" s="2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</row>
    <row r="226" spans="1:106" ht="15.75" customHeight="1" x14ac:dyDescent="0.2">
      <c r="A226" s="2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</row>
    <row r="227" spans="1:106" ht="15.75" customHeight="1" x14ac:dyDescent="0.2">
      <c r="A227" s="2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</row>
    <row r="228" spans="1:106" ht="15.75" customHeight="1" x14ac:dyDescent="0.2">
      <c r="A228" s="2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</row>
    <row r="229" spans="1:106" ht="15.75" customHeight="1" x14ac:dyDescent="0.2">
      <c r="A229" s="2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</row>
    <row r="230" spans="1:106" ht="15.75" customHeight="1" x14ac:dyDescent="0.2">
      <c r="A230" s="2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</row>
    <row r="231" spans="1:106" ht="15.75" customHeight="1" x14ac:dyDescent="0.2">
      <c r="A231" s="2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</row>
    <row r="232" spans="1:106" ht="15.75" customHeight="1" x14ac:dyDescent="0.2">
      <c r="A232" s="2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</row>
    <row r="233" spans="1:106" ht="15.75" customHeight="1" x14ac:dyDescent="0.2">
      <c r="A233" s="2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</row>
    <row r="234" spans="1:106" ht="15.75" customHeight="1" x14ac:dyDescent="0.2">
      <c r="A234" s="2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</row>
    <row r="235" spans="1:106" ht="15.75" customHeight="1" x14ac:dyDescent="0.2">
      <c r="A235" s="2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</row>
    <row r="236" spans="1:106" ht="15.75" customHeight="1" x14ac:dyDescent="0.2">
      <c r="A236" s="2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</row>
    <row r="237" spans="1:106" ht="15.75" customHeight="1" x14ac:dyDescent="0.2">
      <c r="A237" s="2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</row>
    <row r="238" spans="1:106" ht="15.75" customHeight="1" x14ac:dyDescent="0.2">
      <c r="A238" s="2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</row>
    <row r="239" spans="1:106" ht="15.75" customHeight="1" x14ac:dyDescent="0.2">
      <c r="A239" s="2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</row>
    <row r="240" spans="1:106" ht="15.75" customHeight="1" x14ac:dyDescent="0.2">
      <c r="A240" s="2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</row>
    <row r="241" spans="1:106" ht="15.75" customHeight="1" x14ac:dyDescent="0.2">
      <c r="A241" s="2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</row>
    <row r="242" spans="1:106" ht="15.75" customHeight="1" x14ac:dyDescent="0.2">
      <c r="A242" s="2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</row>
    <row r="243" spans="1:106" ht="15.75" customHeight="1" x14ac:dyDescent="0.2">
      <c r="A243" s="2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</row>
    <row r="244" spans="1:106" ht="15.75" customHeight="1" x14ac:dyDescent="0.2">
      <c r="A244" s="2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</row>
    <row r="245" spans="1:106" ht="15.75" customHeight="1" x14ac:dyDescent="0.2">
      <c r="A245" s="2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</row>
    <row r="246" spans="1:106" ht="15.75" customHeight="1" x14ac:dyDescent="0.2">
      <c r="A246" s="2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</row>
    <row r="247" spans="1:106" ht="15.75" customHeight="1" x14ac:dyDescent="0.2">
      <c r="A247" s="2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</row>
    <row r="248" spans="1:106" ht="15.75" customHeight="1" x14ac:dyDescent="0.2">
      <c r="A248" s="2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</row>
    <row r="249" spans="1:106" ht="15.75" customHeight="1" x14ac:dyDescent="0.2">
      <c r="A249" s="2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</row>
    <row r="250" spans="1:106" ht="15.75" customHeight="1" x14ac:dyDescent="0.2">
      <c r="A250" s="2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</row>
    <row r="251" spans="1:106" ht="15.75" customHeight="1" x14ac:dyDescent="0.2">
      <c r="A251" s="2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</row>
    <row r="252" spans="1:106" ht="15.75" customHeight="1" x14ac:dyDescent="0.2">
      <c r="A252" s="2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</row>
    <row r="253" spans="1:106" ht="15.75" customHeight="1" x14ac:dyDescent="0.2">
      <c r="A253" s="2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</row>
    <row r="254" spans="1:106" ht="15.75" customHeight="1" x14ac:dyDescent="0.2">
      <c r="A254" s="2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</row>
    <row r="255" spans="1:106" ht="15.75" customHeight="1" x14ac:dyDescent="0.2">
      <c r="A255" s="2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</row>
    <row r="256" spans="1:106" ht="15.75" customHeight="1" x14ac:dyDescent="0.2">
      <c r="A256" s="2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</row>
    <row r="257" spans="1:106" ht="15.75" customHeight="1" x14ac:dyDescent="0.2">
      <c r="A257" s="2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</row>
    <row r="258" spans="1:106" ht="15.75" customHeight="1" x14ac:dyDescent="0.2">
      <c r="A258" s="2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</row>
    <row r="259" spans="1:106" ht="15.75" customHeight="1" x14ac:dyDescent="0.2">
      <c r="A259" s="2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</row>
    <row r="260" spans="1:106" ht="15.75" customHeight="1" x14ac:dyDescent="0.2">
      <c r="A260" s="2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</row>
    <row r="261" spans="1:106" ht="15.75" customHeight="1" x14ac:dyDescent="0.2">
      <c r="A261" s="2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</row>
    <row r="262" spans="1:106" ht="15.75" customHeight="1" x14ac:dyDescent="0.2">
      <c r="A262" s="2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</row>
    <row r="263" spans="1:106" ht="15.75" customHeight="1" x14ac:dyDescent="0.2">
      <c r="A263" s="2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</row>
    <row r="264" spans="1:106" ht="15.75" customHeight="1" x14ac:dyDescent="0.2">
      <c r="A264" s="2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</row>
    <row r="265" spans="1:106" ht="15.75" customHeight="1" x14ac:dyDescent="0.2">
      <c r="A265" s="2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</row>
    <row r="266" spans="1:106" ht="15.75" customHeight="1" x14ac:dyDescent="0.2">
      <c r="A266" s="2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</row>
    <row r="267" spans="1:106" ht="15.75" customHeight="1" x14ac:dyDescent="0.2">
      <c r="A267" s="2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</row>
    <row r="268" spans="1:106" ht="15.75" customHeight="1" x14ac:dyDescent="0.2">
      <c r="A268" s="2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</row>
    <row r="269" spans="1:106" ht="15.75" customHeight="1" x14ac:dyDescent="0.2">
      <c r="A269" s="2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</row>
    <row r="270" spans="1:106" ht="15.75" customHeight="1" x14ac:dyDescent="0.2">
      <c r="A270" s="2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</row>
    <row r="271" spans="1:106" ht="15.75" customHeight="1" x14ac:dyDescent="0.2">
      <c r="A271" s="2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</row>
    <row r="272" spans="1:106" ht="15.75" customHeight="1" x14ac:dyDescent="0.2">
      <c r="A272" s="2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</row>
    <row r="273" spans="1:106" ht="15.75" customHeight="1" x14ac:dyDescent="0.2">
      <c r="A273" s="2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</row>
    <row r="274" spans="1:106" ht="15.75" customHeight="1" x14ac:dyDescent="0.2">
      <c r="A274" s="2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</row>
    <row r="275" spans="1:106" ht="15.75" customHeight="1" x14ac:dyDescent="0.2">
      <c r="A275" s="2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</row>
    <row r="276" spans="1:106" ht="15.75" customHeight="1" x14ac:dyDescent="0.2">
      <c r="A276" s="2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</row>
    <row r="277" spans="1:106" ht="15.75" customHeight="1" x14ac:dyDescent="0.2">
      <c r="A277" s="2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</row>
    <row r="278" spans="1:106" ht="15.75" customHeight="1" x14ac:dyDescent="0.2">
      <c r="A278" s="2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</row>
    <row r="279" spans="1:106" ht="15.75" customHeight="1" x14ac:dyDescent="0.2">
      <c r="A279" s="2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</row>
    <row r="280" spans="1:106" ht="15.75" customHeight="1" x14ac:dyDescent="0.2">
      <c r="A280" s="2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</row>
    <row r="281" spans="1:106" ht="15.75" customHeight="1" x14ac:dyDescent="0.2">
      <c r="A281" s="2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</row>
    <row r="282" spans="1:106" ht="15.75" customHeight="1" x14ac:dyDescent="0.2">
      <c r="A282" s="2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</row>
    <row r="283" spans="1:106" ht="15.75" customHeight="1" x14ac:dyDescent="0.2">
      <c r="A283" s="2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</row>
    <row r="284" spans="1:106" ht="15.75" customHeight="1" x14ac:dyDescent="0.2">
      <c r="A284" s="2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</row>
    <row r="285" spans="1:106" ht="15.75" customHeight="1" x14ac:dyDescent="0.2">
      <c r="A285" s="2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</row>
    <row r="286" spans="1:106" ht="15.75" customHeight="1" x14ac:dyDescent="0.2">
      <c r="A286" s="2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</row>
    <row r="287" spans="1:106" ht="15.75" customHeight="1" x14ac:dyDescent="0.2">
      <c r="A287" s="2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</row>
    <row r="288" spans="1:106" ht="15.75" customHeight="1" x14ac:dyDescent="0.2">
      <c r="A288" s="2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</row>
    <row r="289" spans="1:106" ht="15.75" customHeight="1" x14ac:dyDescent="0.2">
      <c r="A289" s="2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</row>
    <row r="290" spans="1:106" ht="15.75" customHeight="1" x14ac:dyDescent="0.2">
      <c r="A290" s="2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</row>
    <row r="291" spans="1:106" ht="15.75" customHeight="1" x14ac:dyDescent="0.2">
      <c r="A291" s="2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</row>
    <row r="292" spans="1:106" ht="15.75" customHeight="1" x14ac:dyDescent="0.2">
      <c r="A292" s="2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</row>
    <row r="293" spans="1:106" ht="15.75" customHeight="1" x14ac:dyDescent="0.2">
      <c r="A293" s="2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</row>
    <row r="294" spans="1:106" ht="15.75" customHeight="1" x14ac:dyDescent="0.2">
      <c r="A294" s="2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</row>
    <row r="295" spans="1:106" ht="15.75" customHeight="1" x14ac:dyDescent="0.2">
      <c r="A295" s="2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</row>
    <row r="296" spans="1:106" ht="15.75" customHeight="1" x14ac:dyDescent="0.2">
      <c r="A296" s="2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</row>
    <row r="297" spans="1:106" ht="15.75" customHeight="1" x14ac:dyDescent="0.2">
      <c r="A297" s="2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</row>
    <row r="298" spans="1:106" ht="15.75" customHeight="1" x14ac:dyDescent="0.2">
      <c r="A298" s="2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</row>
    <row r="299" spans="1:106" ht="15.75" customHeight="1" x14ac:dyDescent="0.2">
      <c r="A299" s="2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</row>
    <row r="300" spans="1:106" ht="15.75" customHeight="1" x14ac:dyDescent="0.2">
      <c r="A300" s="2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</row>
    <row r="301" spans="1:106" ht="15.75" customHeight="1" x14ac:dyDescent="0.2">
      <c r="A301" s="2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</row>
    <row r="302" spans="1:106" ht="15.75" customHeight="1" x14ac:dyDescent="0.2">
      <c r="A302" s="2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</row>
    <row r="303" spans="1:106" ht="15.75" customHeight="1" x14ac:dyDescent="0.2">
      <c r="A303" s="2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</row>
    <row r="304" spans="1:106" ht="15.75" customHeight="1" x14ac:dyDescent="0.2">
      <c r="A304" s="2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</row>
    <row r="305" spans="1:106" ht="15.75" customHeight="1" x14ac:dyDescent="0.2">
      <c r="A305" s="2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</row>
    <row r="306" spans="1:106" ht="15.75" customHeight="1" x14ac:dyDescent="0.2">
      <c r="A306" s="2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</row>
    <row r="307" spans="1:106" ht="15.75" customHeight="1" x14ac:dyDescent="0.2">
      <c r="A307" s="2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</row>
    <row r="308" spans="1:106" ht="15.75" customHeight="1" x14ac:dyDescent="0.2">
      <c r="A308" s="2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</row>
    <row r="309" spans="1:106" ht="15.75" customHeight="1" x14ac:dyDescent="0.2">
      <c r="A309" s="2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</row>
    <row r="310" spans="1:106" ht="15.75" customHeight="1" x14ac:dyDescent="0.2">
      <c r="A310" s="2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</row>
    <row r="311" spans="1:106" ht="15.75" customHeight="1" x14ac:dyDescent="0.2">
      <c r="A311" s="2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</row>
    <row r="312" spans="1:106" ht="15.75" customHeight="1" x14ac:dyDescent="0.2">
      <c r="A312" s="2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</row>
    <row r="313" spans="1:106" ht="15.75" customHeight="1" x14ac:dyDescent="0.2">
      <c r="A313" s="2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</row>
    <row r="314" spans="1:106" ht="15.75" customHeight="1" x14ac:dyDescent="0.2">
      <c r="A314" s="2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</row>
    <row r="315" spans="1:106" ht="15.75" customHeight="1" x14ac:dyDescent="0.2">
      <c r="A315" s="2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</row>
    <row r="316" spans="1:106" ht="15.75" customHeight="1" x14ac:dyDescent="0.2">
      <c r="A316" s="2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</row>
    <row r="317" spans="1:106" ht="15.75" customHeight="1" x14ac:dyDescent="0.2">
      <c r="A317" s="2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</row>
    <row r="318" spans="1:106" ht="15.75" customHeight="1" x14ac:dyDescent="0.2">
      <c r="A318" s="2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</row>
    <row r="319" spans="1:106" ht="15.75" customHeight="1" x14ac:dyDescent="0.2">
      <c r="A319" s="2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</row>
    <row r="320" spans="1:106" ht="15.75" customHeight="1" x14ac:dyDescent="0.2">
      <c r="A320" s="2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</row>
    <row r="321" spans="1:106" ht="15.75" customHeight="1" x14ac:dyDescent="0.2">
      <c r="A321" s="2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</row>
    <row r="322" spans="1:106" ht="15.75" customHeight="1" x14ac:dyDescent="0.2">
      <c r="A322" s="2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</row>
    <row r="323" spans="1:106" ht="15.75" customHeight="1" x14ac:dyDescent="0.2">
      <c r="A323" s="2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</row>
    <row r="324" spans="1:106" ht="15.75" customHeight="1" x14ac:dyDescent="0.2">
      <c r="A324" s="2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</row>
    <row r="325" spans="1:106" ht="15.75" customHeight="1" x14ac:dyDescent="0.2">
      <c r="A325" s="2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</row>
    <row r="326" spans="1:106" ht="15.75" customHeight="1" x14ac:dyDescent="0.2">
      <c r="A326" s="2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</row>
    <row r="327" spans="1:106" ht="15.75" customHeight="1" x14ac:dyDescent="0.2">
      <c r="A327" s="2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</row>
    <row r="328" spans="1:106" ht="15.75" customHeight="1" x14ac:dyDescent="0.2">
      <c r="A328" s="2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</row>
    <row r="329" spans="1:106" ht="15.75" customHeight="1" x14ac:dyDescent="0.2">
      <c r="A329" s="2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</row>
    <row r="330" spans="1:106" ht="15.75" customHeight="1" x14ac:dyDescent="0.2">
      <c r="A330" s="2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</row>
    <row r="331" spans="1:106" ht="15.75" customHeight="1" x14ac:dyDescent="0.2">
      <c r="A331" s="2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</row>
    <row r="332" spans="1:106" ht="15.75" customHeight="1" x14ac:dyDescent="0.2">
      <c r="A332" s="2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</row>
    <row r="333" spans="1:106" ht="15.75" customHeight="1" x14ac:dyDescent="0.2">
      <c r="A333" s="2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</row>
    <row r="334" spans="1:106" ht="15.75" customHeight="1" x14ac:dyDescent="0.2">
      <c r="A334" s="2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</row>
    <row r="335" spans="1:106" ht="15.75" customHeight="1" x14ac:dyDescent="0.2">
      <c r="A335" s="2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</row>
    <row r="336" spans="1:106" ht="15.75" customHeight="1" x14ac:dyDescent="0.2">
      <c r="A336" s="2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</row>
    <row r="337" spans="1:106" ht="15.75" customHeight="1" x14ac:dyDescent="0.2">
      <c r="A337" s="2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</row>
    <row r="338" spans="1:106" ht="15.75" customHeight="1" x14ac:dyDescent="0.2">
      <c r="A338" s="2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</row>
    <row r="339" spans="1:106" ht="15.75" customHeight="1" x14ac:dyDescent="0.2">
      <c r="A339" s="2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</row>
    <row r="340" spans="1:106" ht="15.75" customHeight="1" x14ac:dyDescent="0.2">
      <c r="A340" s="2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</row>
    <row r="341" spans="1:106" ht="15.75" customHeight="1" x14ac:dyDescent="0.2">
      <c r="A341" s="2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</row>
    <row r="342" spans="1:106" ht="15.75" customHeight="1" x14ac:dyDescent="0.2">
      <c r="A342" s="2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</row>
    <row r="343" spans="1:106" ht="15.75" customHeight="1" x14ac:dyDescent="0.2">
      <c r="A343" s="2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</row>
    <row r="344" spans="1:106" ht="15.75" customHeight="1" x14ac:dyDescent="0.2">
      <c r="A344" s="2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</row>
    <row r="345" spans="1:106" ht="15.75" customHeight="1" x14ac:dyDescent="0.2">
      <c r="A345" s="2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</row>
    <row r="346" spans="1:106" ht="15.75" customHeight="1" x14ac:dyDescent="0.2">
      <c r="A346" s="2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</row>
    <row r="347" spans="1:106" ht="15.75" customHeight="1" x14ac:dyDescent="0.2">
      <c r="A347" s="2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</row>
    <row r="348" spans="1:106" ht="15.75" customHeight="1" x14ac:dyDescent="0.2">
      <c r="A348" s="2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</row>
    <row r="349" spans="1:106" ht="15.75" customHeight="1" x14ac:dyDescent="0.2">
      <c r="A349" s="2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</row>
    <row r="350" spans="1:106" ht="15.75" customHeight="1" x14ac:dyDescent="0.2">
      <c r="A350" s="2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</row>
    <row r="351" spans="1:106" ht="15.75" customHeight="1" x14ac:dyDescent="0.2">
      <c r="A351" s="2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</row>
    <row r="352" spans="1:106" ht="15.75" customHeight="1" x14ac:dyDescent="0.2">
      <c r="A352" s="2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</row>
    <row r="353" spans="1:106" ht="15.75" customHeight="1" x14ac:dyDescent="0.2">
      <c r="A353" s="2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</row>
    <row r="354" spans="1:106" ht="15.75" customHeight="1" x14ac:dyDescent="0.2">
      <c r="A354" s="2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</row>
    <row r="355" spans="1:106" ht="15.75" customHeight="1" x14ac:dyDescent="0.2">
      <c r="A355" s="2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</row>
    <row r="356" spans="1:106" ht="15.75" customHeight="1" x14ac:dyDescent="0.2">
      <c r="A356" s="2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</row>
    <row r="357" spans="1:106" ht="15.75" customHeight="1" x14ac:dyDescent="0.2">
      <c r="A357" s="2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</row>
    <row r="358" spans="1:106" ht="15.75" customHeight="1" x14ac:dyDescent="0.2">
      <c r="A358" s="2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</row>
    <row r="359" spans="1:106" ht="15.75" customHeight="1" x14ac:dyDescent="0.2">
      <c r="A359" s="2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</row>
    <row r="360" spans="1:106" ht="15.75" customHeight="1" x14ac:dyDescent="0.2">
      <c r="A360" s="2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</row>
    <row r="361" spans="1:106" ht="15.75" customHeight="1" x14ac:dyDescent="0.2">
      <c r="A361" s="2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</row>
    <row r="362" spans="1:106" ht="15.75" customHeight="1" x14ac:dyDescent="0.2">
      <c r="A362" s="2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</row>
    <row r="363" spans="1:106" ht="15.75" customHeight="1" x14ac:dyDescent="0.2">
      <c r="A363" s="2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</row>
    <row r="364" spans="1:106" ht="15.75" customHeight="1" x14ac:dyDescent="0.2">
      <c r="A364" s="2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</row>
    <row r="365" spans="1:106" ht="15.75" customHeight="1" x14ac:dyDescent="0.2">
      <c r="A365" s="2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</row>
    <row r="366" spans="1:106" ht="15.75" customHeight="1" x14ac:dyDescent="0.2">
      <c r="A366" s="2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</row>
    <row r="367" spans="1:106" ht="15.75" customHeight="1" x14ac:dyDescent="0.2">
      <c r="A367" s="2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</row>
    <row r="368" spans="1:106" ht="15.75" customHeight="1" x14ac:dyDescent="0.2">
      <c r="A368" s="2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</row>
    <row r="369" spans="1:106" ht="15.75" customHeight="1" x14ac:dyDescent="0.2">
      <c r="A369" s="2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</row>
    <row r="370" spans="1:106" ht="15.75" customHeight="1" x14ac:dyDescent="0.2">
      <c r="A370" s="2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</row>
    <row r="371" spans="1:106" ht="15.75" customHeight="1" x14ac:dyDescent="0.2">
      <c r="A371" s="2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</row>
    <row r="372" spans="1:106" ht="15.75" customHeight="1" x14ac:dyDescent="0.2">
      <c r="A372" s="2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</row>
    <row r="373" spans="1:106" ht="15.75" customHeight="1" x14ac:dyDescent="0.2">
      <c r="A373" s="2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</row>
    <row r="374" spans="1:106" ht="15.75" customHeight="1" x14ac:dyDescent="0.2">
      <c r="A374" s="2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</row>
    <row r="375" spans="1:106" ht="15.75" customHeight="1" x14ac:dyDescent="0.2">
      <c r="A375" s="2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</row>
    <row r="376" spans="1:106" ht="15.75" customHeight="1" x14ac:dyDescent="0.2">
      <c r="A376" s="2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</row>
    <row r="377" spans="1:106" ht="15.75" customHeight="1" x14ac:dyDescent="0.2">
      <c r="A377" s="2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</row>
    <row r="378" spans="1:106" ht="15.75" customHeight="1" x14ac:dyDescent="0.2">
      <c r="A378" s="2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</row>
    <row r="379" spans="1:106" ht="15.75" customHeight="1" x14ac:dyDescent="0.2">
      <c r="A379" s="2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</row>
    <row r="380" spans="1:106" ht="15.75" customHeight="1" x14ac:dyDescent="0.2">
      <c r="A380" s="2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</row>
    <row r="381" spans="1:106" ht="15.75" customHeight="1" x14ac:dyDescent="0.2">
      <c r="A381" s="2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</row>
    <row r="382" spans="1:106" ht="15.75" customHeight="1" x14ac:dyDescent="0.2">
      <c r="A382" s="2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</row>
    <row r="383" spans="1:106" ht="15.75" customHeight="1" x14ac:dyDescent="0.2">
      <c r="A383" s="2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</row>
    <row r="384" spans="1:106" ht="15.75" customHeight="1" x14ac:dyDescent="0.2">
      <c r="A384" s="2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</row>
    <row r="385" spans="1:106" ht="15.75" customHeight="1" x14ac:dyDescent="0.2">
      <c r="A385" s="2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</row>
    <row r="386" spans="1:106" ht="15.75" customHeight="1" x14ac:dyDescent="0.2">
      <c r="A386" s="2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</row>
    <row r="387" spans="1:106" ht="15.75" customHeight="1" x14ac:dyDescent="0.2">
      <c r="A387" s="2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</row>
    <row r="388" spans="1:106" ht="15.75" customHeight="1" x14ac:dyDescent="0.2">
      <c r="A388" s="2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</row>
    <row r="389" spans="1:106" ht="15.75" customHeight="1" x14ac:dyDescent="0.2">
      <c r="A389" s="2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</row>
    <row r="390" spans="1:106" ht="15.75" customHeight="1" x14ac:dyDescent="0.2">
      <c r="A390" s="2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</row>
    <row r="391" spans="1:106" ht="15.75" customHeight="1" x14ac:dyDescent="0.2">
      <c r="A391" s="2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</row>
    <row r="392" spans="1:106" ht="15.75" customHeight="1" x14ac:dyDescent="0.2">
      <c r="A392" s="2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</row>
    <row r="393" spans="1:106" ht="15.75" customHeight="1" x14ac:dyDescent="0.2">
      <c r="A393" s="2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</row>
    <row r="394" spans="1:106" ht="15.75" customHeight="1" x14ac:dyDescent="0.2">
      <c r="A394" s="2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</row>
    <row r="395" spans="1:106" ht="15.75" customHeight="1" x14ac:dyDescent="0.2">
      <c r="A395" s="2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</row>
    <row r="396" spans="1:106" ht="15.75" customHeight="1" x14ac:dyDescent="0.2">
      <c r="A396" s="2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</row>
    <row r="397" spans="1:106" ht="15.75" customHeight="1" x14ac:dyDescent="0.2">
      <c r="A397" s="2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</row>
    <row r="398" spans="1:106" ht="15.75" customHeight="1" x14ac:dyDescent="0.2">
      <c r="A398" s="2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</row>
    <row r="399" spans="1:106" ht="15.75" customHeight="1" x14ac:dyDescent="0.2">
      <c r="A399" s="2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</row>
    <row r="400" spans="1:106" ht="15.75" customHeight="1" x14ac:dyDescent="0.2">
      <c r="A400" s="2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</row>
    <row r="401" spans="1:106" ht="15.75" customHeight="1" x14ac:dyDescent="0.2">
      <c r="A401" s="2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</row>
    <row r="402" spans="1:106" ht="15.75" customHeight="1" x14ac:dyDescent="0.2">
      <c r="A402" s="2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</row>
    <row r="403" spans="1:106" ht="15.75" customHeight="1" x14ac:dyDescent="0.2">
      <c r="A403" s="2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</row>
    <row r="404" spans="1:106" ht="15.75" customHeight="1" x14ac:dyDescent="0.2">
      <c r="A404" s="2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</row>
    <row r="405" spans="1:106" ht="15.75" customHeight="1" x14ac:dyDescent="0.2">
      <c r="A405" s="2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</row>
    <row r="406" spans="1:106" ht="15.75" customHeight="1" x14ac:dyDescent="0.2">
      <c r="A406" s="2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</row>
    <row r="407" spans="1:106" ht="15.75" customHeight="1" x14ac:dyDescent="0.2">
      <c r="A407" s="2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</row>
    <row r="408" spans="1:106" ht="15.75" customHeight="1" x14ac:dyDescent="0.2">
      <c r="A408" s="2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</row>
    <row r="409" spans="1:106" ht="15.75" customHeight="1" x14ac:dyDescent="0.2">
      <c r="A409" s="2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</row>
    <row r="410" spans="1:106" ht="15.75" customHeight="1" x14ac:dyDescent="0.2">
      <c r="A410" s="2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</row>
    <row r="411" spans="1:106" ht="15.75" customHeight="1" x14ac:dyDescent="0.2">
      <c r="A411" s="2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</row>
    <row r="412" spans="1:106" ht="15.75" customHeight="1" x14ac:dyDescent="0.2">
      <c r="A412" s="2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</row>
    <row r="413" spans="1:106" ht="15.75" customHeight="1" x14ac:dyDescent="0.2">
      <c r="A413" s="2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</row>
    <row r="414" spans="1:106" ht="15.75" customHeight="1" x14ac:dyDescent="0.2">
      <c r="A414" s="2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</row>
    <row r="415" spans="1:106" ht="15.75" customHeight="1" x14ac:dyDescent="0.2">
      <c r="A415" s="2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</row>
    <row r="416" spans="1:106" ht="15.75" customHeight="1" x14ac:dyDescent="0.2">
      <c r="A416" s="2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</row>
    <row r="417" spans="1:106" ht="15.75" customHeight="1" x14ac:dyDescent="0.2">
      <c r="A417" s="2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</row>
    <row r="418" spans="1:106" ht="15.75" customHeight="1" x14ac:dyDescent="0.2">
      <c r="A418" s="2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</row>
    <row r="419" spans="1:106" ht="15.75" customHeight="1" x14ac:dyDescent="0.2">
      <c r="A419" s="2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</row>
    <row r="420" spans="1:106" ht="15.75" customHeight="1" x14ac:dyDescent="0.2">
      <c r="A420" s="2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</row>
    <row r="421" spans="1:106" ht="15.75" customHeight="1" x14ac:dyDescent="0.2">
      <c r="A421" s="2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</row>
    <row r="422" spans="1:106" ht="15.75" customHeight="1" x14ac:dyDescent="0.2">
      <c r="A422" s="2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</row>
    <row r="423" spans="1:106" ht="15.75" customHeight="1" x14ac:dyDescent="0.2">
      <c r="A423" s="2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</row>
    <row r="424" spans="1:106" ht="15.75" customHeight="1" x14ac:dyDescent="0.2">
      <c r="A424" s="2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</row>
    <row r="425" spans="1:106" ht="15.75" customHeight="1" x14ac:dyDescent="0.2">
      <c r="A425" s="2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</row>
    <row r="426" spans="1:106" ht="15.75" customHeight="1" x14ac:dyDescent="0.2">
      <c r="A426" s="2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</row>
    <row r="427" spans="1:106" ht="15.75" customHeight="1" x14ac:dyDescent="0.2">
      <c r="A427" s="2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</row>
    <row r="428" spans="1:106" ht="15.75" customHeight="1" x14ac:dyDescent="0.2">
      <c r="A428" s="2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</row>
    <row r="429" spans="1:106" ht="15.75" customHeight="1" x14ac:dyDescent="0.2">
      <c r="A429" s="2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</row>
    <row r="430" spans="1:106" ht="15.75" customHeight="1" x14ac:dyDescent="0.2">
      <c r="A430" s="2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</row>
    <row r="431" spans="1:106" ht="15.75" customHeight="1" x14ac:dyDescent="0.2">
      <c r="A431" s="2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</row>
    <row r="432" spans="1:106" ht="15.75" customHeight="1" x14ac:dyDescent="0.2">
      <c r="A432" s="2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</row>
    <row r="433" spans="1:106" ht="15.75" customHeight="1" x14ac:dyDescent="0.2">
      <c r="A433" s="2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</row>
    <row r="434" spans="1:106" ht="15.75" customHeight="1" x14ac:dyDescent="0.2">
      <c r="A434" s="2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</row>
    <row r="435" spans="1:106" ht="15.75" customHeight="1" x14ac:dyDescent="0.2">
      <c r="A435" s="2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</row>
    <row r="436" spans="1:106" ht="15.75" customHeight="1" x14ac:dyDescent="0.2">
      <c r="A436" s="2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</row>
    <row r="437" spans="1:106" ht="15.75" customHeight="1" x14ac:dyDescent="0.2">
      <c r="A437" s="2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</row>
    <row r="438" spans="1:106" ht="15.75" customHeight="1" x14ac:dyDescent="0.2">
      <c r="A438" s="2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</row>
    <row r="439" spans="1:106" ht="15.75" customHeight="1" x14ac:dyDescent="0.2">
      <c r="A439" s="2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</row>
    <row r="440" spans="1:106" ht="15.75" customHeight="1" x14ac:dyDescent="0.2">
      <c r="A440" s="2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</row>
    <row r="441" spans="1:106" ht="15.75" customHeight="1" x14ac:dyDescent="0.2">
      <c r="A441" s="2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</row>
    <row r="442" spans="1:106" ht="15.75" customHeight="1" x14ac:dyDescent="0.2">
      <c r="A442" s="2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</row>
    <row r="443" spans="1:106" ht="15.75" customHeight="1" x14ac:dyDescent="0.2">
      <c r="A443" s="2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</row>
    <row r="444" spans="1:106" ht="15.75" customHeight="1" x14ac:dyDescent="0.2">
      <c r="A444" s="2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</row>
    <row r="445" spans="1:106" ht="15.75" customHeight="1" x14ac:dyDescent="0.2">
      <c r="A445" s="2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</row>
    <row r="446" spans="1:106" ht="15.75" customHeight="1" x14ac:dyDescent="0.2">
      <c r="A446" s="2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</row>
    <row r="447" spans="1:106" ht="15.75" customHeight="1" x14ac:dyDescent="0.2">
      <c r="A447" s="2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</row>
    <row r="448" spans="1:106" ht="15.75" customHeight="1" x14ac:dyDescent="0.2">
      <c r="A448" s="2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</row>
    <row r="449" spans="1:106" ht="15.75" customHeight="1" x14ac:dyDescent="0.2">
      <c r="A449" s="2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</row>
    <row r="450" spans="1:106" ht="15.75" customHeight="1" x14ac:dyDescent="0.2">
      <c r="A450" s="2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</row>
    <row r="451" spans="1:106" ht="15.75" customHeight="1" x14ac:dyDescent="0.2">
      <c r="A451" s="2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</row>
    <row r="452" spans="1:106" ht="15.75" customHeight="1" x14ac:dyDescent="0.2">
      <c r="A452" s="2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</row>
    <row r="453" spans="1:106" ht="15.75" customHeight="1" x14ac:dyDescent="0.2">
      <c r="A453" s="2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</row>
    <row r="454" spans="1:106" ht="15.75" customHeight="1" x14ac:dyDescent="0.2">
      <c r="A454" s="2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</row>
    <row r="455" spans="1:106" ht="15.75" customHeight="1" x14ac:dyDescent="0.2">
      <c r="A455" s="2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</row>
    <row r="456" spans="1:106" ht="15.75" customHeight="1" x14ac:dyDescent="0.2">
      <c r="A456" s="2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</row>
    <row r="457" spans="1:106" ht="15.75" customHeight="1" x14ac:dyDescent="0.2">
      <c r="A457" s="2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</row>
    <row r="458" spans="1:106" ht="15.75" customHeight="1" x14ac:dyDescent="0.2">
      <c r="A458" s="2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</row>
    <row r="459" spans="1:106" ht="15.75" customHeight="1" x14ac:dyDescent="0.2">
      <c r="A459" s="2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</row>
    <row r="460" spans="1:106" ht="15.75" customHeight="1" x14ac:dyDescent="0.2">
      <c r="A460" s="2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</row>
    <row r="461" spans="1:106" ht="15.75" customHeight="1" x14ac:dyDescent="0.2">
      <c r="A461" s="2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</row>
    <row r="462" spans="1:106" ht="15.75" customHeight="1" x14ac:dyDescent="0.2">
      <c r="A462" s="2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</row>
    <row r="463" spans="1:106" ht="15.75" customHeight="1" x14ac:dyDescent="0.2">
      <c r="A463" s="2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</row>
    <row r="464" spans="1:106" ht="15.75" customHeight="1" x14ac:dyDescent="0.2">
      <c r="A464" s="2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</row>
    <row r="465" spans="1:106" ht="15.75" customHeight="1" x14ac:dyDescent="0.2">
      <c r="A465" s="2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</row>
    <row r="466" spans="1:106" ht="15.75" customHeight="1" x14ac:dyDescent="0.2">
      <c r="A466" s="2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</row>
    <row r="467" spans="1:106" ht="15.75" customHeight="1" x14ac:dyDescent="0.2">
      <c r="A467" s="2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</row>
    <row r="468" spans="1:106" ht="15.75" customHeight="1" x14ac:dyDescent="0.2">
      <c r="A468" s="2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</row>
    <row r="469" spans="1:106" ht="15.75" customHeight="1" x14ac:dyDescent="0.2">
      <c r="A469" s="2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</row>
    <row r="470" spans="1:106" ht="15.75" customHeight="1" x14ac:dyDescent="0.2">
      <c r="A470" s="2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</row>
    <row r="471" spans="1:106" ht="15.75" customHeight="1" x14ac:dyDescent="0.2">
      <c r="A471" s="2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</row>
    <row r="472" spans="1:106" ht="15.75" customHeight="1" x14ac:dyDescent="0.2">
      <c r="A472" s="2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</row>
    <row r="473" spans="1:106" ht="15.75" customHeight="1" x14ac:dyDescent="0.2">
      <c r="A473" s="2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</row>
    <row r="474" spans="1:106" ht="15.75" customHeight="1" x14ac:dyDescent="0.2">
      <c r="A474" s="2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</row>
    <row r="475" spans="1:106" ht="15.75" customHeight="1" x14ac:dyDescent="0.2">
      <c r="A475" s="2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</row>
    <row r="476" spans="1:106" ht="15.75" customHeight="1" x14ac:dyDescent="0.2">
      <c r="A476" s="2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</row>
    <row r="477" spans="1:106" ht="15.75" customHeight="1" x14ac:dyDescent="0.2">
      <c r="A477" s="2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</row>
    <row r="478" spans="1:106" ht="15.75" customHeight="1" x14ac:dyDescent="0.2">
      <c r="A478" s="2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</row>
    <row r="479" spans="1:106" ht="15.75" customHeight="1" x14ac:dyDescent="0.2">
      <c r="A479" s="2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</row>
    <row r="480" spans="1:106" ht="15.75" customHeight="1" x14ac:dyDescent="0.2">
      <c r="A480" s="2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</row>
    <row r="481" spans="1:106" ht="15.75" customHeight="1" x14ac:dyDescent="0.2">
      <c r="A481" s="2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</row>
    <row r="482" spans="1:106" ht="15.75" customHeight="1" x14ac:dyDescent="0.2">
      <c r="A482" s="2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</row>
    <row r="483" spans="1:106" ht="15.75" customHeight="1" x14ac:dyDescent="0.2">
      <c r="A483" s="2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</row>
    <row r="484" spans="1:106" ht="15.75" customHeight="1" x14ac:dyDescent="0.2">
      <c r="A484" s="2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</row>
    <row r="485" spans="1:106" ht="15.75" customHeight="1" x14ac:dyDescent="0.2">
      <c r="A485" s="2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</row>
    <row r="486" spans="1:106" ht="15.75" customHeight="1" x14ac:dyDescent="0.2">
      <c r="A486" s="2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</row>
    <row r="487" spans="1:106" ht="15.75" customHeight="1" x14ac:dyDescent="0.2">
      <c r="A487" s="2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</row>
    <row r="488" spans="1:106" ht="15.75" customHeight="1" x14ac:dyDescent="0.2">
      <c r="A488" s="2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</row>
    <row r="489" spans="1:106" ht="15.75" customHeight="1" x14ac:dyDescent="0.2">
      <c r="A489" s="2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</row>
    <row r="490" spans="1:106" ht="15.75" customHeight="1" x14ac:dyDescent="0.2">
      <c r="A490" s="2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</row>
    <row r="491" spans="1:106" ht="15.75" customHeight="1" x14ac:dyDescent="0.2">
      <c r="A491" s="2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</row>
    <row r="492" spans="1:106" ht="15.75" customHeight="1" x14ac:dyDescent="0.2">
      <c r="A492" s="2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</row>
    <row r="493" spans="1:106" ht="15.75" customHeight="1" x14ac:dyDescent="0.2">
      <c r="A493" s="2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</row>
    <row r="494" spans="1:106" ht="15.75" customHeight="1" x14ac:dyDescent="0.2">
      <c r="A494" s="2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</row>
    <row r="495" spans="1:106" ht="15.75" customHeight="1" x14ac:dyDescent="0.2">
      <c r="A495" s="2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</row>
    <row r="496" spans="1:106" ht="15.75" customHeight="1" x14ac:dyDescent="0.2">
      <c r="A496" s="2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</row>
    <row r="497" spans="1:106" ht="15.75" customHeight="1" x14ac:dyDescent="0.2">
      <c r="A497" s="2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</row>
    <row r="498" spans="1:106" ht="15.75" customHeight="1" x14ac:dyDescent="0.2">
      <c r="A498" s="2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</row>
    <row r="499" spans="1:106" ht="15.75" customHeight="1" x14ac:dyDescent="0.2">
      <c r="A499" s="2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</row>
    <row r="500" spans="1:106" ht="15.75" customHeight="1" x14ac:dyDescent="0.2">
      <c r="A500" s="2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</row>
    <row r="501" spans="1:106" ht="15.75" customHeight="1" x14ac:dyDescent="0.2">
      <c r="A501" s="2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</row>
    <row r="502" spans="1:106" ht="15.75" customHeight="1" x14ac:dyDescent="0.2">
      <c r="A502" s="2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</row>
    <row r="503" spans="1:106" ht="15.75" customHeight="1" x14ac:dyDescent="0.2">
      <c r="A503" s="2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</row>
    <row r="504" spans="1:106" ht="15.75" customHeight="1" x14ac:dyDescent="0.2">
      <c r="A504" s="2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</row>
    <row r="505" spans="1:106" ht="15.75" customHeight="1" x14ac:dyDescent="0.2">
      <c r="A505" s="2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</row>
    <row r="506" spans="1:106" ht="15.75" customHeight="1" x14ac:dyDescent="0.2">
      <c r="A506" s="2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</row>
    <row r="507" spans="1:106" ht="15.75" customHeight="1" x14ac:dyDescent="0.2">
      <c r="A507" s="2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</row>
    <row r="508" spans="1:106" ht="15.75" customHeight="1" x14ac:dyDescent="0.2">
      <c r="A508" s="2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</row>
    <row r="509" spans="1:106" ht="15.75" customHeight="1" x14ac:dyDescent="0.2">
      <c r="A509" s="2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</row>
    <row r="510" spans="1:106" ht="15.75" customHeight="1" x14ac:dyDescent="0.2">
      <c r="A510" s="2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</row>
    <row r="511" spans="1:106" ht="15.75" customHeight="1" x14ac:dyDescent="0.2">
      <c r="A511" s="2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</row>
    <row r="512" spans="1:106" ht="15.75" customHeight="1" x14ac:dyDescent="0.2">
      <c r="A512" s="2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</row>
    <row r="513" spans="1:106" ht="15.75" customHeight="1" x14ac:dyDescent="0.2">
      <c r="A513" s="2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</row>
    <row r="514" spans="1:106" ht="15.75" customHeight="1" x14ac:dyDescent="0.2">
      <c r="A514" s="2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</row>
    <row r="515" spans="1:106" ht="15.75" customHeight="1" x14ac:dyDescent="0.2">
      <c r="A515" s="2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</row>
    <row r="516" spans="1:106" ht="15.75" customHeight="1" x14ac:dyDescent="0.2">
      <c r="A516" s="2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</row>
    <row r="517" spans="1:106" ht="15.75" customHeight="1" x14ac:dyDescent="0.2">
      <c r="A517" s="2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</row>
    <row r="518" spans="1:106" ht="15.75" customHeight="1" x14ac:dyDescent="0.2">
      <c r="A518" s="2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</row>
    <row r="519" spans="1:106" ht="15.75" customHeight="1" x14ac:dyDescent="0.2">
      <c r="A519" s="2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</row>
    <row r="520" spans="1:106" ht="15.75" customHeight="1" x14ac:dyDescent="0.2">
      <c r="A520" s="2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</row>
    <row r="521" spans="1:106" ht="15.75" customHeight="1" x14ac:dyDescent="0.2">
      <c r="A521" s="2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</row>
    <row r="522" spans="1:106" ht="15.75" customHeight="1" x14ac:dyDescent="0.2">
      <c r="A522" s="2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</row>
    <row r="523" spans="1:106" ht="15.75" customHeight="1" x14ac:dyDescent="0.2">
      <c r="A523" s="2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</row>
    <row r="524" spans="1:106" ht="15.75" customHeight="1" x14ac:dyDescent="0.2">
      <c r="A524" s="2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</row>
    <row r="525" spans="1:106" ht="15.75" customHeight="1" x14ac:dyDescent="0.2">
      <c r="A525" s="2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</row>
    <row r="526" spans="1:106" ht="15.75" customHeight="1" x14ac:dyDescent="0.2">
      <c r="A526" s="2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</row>
    <row r="527" spans="1:106" ht="15.75" customHeight="1" x14ac:dyDescent="0.2">
      <c r="A527" s="2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</row>
    <row r="528" spans="1:106" ht="15.75" customHeight="1" x14ac:dyDescent="0.2">
      <c r="A528" s="2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</row>
    <row r="529" spans="1:106" ht="15.75" customHeight="1" x14ac:dyDescent="0.2">
      <c r="A529" s="2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</row>
    <row r="530" spans="1:106" ht="15.75" customHeight="1" x14ac:dyDescent="0.2">
      <c r="A530" s="2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</row>
    <row r="531" spans="1:106" ht="15.75" customHeight="1" x14ac:dyDescent="0.2">
      <c r="A531" s="2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</row>
    <row r="532" spans="1:106" ht="15.75" customHeight="1" x14ac:dyDescent="0.2">
      <c r="A532" s="2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</row>
    <row r="533" spans="1:106" ht="15.75" customHeight="1" x14ac:dyDescent="0.2">
      <c r="A533" s="2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</row>
    <row r="534" spans="1:106" ht="15.75" customHeight="1" x14ac:dyDescent="0.2">
      <c r="A534" s="2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</row>
    <row r="535" spans="1:106" ht="15.75" customHeight="1" x14ac:dyDescent="0.2">
      <c r="A535" s="2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</row>
    <row r="536" spans="1:106" ht="15.75" customHeight="1" x14ac:dyDescent="0.2">
      <c r="A536" s="2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</row>
    <row r="537" spans="1:106" ht="15.75" customHeight="1" x14ac:dyDescent="0.2">
      <c r="A537" s="2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</row>
    <row r="538" spans="1:106" ht="15.75" customHeight="1" x14ac:dyDescent="0.2">
      <c r="A538" s="2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</row>
    <row r="539" spans="1:106" ht="15.75" customHeight="1" x14ac:dyDescent="0.2">
      <c r="A539" s="2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</row>
    <row r="540" spans="1:106" ht="15.75" customHeight="1" x14ac:dyDescent="0.2">
      <c r="A540" s="2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</row>
    <row r="541" spans="1:106" ht="15.75" customHeight="1" x14ac:dyDescent="0.2">
      <c r="A541" s="2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</row>
    <row r="542" spans="1:106" ht="15.75" customHeight="1" x14ac:dyDescent="0.2">
      <c r="A542" s="2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</row>
    <row r="543" spans="1:106" ht="15.75" customHeight="1" x14ac:dyDescent="0.2">
      <c r="A543" s="2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</row>
    <row r="544" spans="1:106" ht="15.75" customHeight="1" x14ac:dyDescent="0.2">
      <c r="A544" s="2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</row>
    <row r="545" spans="1:106" ht="15.75" customHeight="1" x14ac:dyDescent="0.2">
      <c r="A545" s="2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</row>
    <row r="546" spans="1:106" ht="15.75" customHeight="1" x14ac:dyDescent="0.2">
      <c r="A546" s="2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</row>
    <row r="547" spans="1:106" ht="15.75" customHeight="1" x14ac:dyDescent="0.2">
      <c r="A547" s="2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</row>
    <row r="548" spans="1:106" ht="15.75" customHeight="1" x14ac:dyDescent="0.2">
      <c r="A548" s="2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</row>
    <row r="549" spans="1:106" ht="15.75" customHeight="1" x14ac:dyDescent="0.2">
      <c r="A549" s="2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</row>
    <row r="550" spans="1:106" ht="15.75" customHeight="1" x14ac:dyDescent="0.2">
      <c r="A550" s="2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</row>
    <row r="551" spans="1:106" ht="15.75" customHeight="1" x14ac:dyDescent="0.2">
      <c r="A551" s="2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</row>
    <row r="552" spans="1:106" ht="15.75" customHeight="1" x14ac:dyDescent="0.2">
      <c r="A552" s="2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</row>
    <row r="553" spans="1:106" ht="15.75" customHeight="1" x14ac:dyDescent="0.2">
      <c r="A553" s="2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</row>
    <row r="554" spans="1:106" ht="15.75" customHeight="1" x14ac:dyDescent="0.2">
      <c r="A554" s="2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</row>
    <row r="555" spans="1:106" ht="15.75" customHeight="1" x14ac:dyDescent="0.2">
      <c r="A555" s="2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</row>
    <row r="556" spans="1:106" ht="15.75" customHeight="1" x14ac:dyDescent="0.2">
      <c r="A556" s="2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</row>
    <row r="557" spans="1:106" ht="15.75" customHeight="1" x14ac:dyDescent="0.2">
      <c r="A557" s="2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</row>
    <row r="558" spans="1:106" ht="15.75" customHeight="1" x14ac:dyDescent="0.2">
      <c r="A558" s="2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</row>
    <row r="559" spans="1:106" ht="15.75" customHeight="1" x14ac:dyDescent="0.2">
      <c r="A559" s="2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</row>
    <row r="560" spans="1:106" ht="15.75" customHeight="1" x14ac:dyDescent="0.2">
      <c r="A560" s="2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</row>
    <row r="561" spans="1:106" ht="15.75" customHeight="1" x14ac:dyDescent="0.2">
      <c r="A561" s="2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</row>
    <row r="562" spans="1:106" ht="15.75" customHeight="1" x14ac:dyDescent="0.2">
      <c r="A562" s="2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</row>
    <row r="563" spans="1:106" ht="15.75" customHeight="1" x14ac:dyDescent="0.2">
      <c r="A563" s="2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</row>
    <row r="564" spans="1:106" ht="15.75" customHeight="1" x14ac:dyDescent="0.2">
      <c r="A564" s="2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</row>
    <row r="565" spans="1:106" ht="15.75" customHeight="1" x14ac:dyDescent="0.2">
      <c r="A565" s="2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</row>
    <row r="566" spans="1:106" ht="15.75" customHeight="1" x14ac:dyDescent="0.2">
      <c r="A566" s="2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</row>
    <row r="567" spans="1:106" ht="15.75" customHeight="1" x14ac:dyDescent="0.2">
      <c r="A567" s="2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</row>
    <row r="568" spans="1:106" ht="15.75" customHeight="1" x14ac:dyDescent="0.2">
      <c r="A568" s="2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</row>
    <row r="569" spans="1:106" ht="15.75" customHeight="1" x14ac:dyDescent="0.2">
      <c r="A569" s="2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</row>
    <row r="570" spans="1:106" ht="15.75" customHeight="1" x14ac:dyDescent="0.2">
      <c r="A570" s="2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</row>
    <row r="571" spans="1:106" ht="15.75" customHeight="1" x14ac:dyDescent="0.2">
      <c r="A571" s="2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</row>
    <row r="572" spans="1:106" ht="15.75" customHeight="1" x14ac:dyDescent="0.2">
      <c r="A572" s="2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</row>
    <row r="573" spans="1:106" ht="15.75" customHeight="1" x14ac:dyDescent="0.2">
      <c r="A573" s="2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</row>
    <row r="574" spans="1:106" ht="15.75" customHeight="1" x14ac:dyDescent="0.2">
      <c r="A574" s="2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</row>
    <row r="575" spans="1:106" ht="15.75" customHeight="1" x14ac:dyDescent="0.2">
      <c r="A575" s="2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</row>
    <row r="576" spans="1:106" ht="15.75" customHeight="1" x14ac:dyDescent="0.2">
      <c r="A576" s="2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</row>
    <row r="577" spans="1:106" ht="15.75" customHeight="1" x14ac:dyDescent="0.2">
      <c r="A577" s="2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</row>
    <row r="578" spans="1:106" ht="15.75" customHeight="1" x14ac:dyDescent="0.2">
      <c r="A578" s="2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</row>
    <row r="579" spans="1:106" ht="15.75" customHeight="1" x14ac:dyDescent="0.2">
      <c r="A579" s="2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</row>
    <row r="580" spans="1:106" ht="15.75" customHeight="1" x14ac:dyDescent="0.2">
      <c r="A580" s="2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</row>
    <row r="581" spans="1:106" ht="15.75" customHeight="1" x14ac:dyDescent="0.2">
      <c r="A581" s="2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</row>
    <row r="582" spans="1:106" ht="15.75" customHeight="1" x14ac:dyDescent="0.2">
      <c r="A582" s="2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</row>
    <row r="583" spans="1:106" ht="15.75" customHeight="1" x14ac:dyDescent="0.2">
      <c r="A583" s="2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</row>
    <row r="584" spans="1:106" ht="15.75" customHeight="1" x14ac:dyDescent="0.2">
      <c r="A584" s="2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</row>
    <row r="585" spans="1:106" ht="15.75" customHeight="1" x14ac:dyDescent="0.2">
      <c r="A585" s="2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</row>
    <row r="586" spans="1:106" ht="15.75" customHeight="1" x14ac:dyDescent="0.2">
      <c r="A586" s="2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</row>
    <row r="587" spans="1:106" ht="15.75" customHeight="1" x14ac:dyDescent="0.2">
      <c r="A587" s="2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</row>
    <row r="588" spans="1:106" ht="15.75" customHeight="1" x14ac:dyDescent="0.2">
      <c r="A588" s="2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</row>
    <row r="589" spans="1:106" ht="15.75" customHeight="1" x14ac:dyDescent="0.2">
      <c r="A589" s="2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</row>
    <row r="590" spans="1:106" ht="15.75" customHeight="1" x14ac:dyDescent="0.2">
      <c r="A590" s="2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</row>
    <row r="591" spans="1:106" ht="15.75" customHeight="1" x14ac:dyDescent="0.2">
      <c r="A591" s="2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</row>
    <row r="592" spans="1:106" ht="15.75" customHeight="1" x14ac:dyDescent="0.2">
      <c r="A592" s="2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</row>
    <row r="593" spans="1:106" ht="15.75" customHeight="1" x14ac:dyDescent="0.2">
      <c r="A593" s="2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</row>
    <row r="594" spans="1:106" ht="15.75" customHeight="1" x14ac:dyDescent="0.2">
      <c r="A594" s="2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</row>
    <row r="595" spans="1:106" ht="15.75" customHeight="1" x14ac:dyDescent="0.2">
      <c r="A595" s="2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</row>
    <row r="596" spans="1:106" ht="15.75" customHeight="1" x14ac:dyDescent="0.2">
      <c r="A596" s="2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</row>
    <row r="597" spans="1:106" ht="15.75" customHeight="1" x14ac:dyDescent="0.2">
      <c r="A597" s="2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</row>
    <row r="598" spans="1:106" ht="15.75" customHeight="1" x14ac:dyDescent="0.2">
      <c r="A598" s="2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</row>
    <row r="599" spans="1:106" ht="15.75" customHeight="1" x14ac:dyDescent="0.2">
      <c r="A599" s="2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</row>
    <row r="600" spans="1:106" ht="15.75" customHeight="1" x14ac:dyDescent="0.2">
      <c r="A600" s="2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</row>
    <row r="601" spans="1:106" ht="15.75" customHeight="1" x14ac:dyDescent="0.2">
      <c r="A601" s="2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</row>
    <row r="602" spans="1:106" ht="15.75" customHeight="1" x14ac:dyDescent="0.2">
      <c r="A602" s="2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</row>
    <row r="603" spans="1:106" ht="15.75" customHeight="1" x14ac:dyDescent="0.2">
      <c r="A603" s="2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</row>
    <row r="604" spans="1:106" ht="15.75" customHeight="1" x14ac:dyDescent="0.2">
      <c r="A604" s="2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</row>
    <row r="605" spans="1:106" ht="15.75" customHeight="1" x14ac:dyDescent="0.2">
      <c r="A605" s="2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</row>
    <row r="606" spans="1:106" ht="15.75" customHeight="1" x14ac:dyDescent="0.2">
      <c r="A606" s="2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</row>
    <row r="607" spans="1:106" ht="15.75" customHeight="1" x14ac:dyDescent="0.2">
      <c r="A607" s="2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</row>
    <row r="608" spans="1:106" ht="15.75" customHeight="1" x14ac:dyDescent="0.2">
      <c r="A608" s="2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</row>
    <row r="609" spans="1:106" ht="15.75" customHeight="1" x14ac:dyDescent="0.2">
      <c r="A609" s="2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</row>
    <row r="610" spans="1:106" ht="15.75" customHeight="1" x14ac:dyDescent="0.2">
      <c r="A610" s="2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</row>
    <row r="611" spans="1:106" ht="15.75" customHeight="1" x14ac:dyDescent="0.2">
      <c r="A611" s="2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</row>
    <row r="612" spans="1:106" ht="15.75" customHeight="1" x14ac:dyDescent="0.2">
      <c r="A612" s="2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</row>
    <row r="613" spans="1:106" ht="15.75" customHeight="1" x14ac:dyDescent="0.2">
      <c r="A613" s="2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</row>
    <row r="614" spans="1:106" ht="15.75" customHeight="1" x14ac:dyDescent="0.2">
      <c r="A614" s="2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</row>
    <row r="615" spans="1:106" ht="15.75" customHeight="1" x14ac:dyDescent="0.2">
      <c r="A615" s="2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</row>
    <row r="616" spans="1:106" ht="15.75" customHeight="1" x14ac:dyDescent="0.2">
      <c r="A616" s="2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</row>
    <row r="617" spans="1:106" ht="15.75" customHeight="1" x14ac:dyDescent="0.2">
      <c r="A617" s="2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</row>
    <row r="618" spans="1:106" ht="15.75" customHeight="1" x14ac:dyDescent="0.2">
      <c r="A618" s="2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</row>
    <row r="619" spans="1:106" ht="15.75" customHeight="1" x14ac:dyDescent="0.2">
      <c r="A619" s="2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</row>
    <row r="620" spans="1:106" ht="15.75" customHeight="1" x14ac:dyDescent="0.2">
      <c r="A620" s="2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</row>
    <row r="621" spans="1:106" ht="15.75" customHeight="1" x14ac:dyDescent="0.2">
      <c r="A621" s="2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</row>
    <row r="622" spans="1:106" ht="15.75" customHeight="1" x14ac:dyDescent="0.2">
      <c r="A622" s="2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</row>
    <row r="623" spans="1:106" ht="15.75" customHeight="1" x14ac:dyDescent="0.2">
      <c r="A623" s="2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</row>
    <row r="624" spans="1:106" ht="15.75" customHeight="1" x14ac:dyDescent="0.2">
      <c r="A624" s="2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</row>
    <row r="625" spans="1:106" ht="15.75" customHeight="1" x14ac:dyDescent="0.2">
      <c r="A625" s="2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</row>
    <row r="626" spans="1:106" ht="15.75" customHeight="1" x14ac:dyDescent="0.2">
      <c r="A626" s="2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</row>
    <row r="627" spans="1:106" ht="15.75" customHeight="1" x14ac:dyDescent="0.2">
      <c r="A627" s="2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</row>
    <row r="628" spans="1:106" ht="15.75" customHeight="1" x14ac:dyDescent="0.2">
      <c r="A628" s="2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</row>
    <row r="629" spans="1:106" ht="15.75" customHeight="1" x14ac:dyDescent="0.2">
      <c r="A629" s="2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</row>
    <row r="630" spans="1:106" ht="15.75" customHeight="1" x14ac:dyDescent="0.2">
      <c r="A630" s="2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</row>
    <row r="631" spans="1:106" ht="15.75" customHeight="1" x14ac:dyDescent="0.2">
      <c r="A631" s="2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</row>
    <row r="632" spans="1:106" ht="15.75" customHeight="1" x14ac:dyDescent="0.2">
      <c r="A632" s="2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</row>
    <row r="633" spans="1:106" ht="15.75" customHeight="1" x14ac:dyDescent="0.2">
      <c r="A633" s="2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</row>
    <row r="634" spans="1:106" ht="15.75" customHeight="1" x14ac:dyDescent="0.2">
      <c r="A634" s="2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</row>
    <row r="635" spans="1:106" ht="15.75" customHeight="1" x14ac:dyDescent="0.2">
      <c r="A635" s="2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</row>
    <row r="636" spans="1:106" ht="15.75" customHeight="1" x14ac:dyDescent="0.2">
      <c r="A636" s="2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</row>
    <row r="637" spans="1:106" ht="15.75" customHeight="1" x14ac:dyDescent="0.2">
      <c r="A637" s="2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</row>
    <row r="638" spans="1:106" ht="15.75" customHeight="1" x14ac:dyDescent="0.2">
      <c r="A638" s="2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</row>
    <row r="639" spans="1:106" ht="15.75" customHeight="1" x14ac:dyDescent="0.2">
      <c r="A639" s="2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</row>
    <row r="640" spans="1:106" ht="15.75" customHeight="1" x14ac:dyDescent="0.2">
      <c r="A640" s="2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</row>
    <row r="641" spans="1:106" ht="15.75" customHeight="1" x14ac:dyDescent="0.2">
      <c r="A641" s="2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</row>
    <row r="642" spans="1:106" ht="15.75" customHeight="1" x14ac:dyDescent="0.2">
      <c r="A642" s="2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</row>
    <row r="643" spans="1:106" ht="15.75" customHeight="1" x14ac:dyDescent="0.2">
      <c r="A643" s="2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</row>
    <row r="644" spans="1:106" ht="15.75" customHeight="1" x14ac:dyDescent="0.2">
      <c r="A644" s="2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</row>
    <row r="645" spans="1:106" ht="15.75" customHeight="1" x14ac:dyDescent="0.2">
      <c r="A645" s="2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</row>
    <row r="646" spans="1:106" ht="15.75" customHeight="1" x14ac:dyDescent="0.2">
      <c r="A646" s="2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</row>
    <row r="647" spans="1:106" ht="15.75" customHeight="1" x14ac:dyDescent="0.2">
      <c r="A647" s="2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</row>
    <row r="648" spans="1:106" ht="15.75" customHeight="1" x14ac:dyDescent="0.2">
      <c r="A648" s="2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</row>
    <row r="649" spans="1:106" ht="15.75" customHeight="1" x14ac:dyDescent="0.2">
      <c r="A649" s="2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</row>
    <row r="650" spans="1:106" ht="15.75" customHeight="1" x14ac:dyDescent="0.2">
      <c r="A650" s="2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</row>
    <row r="651" spans="1:106" ht="15.75" customHeight="1" x14ac:dyDescent="0.2">
      <c r="A651" s="2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</row>
    <row r="652" spans="1:106" ht="15.75" customHeight="1" x14ac:dyDescent="0.2">
      <c r="A652" s="2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</row>
    <row r="653" spans="1:106" ht="15.75" customHeight="1" x14ac:dyDescent="0.2">
      <c r="A653" s="2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</row>
    <row r="654" spans="1:106" ht="15.75" customHeight="1" x14ac:dyDescent="0.2">
      <c r="A654" s="2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</row>
    <row r="655" spans="1:106" ht="15.75" customHeight="1" x14ac:dyDescent="0.2">
      <c r="A655" s="2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</row>
    <row r="656" spans="1:106" ht="15.75" customHeight="1" x14ac:dyDescent="0.2">
      <c r="A656" s="2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</row>
    <row r="657" spans="1:106" ht="15.75" customHeight="1" x14ac:dyDescent="0.2">
      <c r="A657" s="2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</row>
    <row r="658" spans="1:106" ht="15.75" customHeight="1" x14ac:dyDescent="0.2">
      <c r="A658" s="2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</row>
    <row r="659" spans="1:106" ht="15.75" customHeight="1" x14ac:dyDescent="0.2">
      <c r="A659" s="2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</row>
    <row r="660" spans="1:106" ht="15.75" customHeight="1" x14ac:dyDescent="0.2">
      <c r="A660" s="2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</row>
    <row r="661" spans="1:106" ht="15.75" customHeight="1" x14ac:dyDescent="0.2">
      <c r="A661" s="2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</row>
    <row r="662" spans="1:106" ht="15.75" customHeight="1" x14ac:dyDescent="0.2">
      <c r="A662" s="2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</row>
    <row r="663" spans="1:106" ht="15.75" customHeight="1" x14ac:dyDescent="0.2">
      <c r="A663" s="2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</row>
    <row r="664" spans="1:106" ht="15.75" customHeight="1" x14ac:dyDescent="0.2">
      <c r="A664" s="2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</row>
    <row r="665" spans="1:106" ht="15.75" customHeight="1" x14ac:dyDescent="0.2">
      <c r="A665" s="2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</row>
    <row r="666" spans="1:106" ht="15.75" customHeight="1" x14ac:dyDescent="0.2">
      <c r="A666" s="2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</row>
    <row r="667" spans="1:106" ht="15.75" customHeight="1" x14ac:dyDescent="0.2">
      <c r="A667" s="2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</row>
    <row r="668" spans="1:106" ht="15.75" customHeight="1" x14ac:dyDescent="0.2">
      <c r="A668" s="2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</row>
    <row r="669" spans="1:106" ht="15.75" customHeight="1" x14ac:dyDescent="0.2">
      <c r="A669" s="2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</row>
    <row r="670" spans="1:106" ht="15.75" customHeight="1" x14ac:dyDescent="0.2">
      <c r="A670" s="2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</row>
    <row r="671" spans="1:106" ht="15.75" customHeight="1" x14ac:dyDescent="0.2">
      <c r="A671" s="2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</row>
    <row r="672" spans="1:106" ht="15.75" customHeight="1" x14ac:dyDescent="0.2">
      <c r="A672" s="2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</row>
    <row r="673" spans="1:106" ht="15.75" customHeight="1" x14ac:dyDescent="0.2">
      <c r="A673" s="2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</row>
    <row r="674" spans="1:106" ht="15.75" customHeight="1" x14ac:dyDescent="0.2">
      <c r="A674" s="2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</row>
    <row r="675" spans="1:106" ht="15.75" customHeight="1" x14ac:dyDescent="0.2">
      <c r="A675" s="2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</row>
    <row r="676" spans="1:106" ht="15.75" customHeight="1" x14ac:dyDescent="0.2">
      <c r="A676" s="2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</row>
    <row r="677" spans="1:106" ht="15.75" customHeight="1" x14ac:dyDescent="0.2">
      <c r="A677" s="2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</row>
    <row r="678" spans="1:106" ht="15.75" customHeight="1" x14ac:dyDescent="0.2">
      <c r="A678" s="2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</row>
    <row r="679" spans="1:106" ht="15.75" customHeight="1" x14ac:dyDescent="0.2">
      <c r="A679" s="2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</row>
    <row r="680" spans="1:106" ht="15.75" customHeight="1" x14ac:dyDescent="0.2">
      <c r="A680" s="2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</row>
    <row r="681" spans="1:106" ht="15.75" customHeight="1" x14ac:dyDescent="0.2">
      <c r="A681" s="2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</row>
    <row r="682" spans="1:106" ht="15.75" customHeight="1" x14ac:dyDescent="0.2">
      <c r="A682" s="2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</row>
    <row r="683" spans="1:106" ht="15.75" customHeight="1" x14ac:dyDescent="0.2">
      <c r="A683" s="2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</row>
    <row r="684" spans="1:106" ht="15.75" customHeight="1" x14ac:dyDescent="0.2">
      <c r="A684" s="2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</row>
    <row r="685" spans="1:106" ht="15.75" customHeight="1" x14ac:dyDescent="0.2">
      <c r="A685" s="2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</row>
    <row r="686" spans="1:106" ht="15.75" customHeight="1" x14ac:dyDescent="0.2">
      <c r="A686" s="2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</row>
    <row r="687" spans="1:106" ht="15.75" customHeight="1" x14ac:dyDescent="0.2">
      <c r="A687" s="2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</row>
    <row r="688" spans="1:106" ht="15.75" customHeight="1" x14ac:dyDescent="0.2">
      <c r="A688" s="2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</row>
    <row r="689" spans="1:106" ht="15.75" customHeight="1" x14ac:dyDescent="0.2">
      <c r="A689" s="2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</row>
    <row r="690" spans="1:106" ht="15.75" customHeight="1" x14ac:dyDescent="0.2">
      <c r="A690" s="2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</row>
    <row r="691" spans="1:106" ht="15.75" customHeight="1" x14ac:dyDescent="0.2">
      <c r="A691" s="2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</row>
    <row r="692" spans="1:106" ht="15.75" customHeight="1" x14ac:dyDescent="0.2">
      <c r="A692" s="2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</row>
    <row r="693" spans="1:106" ht="15.75" customHeight="1" x14ac:dyDescent="0.2">
      <c r="A693" s="2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</row>
    <row r="694" spans="1:106" ht="15.75" customHeight="1" x14ac:dyDescent="0.2">
      <c r="A694" s="2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</row>
    <row r="695" spans="1:106" ht="15.75" customHeight="1" x14ac:dyDescent="0.2">
      <c r="A695" s="2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</row>
    <row r="696" spans="1:106" ht="15.75" customHeight="1" x14ac:dyDescent="0.2">
      <c r="A696" s="2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</row>
    <row r="697" spans="1:106" ht="15.75" customHeight="1" x14ac:dyDescent="0.2">
      <c r="A697" s="2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</row>
    <row r="698" spans="1:106" ht="15.75" customHeight="1" x14ac:dyDescent="0.2">
      <c r="A698" s="2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</row>
    <row r="699" spans="1:106" ht="15.75" customHeight="1" x14ac:dyDescent="0.2">
      <c r="A699" s="2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</row>
    <row r="700" spans="1:106" ht="15.75" customHeight="1" x14ac:dyDescent="0.2">
      <c r="A700" s="2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</row>
    <row r="701" spans="1:106" ht="15.75" customHeight="1" x14ac:dyDescent="0.2">
      <c r="A701" s="2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</row>
    <row r="702" spans="1:106" ht="15.75" customHeight="1" x14ac:dyDescent="0.2">
      <c r="A702" s="2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</row>
    <row r="703" spans="1:106" ht="15.75" customHeight="1" x14ac:dyDescent="0.2">
      <c r="A703" s="2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</row>
    <row r="704" spans="1:106" ht="15.75" customHeight="1" x14ac:dyDescent="0.2">
      <c r="A704" s="2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</row>
    <row r="705" spans="1:106" ht="15.75" customHeight="1" x14ac:dyDescent="0.2">
      <c r="A705" s="2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</row>
    <row r="706" spans="1:106" ht="15.75" customHeight="1" x14ac:dyDescent="0.2">
      <c r="A706" s="2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</row>
    <row r="707" spans="1:106" ht="15.75" customHeight="1" x14ac:dyDescent="0.2">
      <c r="A707" s="2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</row>
    <row r="708" spans="1:106" ht="15.75" customHeight="1" x14ac:dyDescent="0.2">
      <c r="A708" s="2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</row>
    <row r="709" spans="1:106" ht="15.75" customHeight="1" x14ac:dyDescent="0.2">
      <c r="A709" s="2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</row>
    <row r="710" spans="1:106" ht="15.75" customHeight="1" x14ac:dyDescent="0.2">
      <c r="A710" s="2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</row>
    <row r="711" spans="1:106" ht="15.75" customHeight="1" x14ac:dyDescent="0.2">
      <c r="A711" s="2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</row>
    <row r="712" spans="1:106" ht="15.75" customHeight="1" x14ac:dyDescent="0.2">
      <c r="A712" s="2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</row>
    <row r="713" spans="1:106" ht="15.75" customHeight="1" x14ac:dyDescent="0.2">
      <c r="A713" s="2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</row>
    <row r="714" spans="1:106" ht="15.75" customHeight="1" x14ac:dyDescent="0.2">
      <c r="A714" s="2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</row>
    <row r="715" spans="1:106" ht="15.75" customHeight="1" x14ac:dyDescent="0.2">
      <c r="A715" s="2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</row>
    <row r="716" spans="1:106" ht="15.75" customHeight="1" x14ac:dyDescent="0.2">
      <c r="A716" s="2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</row>
    <row r="717" spans="1:106" ht="15.75" customHeight="1" x14ac:dyDescent="0.2">
      <c r="A717" s="2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</row>
    <row r="718" spans="1:106" ht="15.75" customHeight="1" x14ac:dyDescent="0.2">
      <c r="A718" s="2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</row>
    <row r="719" spans="1:106" ht="15.75" customHeight="1" x14ac:dyDescent="0.2">
      <c r="A719" s="2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</row>
    <row r="720" spans="1:106" ht="15.75" customHeight="1" x14ac:dyDescent="0.2">
      <c r="A720" s="2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</row>
    <row r="721" spans="1:106" ht="15.75" customHeight="1" x14ac:dyDescent="0.2">
      <c r="A721" s="2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</row>
    <row r="722" spans="1:106" ht="15.75" customHeight="1" x14ac:dyDescent="0.2">
      <c r="A722" s="2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</row>
    <row r="723" spans="1:106" ht="15.75" customHeight="1" x14ac:dyDescent="0.2">
      <c r="A723" s="2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</row>
    <row r="724" spans="1:106" ht="15.75" customHeight="1" x14ac:dyDescent="0.2">
      <c r="A724" s="2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</row>
    <row r="725" spans="1:106" ht="15.75" customHeight="1" x14ac:dyDescent="0.2">
      <c r="A725" s="2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</row>
    <row r="726" spans="1:106" ht="15.75" customHeight="1" x14ac:dyDescent="0.2">
      <c r="A726" s="2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</row>
    <row r="727" spans="1:106" ht="15.75" customHeight="1" x14ac:dyDescent="0.2">
      <c r="A727" s="2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</row>
    <row r="728" spans="1:106" ht="15.75" customHeight="1" x14ac:dyDescent="0.2">
      <c r="A728" s="2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</row>
    <row r="729" spans="1:106" ht="15.75" customHeight="1" x14ac:dyDescent="0.2">
      <c r="A729" s="2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</row>
    <row r="730" spans="1:106" ht="15.75" customHeight="1" x14ac:dyDescent="0.2">
      <c r="A730" s="2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</row>
    <row r="731" spans="1:106" ht="15.75" customHeight="1" x14ac:dyDescent="0.2">
      <c r="A731" s="2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</row>
    <row r="732" spans="1:106" ht="15.75" customHeight="1" x14ac:dyDescent="0.2">
      <c r="A732" s="2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</row>
    <row r="733" spans="1:106" ht="15.75" customHeight="1" x14ac:dyDescent="0.2">
      <c r="A733" s="2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</row>
    <row r="734" spans="1:106" ht="15.75" customHeight="1" x14ac:dyDescent="0.2">
      <c r="A734" s="2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</row>
    <row r="735" spans="1:106" ht="15.75" customHeight="1" x14ac:dyDescent="0.2">
      <c r="A735" s="2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</row>
    <row r="736" spans="1:106" ht="15.75" customHeight="1" x14ac:dyDescent="0.2">
      <c r="A736" s="2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</row>
    <row r="737" spans="1:106" ht="15.75" customHeight="1" x14ac:dyDescent="0.2">
      <c r="A737" s="2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</row>
    <row r="738" spans="1:106" ht="15.75" customHeight="1" x14ac:dyDescent="0.2">
      <c r="A738" s="2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</row>
    <row r="739" spans="1:106" ht="15.75" customHeight="1" x14ac:dyDescent="0.2">
      <c r="A739" s="2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</row>
    <row r="740" spans="1:106" ht="15.75" customHeight="1" x14ac:dyDescent="0.2">
      <c r="A740" s="2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</row>
    <row r="741" spans="1:106" ht="15.75" customHeight="1" x14ac:dyDescent="0.2">
      <c r="A741" s="2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</row>
    <row r="742" spans="1:106" ht="15.75" customHeight="1" x14ac:dyDescent="0.2">
      <c r="A742" s="2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</row>
    <row r="743" spans="1:106" ht="15.75" customHeight="1" x14ac:dyDescent="0.2">
      <c r="A743" s="2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</row>
    <row r="744" spans="1:106" ht="15.75" customHeight="1" x14ac:dyDescent="0.2">
      <c r="A744" s="2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</row>
    <row r="745" spans="1:106" ht="15.75" customHeight="1" x14ac:dyDescent="0.2">
      <c r="A745" s="2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</row>
    <row r="746" spans="1:106" ht="15.75" customHeight="1" x14ac:dyDescent="0.2">
      <c r="A746" s="2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</row>
    <row r="747" spans="1:106" ht="15.75" customHeight="1" x14ac:dyDescent="0.2">
      <c r="A747" s="2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</row>
    <row r="748" spans="1:106" ht="15.75" customHeight="1" x14ac:dyDescent="0.2">
      <c r="A748" s="2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</row>
    <row r="749" spans="1:106" ht="15.75" customHeight="1" x14ac:dyDescent="0.2">
      <c r="A749" s="2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</row>
    <row r="750" spans="1:106" ht="15.75" customHeight="1" x14ac:dyDescent="0.2">
      <c r="A750" s="2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</row>
    <row r="751" spans="1:106" ht="15.75" customHeight="1" x14ac:dyDescent="0.2">
      <c r="A751" s="2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</row>
    <row r="752" spans="1:106" ht="15.75" customHeight="1" x14ac:dyDescent="0.2">
      <c r="A752" s="2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</row>
    <row r="753" spans="1:106" ht="15.75" customHeight="1" x14ac:dyDescent="0.2">
      <c r="A753" s="2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</row>
    <row r="754" spans="1:106" ht="15.75" customHeight="1" x14ac:dyDescent="0.2">
      <c r="A754" s="2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</row>
    <row r="755" spans="1:106" ht="15.75" customHeight="1" x14ac:dyDescent="0.2">
      <c r="A755" s="2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</row>
    <row r="756" spans="1:106" ht="15.75" customHeight="1" x14ac:dyDescent="0.2">
      <c r="A756" s="2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</row>
    <row r="757" spans="1:106" ht="15.75" customHeight="1" x14ac:dyDescent="0.2">
      <c r="A757" s="2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</row>
    <row r="758" spans="1:106" ht="15.75" customHeight="1" x14ac:dyDescent="0.2">
      <c r="A758" s="2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</row>
    <row r="759" spans="1:106" ht="15.75" customHeight="1" x14ac:dyDescent="0.2">
      <c r="A759" s="2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</row>
    <row r="760" spans="1:106" ht="15.75" customHeight="1" x14ac:dyDescent="0.2">
      <c r="A760" s="2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</row>
    <row r="761" spans="1:106" ht="15.75" customHeight="1" x14ac:dyDescent="0.2">
      <c r="A761" s="2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</row>
    <row r="762" spans="1:106" ht="15.75" customHeight="1" x14ac:dyDescent="0.2">
      <c r="A762" s="2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</row>
    <row r="763" spans="1:106" ht="15.75" customHeight="1" x14ac:dyDescent="0.2">
      <c r="A763" s="2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</row>
    <row r="764" spans="1:106" ht="15.75" customHeight="1" x14ac:dyDescent="0.2">
      <c r="A764" s="2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</row>
    <row r="765" spans="1:106" ht="15.75" customHeight="1" x14ac:dyDescent="0.2">
      <c r="A765" s="2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</row>
    <row r="766" spans="1:106" ht="15.75" customHeight="1" x14ac:dyDescent="0.2">
      <c r="A766" s="2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</row>
    <row r="767" spans="1:106" ht="15.75" customHeight="1" x14ac:dyDescent="0.2">
      <c r="A767" s="2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</row>
    <row r="768" spans="1:106" ht="15.75" customHeight="1" x14ac:dyDescent="0.2">
      <c r="A768" s="2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</row>
    <row r="769" spans="1:106" ht="15.75" customHeight="1" x14ac:dyDescent="0.2">
      <c r="A769" s="2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</row>
    <row r="770" spans="1:106" ht="15.75" customHeight="1" x14ac:dyDescent="0.2">
      <c r="A770" s="2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</row>
    <row r="771" spans="1:106" ht="15.75" customHeight="1" x14ac:dyDescent="0.2">
      <c r="A771" s="2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</row>
    <row r="772" spans="1:106" ht="15.75" customHeight="1" x14ac:dyDescent="0.2">
      <c r="A772" s="2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</row>
    <row r="773" spans="1:106" ht="15.75" customHeight="1" x14ac:dyDescent="0.2">
      <c r="A773" s="2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</row>
    <row r="774" spans="1:106" ht="15.75" customHeight="1" x14ac:dyDescent="0.2">
      <c r="A774" s="2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</row>
    <row r="775" spans="1:106" ht="15.75" customHeight="1" x14ac:dyDescent="0.2">
      <c r="A775" s="2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</row>
    <row r="776" spans="1:106" ht="15.75" customHeight="1" x14ac:dyDescent="0.2">
      <c r="A776" s="2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</row>
    <row r="777" spans="1:106" ht="15.75" customHeight="1" x14ac:dyDescent="0.2">
      <c r="A777" s="2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</row>
    <row r="778" spans="1:106" ht="15.75" customHeight="1" x14ac:dyDescent="0.2">
      <c r="A778" s="2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</row>
    <row r="779" spans="1:106" ht="15.75" customHeight="1" x14ac:dyDescent="0.2">
      <c r="A779" s="2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</row>
    <row r="780" spans="1:106" ht="15.75" customHeight="1" x14ac:dyDescent="0.2">
      <c r="A780" s="2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</row>
    <row r="781" spans="1:106" ht="15.75" customHeight="1" x14ac:dyDescent="0.2">
      <c r="A781" s="2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</row>
    <row r="782" spans="1:106" ht="15.75" customHeight="1" x14ac:dyDescent="0.2">
      <c r="A782" s="2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</row>
    <row r="783" spans="1:106" ht="15.75" customHeight="1" x14ac:dyDescent="0.2">
      <c r="A783" s="2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</row>
    <row r="784" spans="1:106" ht="15.75" customHeight="1" x14ac:dyDescent="0.2">
      <c r="A784" s="2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</row>
    <row r="785" spans="1:106" ht="15.75" customHeight="1" x14ac:dyDescent="0.2">
      <c r="A785" s="2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</row>
    <row r="786" spans="1:106" ht="15.75" customHeight="1" x14ac:dyDescent="0.2">
      <c r="A786" s="2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</row>
    <row r="787" spans="1:106" ht="15.75" customHeight="1" x14ac:dyDescent="0.2">
      <c r="A787" s="2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</row>
    <row r="788" spans="1:106" ht="15.75" customHeight="1" x14ac:dyDescent="0.2">
      <c r="A788" s="2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</row>
    <row r="789" spans="1:106" ht="15.75" customHeight="1" x14ac:dyDescent="0.2">
      <c r="A789" s="2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</row>
    <row r="790" spans="1:106" ht="15.75" customHeight="1" x14ac:dyDescent="0.2">
      <c r="A790" s="2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</row>
    <row r="791" spans="1:106" ht="15.75" customHeight="1" x14ac:dyDescent="0.2">
      <c r="A791" s="2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</row>
    <row r="792" spans="1:106" ht="15.75" customHeight="1" x14ac:dyDescent="0.2">
      <c r="A792" s="2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</row>
    <row r="793" spans="1:106" ht="15.75" customHeight="1" x14ac:dyDescent="0.2">
      <c r="A793" s="2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</row>
    <row r="794" spans="1:106" ht="15.75" customHeight="1" x14ac:dyDescent="0.2">
      <c r="A794" s="2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</row>
    <row r="795" spans="1:106" ht="15.75" customHeight="1" x14ac:dyDescent="0.2">
      <c r="A795" s="2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</row>
    <row r="796" spans="1:106" ht="15.75" customHeight="1" x14ac:dyDescent="0.2">
      <c r="A796" s="2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</row>
    <row r="797" spans="1:106" ht="15.75" customHeight="1" x14ac:dyDescent="0.2">
      <c r="A797" s="2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</row>
    <row r="798" spans="1:106" ht="15.75" customHeight="1" x14ac:dyDescent="0.2">
      <c r="A798" s="2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</row>
    <row r="799" spans="1:106" ht="15.75" customHeight="1" x14ac:dyDescent="0.2">
      <c r="A799" s="2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</row>
    <row r="800" spans="1:106" ht="15.75" customHeight="1" x14ac:dyDescent="0.2">
      <c r="A800" s="2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</row>
    <row r="801" spans="1:106" ht="15.75" customHeight="1" x14ac:dyDescent="0.2">
      <c r="A801" s="2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</row>
    <row r="802" spans="1:106" ht="15.75" customHeight="1" x14ac:dyDescent="0.2">
      <c r="A802" s="2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</row>
    <row r="803" spans="1:106" ht="15.75" customHeight="1" x14ac:dyDescent="0.2">
      <c r="A803" s="2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</row>
    <row r="804" spans="1:106" ht="15.75" customHeight="1" x14ac:dyDescent="0.2">
      <c r="A804" s="2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</row>
    <row r="805" spans="1:106" ht="15.75" customHeight="1" x14ac:dyDescent="0.2">
      <c r="A805" s="2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</row>
    <row r="806" spans="1:106" ht="15.75" customHeight="1" x14ac:dyDescent="0.2">
      <c r="A806" s="2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</row>
    <row r="807" spans="1:106" ht="15.75" customHeight="1" x14ac:dyDescent="0.2">
      <c r="A807" s="2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</row>
    <row r="808" spans="1:106" ht="15.75" customHeight="1" x14ac:dyDescent="0.2">
      <c r="A808" s="2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</row>
    <row r="809" spans="1:106" ht="15.75" customHeight="1" x14ac:dyDescent="0.2">
      <c r="A809" s="2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</row>
    <row r="810" spans="1:106" ht="15.75" customHeight="1" x14ac:dyDescent="0.2">
      <c r="A810" s="2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</row>
    <row r="811" spans="1:106" ht="15.75" customHeight="1" x14ac:dyDescent="0.2">
      <c r="A811" s="2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</row>
    <row r="812" spans="1:106" ht="15.75" customHeight="1" x14ac:dyDescent="0.2">
      <c r="A812" s="2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</row>
    <row r="813" spans="1:106" ht="15.75" customHeight="1" x14ac:dyDescent="0.2">
      <c r="A813" s="2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</row>
    <row r="814" spans="1:106" ht="15.75" customHeight="1" x14ac:dyDescent="0.2">
      <c r="A814" s="2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</row>
    <row r="815" spans="1:106" ht="15.75" customHeight="1" x14ac:dyDescent="0.2">
      <c r="A815" s="2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</row>
    <row r="816" spans="1:106" ht="15.75" customHeight="1" x14ac:dyDescent="0.2">
      <c r="A816" s="2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</row>
    <row r="817" spans="1:106" ht="15.75" customHeight="1" x14ac:dyDescent="0.2">
      <c r="A817" s="2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</row>
    <row r="818" spans="1:106" ht="15.75" customHeight="1" x14ac:dyDescent="0.2">
      <c r="A818" s="2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</row>
    <row r="819" spans="1:106" ht="15.75" customHeight="1" x14ac:dyDescent="0.2">
      <c r="A819" s="2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</row>
    <row r="820" spans="1:106" ht="15.75" customHeight="1" x14ac:dyDescent="0.2">
      <c r="A820" s="2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</row>
    <row r="821" spans="1:106" ht="15.75" customHeight="1" x14ac:dyDescent="0.2">
      <c r="A821" s="2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</row>
    <row r="822" spans="1:106" ht="15.75" customHeight="1" x14ac:dyDescent="0.2">
      <c r="A822" s="2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</row>
    <row r="823" spans="1:106" ht="15.75" customHeight="1" x14ac:dyDescent="0.2">
      <c r="A823" s="2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</row>
    <row r="824" spans="1:106" ht="15.75" customHeight="1" x14ac:dyDescent="0.2">
      <c r="A824" s="2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</row>
    <row r="825" spans="1:106" ht="15.75" customHeight="1" x14ac:dyDescent="0.2">
      <c r="A825" s="2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</row>
    <row r="826" spans="1:106" ht="15.75" customHeight="1" x14ac:dyDescent="0.2">
      <c r="A826" s="2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</row>
    <row r="827" spans="1:106" ht="15.75" customHeight="1" x14ac:dyDescent="0.2">
      <c r="A827" s="2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</row>
    <row r="828" spans="1:106" ht="15.75" customHeight="1" x14ac:dyDescent="0.2">
      <c r="A828" s="2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</row>
    <row r="829" spans="1:106" ht="15.75" customHeight="1" x14ac:dyDescent="0.2">
      <c r="A829" s="2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</row>
    <row r="830" spans="1:106" ht="15.75" customHeight="1" x14ac:dyDescent="0.2">
      <c r="A830" s="2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</row>
    <row r="831" spans="1:106" ht="15.75" customHeight="1" x14ac:dyDescent="0.2">
      <c r="A831" s="2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</row>
    <row r="832" spans="1:106" ht="15.75" customHeight="1" x14ac:dyDescent="0.2">
      <c r="A832" s="2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</row>
    <row r="833" spans="1:106" ht="15.75" customHeight="1" x14ac:dyDescent="0.2">
      <c r="A833" s="2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</row>
    <row r="834" spans="1:106" ht="15.75" customHeight="1" x14ac:dyDescent="0.2">
      <c r="A834" s="2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</row>
    <row r="835" spans="1:106" ht="15.75" customHeight="1" x14ac:dyDescent="0.2">
      <c r="A835" s="2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</row>
    <row r="836" spans="1:106" ht="15.75" customHeight="1" x14ac:dyDescent="0.2">
      <c r="A836" s="2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</row>
    <row r="837" spans="1:106" ht="15.75" customHeight="1" x14ac:dyDescent="0.2">
      <c r="A837" s="2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</row>
    <row r="838" spans="1:106" ht="15.75" customHeight="1" x14ac:dyDescent="0.2">
      <c r="A838" s="2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</row>
    <row r="839" spans="1:106" ht="15.75" customHeight="1" x14ac:dyDescent="0.2">
      <c r="A839" s="2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</row>
    <row r="840" spans="1:106" ht="15.75" customHeight="1" x14ac:dyDescent="0.2">
      <c r="A840" s="2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</row>
    <row r="841" spans="1:106" ht="15.75" customHeight="1" x14ac:dyDescent="0.2">
      <c r="A841" s="2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</row>
    <row r="842" spans="1:106" ht="15.75" customHeight="1" x14ac:dyDescent="0.2">
      <c r="A842" s="2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</row>
    <row r="843" spans="1:106" ht="15.75" customHeight="1" x14ac:dyDescent="0.2">
      <c r="A843" s="2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</row>
    <row r="844" spans="1:106" ht="15.75" customHeight="1" x14ac:dyDescent="0.2">
      <c r="A844" s="2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</row>
    <row r="845" spans="1:106" ht="15.75" customHeight="1" x14ac:dyDescent="0.2">
      <c r="A845" s="2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</row>
    <row r="846" spans="1:106" ht="15.75" customHeight="1" x14ac:dyDescent="0.2">
      <c r="A846" s="2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</row>
    <row r="847" spans="1:106" ht="15.75" customHeight="1" x14ac:dyDescent="0.2">
      <c r="A847" s="2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</row>
    <row r="848" spans="1:106" ht="15.75" customHeight="1" x14ac:dyDescent="0.2">
      <c r="A848" s="2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</row>
    <row r="849" spans="1:106" ht="15.75" customHeight="1" x14ac:dyDescent="0.2">
      <c r="A849" s="2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</row>
    <row r="850" spans="1:106" ht="15.75" customHeight="1" x14ac:dyDescent="0.2">
      <c r="A850" s="2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</row>
    <row r="851" spans="1:106" ht="15.75" customHeight="1" x14ac:dyDescent="0.2">
      <c r="A851" s="2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</row>
    <row r="852" spans="1:106" ht="15.75" customHeight="1" x14ac:dyDescent="0.2">
      <c r="A852" s="2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</row>
    <row r="853" spans="1:106" ht="15.75" customHeight="1" x14ac:dyDescent="0.2">
      <c r="A853" s="2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</row>
    <row r="854" spans="1:106" ht="15.75" customHeight="1" x14ac:dyDescent="0.2">
      <c r="A854" s="2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</row>
    <row r="855" spans="1:106" ht="15.75" customHeight="1" x14ac:dyDescent="0.2">
      <c r="A855" s="2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</row>
    <row r="856" spans="1:106" ht="15.75" customHeight="1" x14ac:dyDescent="0.2">
      <c r="A856" s="2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</row>
    <row r="857" spans="1:106" ht="15.75" customHeight="1" x14ac:dyDescent="0.2">
      <c r="A857" s="2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</row>
    <row r="858" spans="1:106" ht="15.75" customHeight="1" x14ac:dyDescent="0.2">
      <c r="A858" s="2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</row>
    <row r="859" spans="1:106" ht="15.75" customHeight="1" x14ac:dyDescent="0.2">
      <c r="A859" s="2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</row>
    <row r="860" spans="1:106" ht="15.75" customHeight="1" x14ac:dyDescent="0.2">
      <c r="A860" s="2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</row>
    <row r="861" spans="1:106" ht="15.75" customHeight="1" x14ac:dyDescent="0.2">
      <c r="A861" s="2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</row>
    <row r="862" spans="1:106" ht="15.75" customHeight="1" x14ac:dyDescent="0.2">
      <c r="A862" s="2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</row>
    <row r="863" spans="1:106" ht="15.75" customHeight="1" x14ac:dyDescent="0.2">
      <c r="A863" s="2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</row>
    <row r="864" spans="1:106" ht="15.75" customHeight="1" x14ac:dyDescent="0.2">
      <c r="A864" s="2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</row>
    <row r="865" spans="1:106" ht="15.75" customHeight="1" x14ac:dyDescent="0.2">
      <c r="A865" s="2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</row>
    <row r="866" spans="1:106" ht="15.75" customHeight="1" x14ac:dyDescent="0.2">
      <c r="A866" s="2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</row>
    <row r="867" spans="1:106" ht="15.75" customHeight="1" x14ac:dyDescent="0.2">
      <c r="A867" s="2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</row>
    <row r="868" spans="1:106" ht="15.75" customHeight="1" x14ac:dyDescent="0.2">
      <c r="A868" s="2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</row>
    <row r="869" spans="1:106" ht="15.75" customHeight="1" x14ac:dyDescent="0.2">
      <c r="A869" s="2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</row>
    <row r="870" spans="1:106" ht="15.75" customHeight="1" x14ac:dyDescent="0.2">
      <c r="A870" s="2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</row>
    <row r="871" spans="1:106" ht="15.75" customHeight="1" x14ac:dyDescent="0.2">
      <c r="A871" s="2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</row>
    <row r="872" spans="1:106" ht="15.75" customHeight="1" x14ac:dyDescent="0.2">
      <c r="A872" s="2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</row>
    <row r="873" spans="1:106" ht="15.75" customHeight="1" x14ac:dyDescent="0.2">
      <c r="A873" s="2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</row>
    <row r="874" spans="1:106" ht="15.75" customHeight="1" x14ac:dyDescent="0.2">
      <c r="A874" s="2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</row>
    <row r="875" spans="1:106" ht="15.75" customHeight="1" x14ac:dyDescent="0.2">
      <c r="A875" s="2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</row>
    <row r="876" spans="1:106" ht="15.75" customHeight="1" x14ac:dyDescent="0.2">
      <c r="A876" s="2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</row>
    <row r="877" spans="1:106" ht="15.75" customHeight="1" x14ac:dyDescent="0.2">
      <c r="A877" s="2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</row>
    <row r="878" spans="1:106" ht="15.75" customHeight="1" x14ac:dyDescent="0.2">
      <c r="A878" s="2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</row>
    <row r="879" spans="1:106" ht="15.75" customHeight="1" x14ac:dyDescent="0.2">
      <c r="A879" s="2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</row>
    <row r="880" spans="1:106" ht="15.75" customHeight="1" x14ac:dyDescent="0.2">
      <c r="A880" s="2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</row>
    <row r="881" spans="1:106" ht="15.75" customHeight="1" x14ac:dyDescent="0.2">
      <c r="A881" s="2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</row>
    <row r="882" spans="1:106" ht="15.75" customHeight="1" x14ac:dyDescent="0.2">
      <c r="A882" s="2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</row>
    <row r="883" spans="1:106" ht="15.75" customHeight="1" x14ac:dyDescent="0.2">
      <c r="A883" s="2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</row>
    <row r="884" spans="1:106" ht="15.75" customHeight="1" x14ac:dyDescent="0.2">
      <c r="A884" s="2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</row>
    <row r="885" spans="1:106" ht="15.75" customHeight="1" x14ac:dyDescent="0.2">
      <c r="A885" s="2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</row>
    <row r="886" spans="1:106" ht="15.75" customHeight="1" x14ac:dyDescent="0.2">
      <c r="A886" s="2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</row>
    <row r="887" spans="1:106" ht="15.75" customHeight="1" x14ac:dyDescent="0.2">
      <c r="A887" s="2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</row>
    <row r="888" spans="1:106" ht="15.75" customHeight="1" x14ac:dyDescent="0.2">
      <c r="A888" s="2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</row>
    <row r="889" spans="1:106" ht="15.75" customHeight="1" x14ac:dyDescent="0.2">
      <c r="A889" s="2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</row>
    <row r="890" spans="1:106" ht="15.75" customHeight="1" x14ac:dyDescent="0.2">
      <c r="A890" s="2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</row>
    <row r="891" spans="1:106" ht="15.75" customHeight="1" x14ac:dyDescent="0.2">
      <c r="A891" s="2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</row>
    <row r="892" spans="1:106" ht="15.75" customHeight="1" x14ac:dyDescent="0.2">
      <c r="A892" s="2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</row>
    <row r="893" spans="1:106" ht="15.75" customHeight="1" x14ac:dyDescent="0.2">
      <c r="A893" s="2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</row>
    <row r="894" spans="1:106" ht="15.75" customHeight="1" x14ac:dyDescent="0.2">
      <c r="A894" s="2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</row>
    <row r="895" spans="1:106" ht="15.75" customHeight="1" x14ac:dyDescent="0.2">
      <c r="A895" s="2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</row>
    <row r="896" spans="1:106" ht="15.75" customHeight="1" x14ac:dyDescent="0.2">
      <c r="A896" s="2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</row>
    <row r="897" spans="1:106" ht="15.75" customHeight="1" x14ac:dyDescent="0.2">
      <c r="A897" s="2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</row>
    <row r="898" spans="1:106" ht="15.75" customHeight="1" x14ac:dyDescent="0.2">
      <c r="A898" s="2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</row>
    <row r="899" spans="1:106" ht="15.75" customHeight="1" x14ac:dyDescent="0.2">
      <c r="A899" s="2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</row>
    <row r="900" spans="1:106" ht="15.75" customHeight="1" x14ac:dyDescent="0.2">
      <c r="A900" s="2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</row>
    <row r="901" spans="1:106" ht="15.75" customHeight="1" x14ac:dyDescent="0.2">
      <c r="A901" s="2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</row>
    <row r="902" spans="1:106" ht="15.75" customHeight="1" x14ac:dyDescent="0.2">
      <c r="A902" s="2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</row>
    <row r="903" spans="1:106" ht="15.75" customHeight="1" x14ac:dyDescent="0.2">
      <c r="A903" s="2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</row>
    <row r="904" spans="1:106" ht="15.75" customHeight="1" x14ac:dyDescent="0.2">
      <c r="A904" s="2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</row>
    <row r="905" spans="1:106" ht="15.75" customHeight="1" x14ac:dyDescent="0.2">
      <c r="A905" s="2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</row>
    <row r="906" spans="1:106" ht="15.75" customHeight="1" x14ac:dyDescent="0.2">
      <c r="A906" s="2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</row>
    <row r="907" spans="1:106" ht="15.75" customHeight="1" x14ac:dyDescent="0.2">
      <c r="A907" s="2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</row>
    <row r="908" spans="1:106" ht="15.75" customHeight="1" x14ac:dyDescent="0.2">
      <c r="A908" s="2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</row>
    <row r="909" spans="1:106" ht="15.75" customHeight="1" x14ac:dyDescent="0.2">
      <c r="A909" s="2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</row>
    <row r="910" spans="1:106" ht="15.75" customHeight="1" x14ac:dyDescent="0.2">
      <c r="A910" s="2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</row>
    <row r="911" spans="1:106" ht="15.75" customHeight="1" x14ac:dyDescent="0.2">
      <c r="A911" s="2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</row>
    <row r="912" spans="1:106" ht="15.75" customHeight="1" x14ac:dyDescent="0.2">
      <c r="A912" s="2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</row>
    <row r="913" spans="1:106" ht="15.75" customHeight="1" x14ac:dyDescent="0.2">
      <c r="A913" s="2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</row>
    <row r="914" spans="1:106" ht="15.75" customHeight="1" x14ac:dyDescent="0.2">
      <c r="A914" s="2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</row>
    <row r="915" spans="1:106" ht="15.75" customHeight="1" x14ac:dyDescent="0.2">
      <c r="A915" s="2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</row>
    <row r="916" spans="1:106" ht="15.75" customHeight="1" x14ac:dyDescent="0.2">
      <c r="A916" s="2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</row>
    <row r="917" spans="1:106" ht="15.75" customHeight="1" x14ac:dyDescent="0.2">
      <c r="A917" s="2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</row>
    <row r="918" spans="1:106" ht="15.75" customHeight="1" x14ac:dyDescent="0.2">
      <c r="A918" s="2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</row>
    <row r="919" spans="1:106" ht="15.75" customHeight="1" x14ac:dyDescent="0.2">
      <c r="A919" s="2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</row>
    <row r="920" spans="1:106" ht="15.75" customHeight="1" x14ac:dyDescent="0.2">
      <c r="A920" s="2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</row>
    <row r="921" spans="1:106" ht="15.75" customHeight="1" x14ac:dyDescent="0.2">
      <c r="A921" s="2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</row>
    <row r="922" spans="1:106" ht="15.75" customHeight="1" x14ac:dyDescent="0.2">
      <c r="A922" s="2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</row>
    <row r="923" spans="1:106" ht="15.75" customHeight="1" x14ac:dyDescent="0.2">
      <c r="A923" s="2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</row>
    <row r="924" spans="1:106" ht="15.75" customHeight="1" x14ac:dyDescent="0.2">
      <c r="A924" s="2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</row>
    <row r="925" spans="1:106" ht="15.75" customHeight="1" x14ac:dyDescent="0.2">
      <c r="A925" s="2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</row>
    <row r="926" spans="1:106" ht="15.75" customHeight="1" x14ac:dyDescent="0.2">
      <c r="A926" s="2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</row>
    <row r="927" spans="1:106" ht="15.75" customHeight="1" x14ac:dyDescent="0.2">
      <c r="A927" s="2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</row>
    <row r="928" spans="1:106" ht="15.75" customHeight="1" x14ac:dyDescent="0.2">
      <c r="A928" s="2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</row>
    <row r="929" spans="1:106" ht="15.75" customHeight="1" x14ac:dyDescent="0.2">
      <c r="A929" s="2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</row>
    <row r="930" spans="1:106" ht="15.75" customHeight="1" x14ac:dyDescent="0.2">
      <c r="A930" s="2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</row>
    <row r="931" spans="1:106" ht="15.75" customHeight="1" x14ac:dyDescent="0.2">
      <c r="A931" s="2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</row>
    <row r="932" spans="1:106" ht="15.75" customHeight="1" x14ac:dyDescent="0.2">
      <c r="A932" s="2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</row>
    <row r="933" spans="1:106" ht="15.75" customHeight="1" x14ac:dyDescent="0.2">
      <c r="A933" s="2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</row>
    <row r="934" spans="1:106" ht="15.75" customHeight="1" x14ac:dyDescent="0.2">
      <c r="A934" s="2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</row>
    <row r="935" spans="1:106" ht="15.75" customHeight="1" x14ac:dyDescent="0.2">
      <c r="A935" s="2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</row>
    <row r="936" spans="1:106" ht="15.75" customHeight="1" x14ac:dyDescent="0.2">
      <c r="A936" s="2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</row>
    <row r="937" spans="1:106" ht="15.75" customHeight="1" x14ac:dyDescent="0.2">
      <c r="A937" s="2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</row>
    <row r="938" spans="1:106" ht="15.75" customHeight="1" x14ac:dyDescent="0.2">
      <c r="A938" s="2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</row>
    <row r="939" spans="1:106" ht="15.75" customHeight="1" x14ac:dyDescent="0.2">
      <c r="A939" s="2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</row>
    <row r="940" spans="1:106" ht="15.75" customHeight="1" x14ac:dyDescent="0.2">
      <c r="A940" s="2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</row>
    <row r="941" spans="1:106" ht="15.75" customHeight="1" x14ac:dyDescent="0.2">
      <c r="A941" s="2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</row>
    <row r="942" spans="1:106" ht="15.75" customHeight="1" x14ac:dyDescent="0.2">
      <c r="A942" s="2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</row>
    <row r="943" spans="1:106" ht="15.75" customHeight="1" x14ac:dyDescent="0.2">
      <c r="A943" s="2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</row>
    <row r="944" spans="1:106" ht="15.75" customHeight="1" x14ac:dyDescent="0.2">
      <c r="A944" s="2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</row>
    <row r="945" spans="1:106" ht="15.75" customHeight="1" x14ac:dyDescent="0.2">
      <c r="A945" s="2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</row>
    <row r="946" spans="1:106" ht="15.75" customHeight="1" x14ac:dyDescent="0.2">
      <c r="A946" s="2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</row>
    <row r="947" spans="1:106" ht="15.75" customHeight="1" x14ac:dyDescent="0.2">
      <c r="A947" s="2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</row>
    <row r="948" spans="1:106" ht="15.75" customHeight="1" x14ac:dyDescent="0.2">
      <c r="A948" s="2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</row>
    <row r="949" spans="1:106" ht="15.75" customHeight="1" x14ac:dyDescent="0.2">
      <c r="A949" s="2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</row>
    <row r="950" spans="1:106" ht="15.75" customHeight="1" x14ac:dyDescent="0.2">
      <c r="A950" s="2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</row>
    <row r="951" spans="1:106" ht="15.75" customHeight="1" x14ac:dyDescent="0.2">
      <c r="A951" s="2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</row>
    <row r="952" spans="1:106" ht="15.75" customHeight="1" x14ac:dyDescent="0.2">
      <c r="A952" s="2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</row>
    <row r="953" spans="1:106" ht="15.75" customHeight="1" x14ac:dyDescent="0.2">
      <c r="A953" s="2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</row>
    <row r="954" spans="1:106" ht="15.75" customHeight="1" x14ac:dyDescent="0.2">
      <c r="A954" s="2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</row>
    <row r="955" spans="1:106" ht="15.75" customHeight="1" x14ac:dyDescent="0.2">
      <c r="A955" s="2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</row>
    <row r="956" spans="1:106" ht="15.75" customHeight="1" x14ac:dyDescent="0.2">
      <c r="A956" s="2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</row>
    <row r="957" spans="1:106" ht="15.75" customHeight="1" x14ac:dyDescent="0.2">
      <c r="A957" s="2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</row>
    <row r="958" spans="1:106" ht="15.75" customHeight="1" x14ac:dyDescent="0.2">
      <c r="A958" s="2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</row>
    <row r="959" spans="1:106" ht="15.75" customHeight="1" x14ac:dyDescent="0.2">
      <c r="A959" s="2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</row>
    <row r="960" spans="1:106" ht="15.75" customHeight="1" x14ac:dyDescent="0.2">
      <c r="A960" s="2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</row>
    <row r="961" spans="1:106" ht="15.75" customHeight="1" x14ac:dyDescent="0.2">
      <c r="A961" s="2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</row>
    <row r="962" spans="1:106" ht="15.75" customHeight="1" x14ac:dyDescent="0.2">
      <c r="A962" s="2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</row>
    <row r="963" spans="1:106" ht="15.75" customHeight="1" x14ac:dyDescent="0.2">
      <c r="A963" s="2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</row>
    <row r="964" spans="1:106" ht="15.75" customHeight="1" x14ac:dyDescent="0.2">
      <c r="A964" s="2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</row>
    <row r="965" spans="1:106" ht="15.75" customHeight="1" x14ac:dyDescent="0.2">
      <c r="A965" s="2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</row>
    <row r="966" spans="1:106" ht="15.75" customHeight="1" x14ac:dyDescent="0.2">
      <c r="A966" s="2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</row>
    <row r="967" spans="1:106" ht="15.75" customHeight="1" x14ac:dyDescent="0.2">
      <c r="A967" s="2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</row>
    <row r="968" spans="1:106" ht="15.75" customHeight="1" x14ac:dyDescent="0.2">
      <c r="A968" s="2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</row>
    <row r="969" spans="1:106" ht="15.75" customHeight="1" x14ac:dyDescent="0.2">
      <c r="A969" s="2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</row>
    <row r="970" spans="1:106" ht="15.75" customHeight="1" x14ac:dyDescent="0.2">
      <c r="A970" s="2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</row>
    <row r="971" spans="1:106" ht="15.75" customHeight="1" x14ac:dyDescent="0.2">
      <c r="A971" s="2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</row>
    <row r="972" spans="1:106" ht="15.75" customHeight="1" x14ac:dyDescent="0.2">
      <c r="A972" s="2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</row>
    <row r="973" spans="1:106" ht="15.75" customHeight="1" x14ac:dyDescent="0.2">
      <c r="A973" s="2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</row>
    <row r="974" spans="1:106" ht="15.75" customHeight="1" x14ac:dyDescent="0.2">
      <c r="A974" s="2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</row>
    <row r="975" spans="1:106" ht="15.75" customHeight="1" x14ac:dyDescent="0.2">
      <c r="A975" s="2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</row>
    <row r="976" spans="1:106" ht="15.75" customHeight="1" x14ac:dyDescent="0.2">
      <c r="A976" s="2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</row>
    <row r="977" spans="1:106" ht="15.75" customHeight="1" x14ac:dyDescent="0.2">
      <c r="A977" s="2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</row>
    <row r="978" spans="1:106" ht="15.75" customHeight="1" x14ac:dyDescent="0.2">
      <c r="A978" s="2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</row>
    <row r="979" spans="1:106" ht="15.75" customHeight="1" x14ac:dyDescent="0.2">
      <c r="A979" s="2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</row>
    <row r="980" spans="1:106" ht="15.75" customHeight="1" x14ac:dyDescent="0.2">
      <c r="A980" s="2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</row>
    <row r="981" spans="1:106" ht="15.75" customHeight="1" x14ac:dyDescent="0.2">
      <c r="A981" s="2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</row>
    <row r="982" spans="1:106" ht="15.75" customHeight="1" x14ac:dyDescent="0.2">
      <c r="A982" s="2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</row>
    <row r="983" spans="1:106" ht="15.75" customHeight="1" x14ac:dyDescent="0.2">
      <c r="A983" s="2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</row>
    <row r="984" spans="1:106" ht="15.75" customHeight="1" x14ac:dyDescent="0.2">
      <c r="A984" s="2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</row>
    <row r="985" spans="1:106" ht="15.75" customHeight="1" x14ac:dyDescent="0.2">
      <c r="A985" s="2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</row>
    <row r="986" spans="1:106" ht="15.75" customHeight="1" x14ac:dyDescent="0.2">
      <c r="A986" s="2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</row>
    <row r="987" spans="1:106" ht="15.75" customHeight="1" x14ac:dyDescent="0.2">
      <c r="A987" s="2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</row>
    <row r="988" spans="1:106" ht="15.75" customHeight="1" x14ac:dyDescent="0.2">
      <c r="A988" s="2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</row>
    <row r="989" spans="1:106" ht="15.75" customHeight="1" x14ac:dyDescent="0.2">
      <c r="A989" s="2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</row>
    <row r="990" spans="1:106" ht="15.75" customHeight="1" x14ac:dyDescent="0.2">
      <c r="A990" s="2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</row>
    <row r="991" spans="1:106" ht="15.75" customHeight="1" x14ac:dyDescent="0.2">
      <c r="A991" s="2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</row>
    <row r="992" spans="1:106" ht="15.75" customHeight="1" x14ac:dyDescent="0.2">
      <c r="A992" s="26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</row>
    <row r="993" spans="1:106" ht="15.75" customHeight="1" x14ac:dyDescent="0.2">
      <c r="A993" s="26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</row>
    <row r="994" spans="1:106" ht="15.75" customHeight="1" x14ac:dyDescent="0.2">
      <c r="A994" s="26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</row>
    <row r="995" spans="1:106" ht="15.75" customHeight="1" x14ac:dyDescent="0.2">
      <c r="A995" s="26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</row>
    <row r="996" spans="1:106" ht="15.75" customHeight="1" x14ac:dyDescent="0.2">
      <c r="A996" s="26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</row>
    <row r="997" spans="1:106" ht="15.75" customHeight="1" x14ac:dyDescent="0.2">
      <c r="A997" s="26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</row>
    <row r="998" spans="1:106" ht="15.75" customHeight="1" x14ac:dyDescent="0.2">
      <c r="A998" s="26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</row>
    <row r="999" spans="1:106" ht="15.75" customHeight="1" x14ac:dyDescent="0.2">
      <c r="A999" s="26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</row>
    <row r="1000" spans="1:106" ht="15.75" customHeight="1" x14ac:dyDescent="0.2">
      <c r="A1000" s="26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</row>
  </sheetData>
  <hyperlinks>
    <hyperlink ref="G2" r:id="rId1" xr:uid="{00000000-0004-0000-0100-000000000000}"/>
    <hyperlink ref="H2" r:id="rId2" xr:uid="{00000000-0004-0000-0100-000001000000}"/>
    <hyperlink ref="I2" r:id="rId3" xr:uid="{00000000-0004-0000-0100-000002000000}"/>
    <hyperlink ref="J2" r:id="rId4" xr:uid="{00000000-0004-0000-0100-000003000000}"/>
    <hyperlink ref="K2" r:id="rId5" xr:uid="{00000000-0004-0000-0100-000004000000}"/>
    <hyperlink ref="L2" r:id="rId6" xr:uid="{00000000-0004-0000-0100-000005000000}"/>
    <hyperlink ref="M2" r:id="rId7" xr:uid="{00000000-0004-0000-0100-000006000000}"/>
    <hyperlink ref="N2" r:id="rId8" xr:uid="{00000000-0004-0000-0100-000007000000}"/>
    <hyperlink ref="O2" r:id="rId9" xr:uid="{00000000-0004-0000-0100-000008000000}"/>
    <hyperlink ref="P2" r:id="rId10" xr:uid="{00000000-0004-0000-0100-000009000000}"/>
    <hyperlink ref="Q2" r:id="rId11" xr:uid="{00000000-0004-0000-0100-00000A000000}"/>
    <hyperlink ref="R2" r:id="rId12" xr:uid="{00000000-0004-0000-0100-00000B000000}"/>
    <hyperlink ref="S2" r:id="rId13" xr:uid="{00000000-0004-0000-0100-00000C000000}"/>
    <hyperlink ref="T2" r:id="rId14" xr:uid="{00000000-0004-0000-0100-00000D000000}"/>
    <hyperlink ref="U2" r:id="rId15" xr:uid="{00000000-0004-0000-0100-00000E000000}"/>
    <hyperlink ref="V2" r:id="rId16" xr:uid="{00000000-0004-0000-0100-00000F000000}"/>
    <hyperlink ref="W2" r:id="rId17" xr:uid="{00000000-0004-0000-0100-000010000000}"/>
    <hyperlink ref="X2" r:id="rId18" xr:uid="{00000000-0004-0000-0100-000011000000}"/>
    <hyperlink ref="Y2" r:id="rId19" xr:uid="{00000000-0004-0000-0100-000012000000}"/>
    <hyperlink ref="Z2" r:id="rId20" xr:uid="{00000000-0004-0000-0100-000013000000}"/>
    <hyperlink ref="AA2" r:id="rId21" xr:uid="{00000000-0004-0000-0100-000014000000}"/>
    <hyperlink ref="AB2" r:id="rId22" xr:uid="{00000000-0004-0000-0100-000015000000}"/>
    <hyperlink ref="AC2" r:id="rId23" xr:uid="{00000000-0004-0000-0100-000016000000}"/>
    <hyperlink ref="AD2" r:id="rId24" xr:uid="{00000000-0004-0000-0100-000017000000}"/>
    <hyperlink ref="AE2" r:id="rId25" xr:uid="{00000000-0004-0000-0100-000018000000}"/>
    <hyperlink ref="AF2" r:id="rId26" xr:uid="{00000000-0004-0000-0100-000019000000}"/>
    <hyperlink ref="AG2" r:id="rId27" xr:uid="{00000000-0004-0000-0100-00001A000000}"/>
    <hyperlink ref="AH2" r:id="rId28" xr:uid="{00000000-0004-0000-0100-00001B000000}"/>
    <hyperlink ref="AI2" r:id="rId29" xr:uid="{00000000-0004-0000-0100-00001C000000}"/>
    <hyperlink ref="AJ2" r:id="rId30" xr:uid="{00000000-0004-0000-0100-00001D000000}"/>
    <hyperlink ref="AK2" r:id="rId31" xr:uid="{00000000-0004-0000-0100-00001E000000}"/>
    <hyperlink ref="AL2" r:id="rId32" xr:uid="{00000000-0004-0000-0100-00001F000000}"/>
    <hyperlink ref="AM2" r:id="rId33" xr:uid="{00000000-0004-0000-0100-000020000000}"/>
    <hyperlink ref="AN2" r:id="rId34" xr:uid="{00000000-0004-0000-0100-000021000000}"/>
    <hyperlink ref="AO2" r:id="rId35" xr:uid="{00000000-0004-0000-0100-000022000000}"/>
    <hyperlink ref="AP2" r:id="rId36" xr:uid="{00000000-0004-0000-0100-000023000000}"/>
    <hyperlink ref="AQ2" r:id="rId37" xr:uid="{00000000-0004-0000-0100-000024000000}"/>
    <hyperlink ref="AR2" r:id="rId38" xr:uid="{00000000-0004-0000-0100-000025000000}"/>
    <hyperlink ref="AS2" r:id="rId39" xr:uid="{00000000-0004-0000-0100-000026000000}"/>
    <hyperlink ref="AT2" r:id="rId40" xr:uid="{00000000-0004-0000-0100-000027000000}"/>
    <hyperlink ref="AU2" r:id="rId41" xr:uid="{00000000-0004-0000-0100-000028000000}"/>
    <hyperlink ref="AV2" r:id="rId42" xr:uid="{00000000-0004-0000-0100-000029000000}"/>
    <hyperlink ref="AW2" r:id="rId43" xr:uid="{00000000-0004-0000-0100-00002A000000}"/>
    <hyperlink ref="AX2" r:id="rId44" xr:uid="{00000000-0004-0000-0100-00002B000000}"/>
    <hyperlink ref="AY2" r:id="rId45" xr:uid="{00000000-0004-0000-0100-00002C000000}"/>
    <hyperlink ref="AZ2" r:id="rId46" xr:uid="{00000000-0004-0000-0100-00002D000000}"/>
    <hyperlink ref="BA2" r:id="rId47" xr:uid="{00000000-0004-0000-0100-00002E000000}"/>
    <hyperlink ref="BB2" r:id="rId48" xr:uid="{00000000-0004-0000-0100-00002F000000}"/>
    <hyperlink ref="BC2" r:id="rId49" xr:uid="{00000000-0004-0000-0100-000030000000}"/>
    <hyperlink ref="BD2" r:id="rId50" xr:uid="{00000000-0004-0000-0100-000031000000}"/>
    <hyperlink ref="BE2" r:id="rId51" xr:uid="{00000000-0004-0000-0100-000032000000}"/>
    <hyperlink ref="BF2" r:id="rId52" xr:uid="{00000000-0004-0000-0100-000033000000}"/>
    <hyperlink ref="BG2" r:id="rId53" xr:uid="{00000000-0004-0000-0100-000034000000}"/>
    <hyperlink ref="BH2" r:id="rId54" xr:uid="{00000000-0004-0000-0100-000035000000}"/>
    <hyperlink ref="BI2" r:id="rId55" xr:uid="{00000000-0004-0000-0100-000036000000}"/>
    <hyperlink ref="BJ2" r:id="rId56" xr:uid="{00000000-0004-0000-0100-000037000000}"/>
    <hyperlink ref="BK2" r:id="rId57" xr:uid="{00000000-0004-0000-0100-000038000000}"/>
    <hyperlink ref="BL2" r:id="rId58" xr:uid="{00000000-0004-0000-0100-000039000000}"/>
    <hyperlink ref="BM2" r:id="rId59" xr:uid="{00000000-0004-0000-0100-00003A000000}"/>
    <hyperlink ref="BN2" r:id="rId60" xr:uid="{00000000-0004-0000-0100-00003B000000}"/>
    <hyperlink ref="BO2" r:id="rId61" xr:uid="{00000000-0004-0000-0100-00003C000000}"/>
    <hyperlink ref="BP2" r:id="rId62" xr:uid="{00000000-0004-0000-0100-00003D000000}"/>
    <hyperlink ref="BQ2" r:id="rId63" xr:uid="{00000000-0004-0000-0100-00003E000000}"/>
    <hyperlink ref="BR2" r:id="rId64" xr:uid="{00000000-0004-0000-0100-00003F000000}"/>
    <hyperlink ref="BS2" r:id="rId65" xr:uid="{00000000-0004-0000-0100-000040000000}"/>
    <hyperlink ref="BT2" r:id="rId66" xr:uid="{00000000-0004-0000-0100-000041000000}"/>
    <hyperlink ref="BU2" r:id="rId67" xr:uid="{00000000-0004-0000-0100-000042000000}"/>
    <hyperlink ref="BV2" r:id="rId68" xr:uid="{00000000-0004-0000-0100-000043000000}"/>
    <hyperlink ref="BW2" r:id="rId69" xr:uid="{00000000-0004-0000-0100-000044000000}"/>
    <hyperlink ref="BX2" r:id="rId70" xr:uid="{00000000-0004-0000-0100-000045000000}"/>
    <hyperlink ref="BY2" r:id="rId71" xr:uid="{00000000-0004-0000-0100-000046000000}"/>
    <hyperlink ref="BZ2" r:id="rId72" xr:uid="{00000000-0004-0000-0100-000047000000}"/>
    <hyperlink ref="CA2" r:id="rId73" xr:uid="{00000000-0004-0000-0100-000048000000}"/>
    <hyperlink ref="CB2" r:id="rId74" xr:uid="{00000000-0004-0000-0100-000049000000}"/>
    <hyperlink ref="CC2" r:id="rId75" xr:uid="{00000000-0004-0000-0100-00004A000000}"/>
    <hyperlink ref="CD2" r:id="rId76" xr:uid="{00000000-0004-0000-0100-00004B000000}"/>
    <hyperlink ref="CE2" r:id="rId77" xr:uid="{00000000-0004-0000-0100-00004C000000}"/>
    <hyperlink ref="CF2" r:id="rId78" xr:uid="{00000000-0004-0000-0100-00004D000000}"/>
    <hyperlink ref="CG2" r:id="rId79" xr:uid="{00000000-0004-0000-0100-00004E000000}"/>
    <hyperlink ref="CH2" r:id="rId80" xr:uid="{00000000-0004-0000-0100-00004F000000}"/>
    <hyperlink ref="CI2" r:id="rId81" xr:uid="{00000000-0004-0000-0100-000050000000}"/>
    <hyperlink ref="CJ2" r:id="rId82" xr:uid="{00000000-0004-0000-0100-000051000000}"/>
    <hyperlink ref="CK2" r:id="rId83" xr:uid="{00000000-0004-0000-0100-000052000000}"/>
    <hyperlink ref="CL2" r:id="rId84" xr:uid="{00000000-0004-0000-0100-000053000000}"/>
    <hyperlink ref="CM2" r:id="rId85" xr:uid="{00000000-0004-0000-0100-000054000000}"/>
    <hyperlink ref="CN2" r:id="rId86" xr:uid="{00000000-0004-0000-0100-000055000000}"/>
    <hyperlink ref="CO2" r:id="rId87" xr:uid="{00000000-0004-0000-0100-000056000000}"/>
    <hyperlink ref="CP2" r:id="rId88" xr:uid="{00000000-0004-0000-0100-000057000000}"/>
    <hyperlink ref="CQ2" r:id="rId89" xr:uid="{00000000-0004-0000-0100-000058000000}"/>
    <hyperlink ref="CR2" r:id="rId90" xr:uid="{00000000-0004-0000-0100-000059000000}"/>
    <hyperlink ref="CS2" r:id="rId91" xr:uid="{00000000-0004-0000-0100-00005A000000}"/>
    <hyperlink ref="CT2" r:id="rId92" xr:uid="{00000000-0004-0000-0100-00005B000000}"/>
    <hyperlink ref="CU2" r:id="rId93" xr:uid="{00000000-0004-0000-0100-00005C000000}"/>
    <hyperlink ref="CV2" r:id="rId94" xr:uid="{00000000-0004-0000-0100-00005D000000}"/>
    <hyperlink ref="CW2" r:id="rId95" xr:uid="{00000000-0004-0000-0100-00005E000000}"/>
    <hyperlink ref="CX2" r:id="rId96" xr:uid="{00000000-0004-0000-0100-00005F000000}"/>
  </hyperlink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048576"/>
  <sheetViews>
    <sheetView workbookViewId="0">
      <selection activeCell="A2" sqref="A2:G111"/>
    </sheetView>
  </sheetViews>
  <sheetFormatPr baseColWidth="10" defaultColWidth="14.5" defaultRowHeight="15" customHeight="1" x14ac:dyDescent="0.2"/>
  <cols>
    <col min="1" max="1" width="17" customWidth="1"/>
    <col min="2" max="3" width="13.5" customWidth="1"/>
    <col min="4" max="4" width="12.6640625" customWidth="1"/>
    <col min="5" max="5" width="29.5" customWidth="1"/>
    <col min="6" max="6" width="7.1640625" customWidth="1"/>
    <col min="7" max="7" width="7.6640625" customWidth="1"/>
    <col min="8" max="27" width="8.6640625" customWidth="1"/>
  </cols>
  <sheetData>
    <row r="1" spans="2:7" ht="31.5" customHeight="1" x14ac:dyDescent="0.2"/>
    <row r="2" spans="2:7" ht="24.75" customHeight="1" x14ac:dyDescent="0.2"/>
    <row r="3" spans="2:7" ht="37.5" customHeight="1" x14ac:dyDescent="0.2">
      <c r="B3" s="42" t="s">
        <v>580</v>
      </c>
      <c r="C3" s="42" t="s">
        <v>818</v>
      </c>
      <c r="D3" s="42" t="s">
        <v>965</v>
      </c>
      <c r="E3" s="45" t="s">
        <v>581</v>
      </c>
      <c r="F3" s="45" t="s">
        <v>67</v>
      </c>
      <c r="G3" s="45" t="s">
        <v>68</v>
      </c>
    </row>
    <row r="4" spans="2:7" ht="39" customHeight="1" x14ac:dyDescent="0.2">
      <c r="B4" s="43"/>
      <c r="C4" s="44"/>
      <c r="D4" s="44"/>
      <c r="E4" s="43"/>
      <c r="F4" s="43"/>
      <c r="G4" s="43"/>
    </row>
    <row r="5" spans="2:7" ht="16" x14ac:dyDescent="0.2">
      <c r="B5" s="33">
        <f>'117th'!A49</f>
        <v>100</v>
      </c>
      <c r="C5" s="29">
        <f>'118th'!A48</f>
        <v>100</v>
      </c>
      <c r="D5" s="29">
        <f>'118th'!H48</f>
        <v>100</v>
      </c>
      <c r="E5" s="30" t="s">
        <v>587</v>
      </c>
      <c r="F5" s="31" t="s">
        <v>191</v>
      </c>
      <c r="G5" s="32" t="s">
        <v>109</v>
      </c>
    </row>
    <row r="6" spans="2:7" ht="16" x14ac:dyDescent="0.2">
      <c r="B6" s="33">
        <f>'117th'!A10</f>
        <v>97.652582159624416</v>
      </c>
      <c r="C6" s="29">
        <f>'118th'!A10</f>
        <v>99.285714285714292</v>
      </c>
      <c r="D6" s="29">
        <f>'118th'!H10</f>
        <v>100</v>
      </c>
      <c r="E6" s="30" t="s">
        <v>603</v>
      </c>
      <c r="F6" s="31" t="s">
        <v>123</v>
      </c>
      <c r="G6" s="32" t="s">
        <v>109</v>
      </c>
    </row>
    <row r="7" spans="2:7" ht="16" x14ac:dyDescent="0.2">
      <c r="B7" s="28" t="s">
        <v>589</v>
      </c>
      <c r="C7" s="29">
        <f>'118th'!A45</f>
        <v>99.290780141843967</v>
      </c>
      <c r="D7" s="29">
        <f>'118th'!H45</f>
        <v>100</v>
      </c>
      <c r="E7" s="30" t="s">
        <v>634</v>
      </c>
      <c r="F7" s="31" t="s">
        <v>163</v>
      </c>
      <c r="G7" s="32" t="s">
        <v>109</v>
      </c>
    </row>
    <row r="8" spans="2:7" ht="16" x14ac:dyDescent="0.2">
      <c r="B8" s="33">
        <f>'117th'!A53</f>
        <v>100</v>
      </c>
      <c r="C8" s="29">
        <f>'118th'!A51</f>
        <v>99.242424242424249</v>
      </c>
      <c r="D8" s="29">
        <f>'118th'!H51</f>
        <v>100</v>
      </c>
      <c r="E8" s="30" t="s">
        <v>588</v>
      </c>
      <c r="F8" s="31" t="s">
        <v>123</v>
      </c>
      <c r="G8" s="32" t="s">
        <v>109</v>
      </c>
    </row>
    <row r="9" spans="2:7" ht="16" x14ac:dyDescent="0.2">
      <c r="B9" s="33">
        <f>'117th'!A26</f>
        <v>100</v>
      </c>
      <c r="C9" s="29">
        <f>'118th'!A26</f>
        <v>100</v>
      </c>
      <c r="D9" s="29">
        <f>'118th'!H26</f>
        <v>100</v>
      </c>
      <c r="E9" s="30" t="s">
        <v>583</v>
      </c>
      <c r="F9" s="31" t="s">
        <v>163</v>
      </c>
      <c r="G9" s="32" t="s">
        <v>109</v>
      </c>
    </row>
    <row r="10" spans="2:7" ht="16" x14ac:dyDescent="0.2">
      <c r="B10" s="33">
        <f>'117th'!A47</f>
        <v>97.777777777777771</v>
      </c>
      <c r="C10" s="29">
        <f>'118th'!A47</f>
        <v>92.700729927007302</v>
      </c>
      <c r="D10" s="29">
        <f>'118th'!H47</f>
        <v>100</v>
      </c>
      <c r="E10" s="30" t="s">
        <v>601</v>
      </c>
      <c r="F10" s="31" t="s">
        <v>204</v>
      </c>
      <c r="G10" s="32" t="s">
        <v>109</v>
      </c>
    </row>
    <row r="11" spans="2:7" ht="16" x14ac:dyDescent="0.2">
      <c r="B11" s="28" t="s">
        <v>589</v>
      </c>
      <c r="C11" s="29">
        <f>'118th'!A52</f>
        <v>91.304347826086953</v>
      </c>
      <c r="D11" s="29">
        <f>'118th'!H52</f>
        <v>100</v>
      </c>
      <c r="E11" s="30" t="s">
        <v>635</v>
      </c>
      <c r="F11" s="31" t="s">
        <v>219</v>
      </c>
      <c r="G11" s="32" t="s">
        <v>109</v>
      </c>
    </row>
    <row r="12" spans="2:7" ht="16" x14ac:dyDescent="0.2">
      <c r="B12" s="33">
        <f>'117th'!A35</f>
        <v>97.663551401869171</v>
      </c>
      <c r="C12" s="29">
        <f>'118th'!A34</f>
        <v>95.683453237410077</v>
      </c>
      <c r="D12" s="29">
        <f>'118th'!H34</f>
        <v>100</v>
      </c>
      <c r="E12" s="30" t="s">
        <v>602</v>
      </c>
      <c r="F12" s="31" t="s">
        <v>181</v>
      </c>
      <c r="G12" s="32" t="s">
        <v>109</v>
      </c>
    </row>
    <row r="13" spans="2:7" ht="16" x14ac:dyDescent="0.2">
      <c r="B13" s="28" t="s">
        <v>589</v>
      </c>
      <c r="C13" s="33">
        <f>'118th'!A11</f>
        <v>90.579710144927532</v>
      </c>
      <c r="D13" s="33">
        <f>'118th'!H11</f>
        <v>100</v>
      </c>
      <c r="E13" s="30" t="s">
        <v>633</v>
      </c>
      <c r="F13" s="31" t="s">
        <v>126</v>
      </c>
      <c r="G13" s="32" t="s">
        <v>109</v>
      </c>
    </row>
    <row r="14" spans="2:7" ht="16" x14ac:dyDescent="0.2">
      <c r="B14" s="33">
        <f>'117th'!A16</f>
        <v>99.103139013452918</v>
      </c>
      <c r="C14" s="33">
        <f>'118th'!A16</f>
        <v>90.441176470588232</v>
      </c>
      <c r="D14" s="33">
        <f>'118th'!H16</f>
        <v>100</v>
      </c>
      <c r="E14" s="30" t="s">
        <v>599</v>
      </c>
      <c r="F14" s="31" t="s">
        <v>116</v>
      </c>
      <c r="G14" s="32" t="s">
        <v>109</v>
      </c>
    </row>
    <row r="15" spans="2:7" ht="16" x14ac:dyDescent="0.2">
      <c r="B15" s="33">
        <f>'117th'!A8</f>
        <v>82.010582010582013</v>
      </c>
      <c r="C15" s="33">
        <f>'118th'!A8</f>
        <v>90.780141843971634</v>
      </c>
      <c r="D15" s="33">
        <f>'118th'!H8</f>
        <v>100</v>
      </c>
      <c r="E15" s="30" t="s">
        <v>619</v>
      </c>
      <c r="F15" s="31" t="s">
        <v>116</v>
      </c>
      <c r="G15" s="32" t="s">
        <v>109</v>
      </c>
    </row>
    <row r="16" spans="2:7" ht="16" x14ac:dyDescent="0.2">
      <c r="B16" s="33">
        <f>'117th'!A7</f>
        <v>97.572815533980588</v>
      </c>
      <c r="C16" s="29">
        <f>'118th'!A7</f>
        <v>97.826086956521735</v>
      </c>
      <c r="D16" s="29">
        <f>'118th'!H7</f>
        <v>100</v>
      </c>
      <c r="E16" s="30" t="s">
        <v>605</v>
      </c>
      <c r="F16" s="31" t="s">
        <v>114</v>
      </c>
      <c r="G16" s="32" t="s">
        <v>109</v>
      </c>
    </row>
    <row r="17" spans="2:7" ht="16" x14ac:dyDescent="0.2">
      <c r="B17" s="33">
        <f>'117th'!A25</f>
        <v>99.551569506726452</v>
      </c>
      <c r="C17" s="29">
        <f>'118th'!A25</f>
        <v>93.181818181818173</v>
      </c>
      <c r="D17" s="29">
        <f>'118th'!H25</f>
        <v>100</v>
      </c>
      <c r="E17" s="30" t="s">
        <v>593</v>
      </c>
      <c r="F17" s="31" t="s">
        <v>114</v>
      </c>
      <c r="G17" s="32" t="s">
        <v>109</v>
      </c>
    </row>
    <row r="18" spans="2:7" ht="16" x14ac:dyDescent="0.2">
      <c r="B18" s="33">
        <f>'117th'!A20</f>
        <v>99.537037037037038</v>
      </c>
      <c r="C18" s="29">
        <f>'118th'!A20</f>
        <v>96.376811594202891</v>
      </c>
      <c r="D18" s="29">
        <f>'118th'!H20</f>
        <v>100</v>
      </c>
      <c r="E18" s="30" t="s">
        <v>595</v>
      </c>
      <c r="F18" s="31" t="s">
        <v>148</v>
      </c>
      <c r="G18" s="32" t="s">
        <v>109</v>
      </c>
    </row>
    <row r="19" spans="2:7" ht="16" x14ac:dyDescent="0.2">
      <c r="B19" s="33">
        <f>'117th'!A22</f>
        <v>94.883720930232556</v>
      </c>
      <c r="C19" s="29">
        <f>'118th'!A22</f>
        <v>92.142857142857139</v>
      </c>
      <c r="D19" s="29">
        <f>'118th'!H22</f>
        <v>100</v>
      </c>
      <c r="E19" s="30" t="s">
        <v>613</v>
      </c>
      <c r="F19" s="31" t="s">
        <v>154</v>
      </c>
      <c r="G19" s="32" t="s">
        <v>109</v>
      </c>
    </row>
    <row r="20" spans="2:7" ht="16" x14ac:dyDescent="0.2">
      <c r="B20" s="33">
        <f>'117th'!A6</f>
        <v>99.473684210526315</v>
      </c>
      <c r="C20" s="29">
        <f>'118th'!A6</f>
        <v>95.180722891566262</v>
      </c>
      <c r="D20" s="29">
        <f>'118th'!H6</f>
        <v>100</v>
      </c>
      <c r="E20" s="30" t="s">
        <v>597</v>
      </c>
      <c r="F20" s="31" t="s">
        <v>108</v>
      </c>
      <c r="G20" s="32" t="s">
        <v>109</v>
      </c>
    </row>
    <row r="21" spans="2:7" ht="15.75" customHeight="1" x14ac:dyDescent="0.2">
      <c r="B21" s="33">
        <f>'117th'!A32</f>
        <v>100</v>
      </c>
      <c r="C21" s="29">
        <f>'118th'!A31</f>
        <v>86.029411764705884</v>
      </c>
      <c r="D21" s="29">
        <f>'118th'!H31</f>
        <v>100</v>
      </c>
      <c r="E21" s="30" t="s">
        <v>585</v>
      </c>
      <c r="F21" s="31" t="s">
        <v>174</v>
      </c>
      <c r="G21" s="32" t="s">
        <v>109</v>
      </c>
    </row>
    <row r="22" spans="2:7" ht="15.75" customHeight="1" x14ac:dyDescent="0.2">
      <c r="B22" s="33">
        <f>'117th'!A33</f>
        <v>95.454545454545453</v>
      </c>
      <c r="C22" s="33">
        <f>'118th'!A32</f>
        <v>92.592592592592595</v>
      </c>
      <c r="D22" s="33">
        <f>'118th'!H32</f>
        <v>100</v>
      </c>
      <c r="E22" s="30" t="s">
        <v>610</v>
      </c>
      <c r="F22" s="31" t="s">
        <v>176</v>
      </c>
      <c r="G22" s="32" t="s">
        <v>109</v>
      </c>
    </row>
    <row r="23" spans="2:7" ht="15.75" customHeight="1" x14ac:dyDescent="0.2">
      <c r="B23" s="33">
        <f>'117th'!A24</f>
        <v>75.1111111111111</v>
      </c>
      <c r="C23" s="33">
        <f>'118th'!A24</f>
        <v>78.16901408450704</v>
      </c>
      <c r="D23" s="33">
        <f>'118th'!H24</f>
        <v>100</v>
      </c>
      <c r="E23" s="30" t="s">
        <v>626</v>
      </c>
      <c r="F23" s="31" t="s">
        <v>151</v>
      </c>
      <c r="G23" s="32" t="s">
        <v>109</v>
      </c>
    </row>
    <row r="24" spans="2:7" ht="15.75" customHeight="1" x14ac:dyDescent="0.2">
      <c r="B24" s="33">
        <f>'117th'!A21</f>
        <v>91.666666666666657</v>
      </c>
      <c r="C24" s="29">
        <f>'118th'!A21</f>
        <v>82.35294117647058</v>
      </c>
      <c r="D24" s="29">
        <f>'118th'!H21</f>
        <v>100</v>
      </c>
      <c r="E24" s="30" t="s">
        <v>616</v>
      </c>
      <c r="F24" s="31" t="s">
        <v>151</v>
      </c>
      <c r="G24" s="32" t="s">
        <v>109</v>
      </c>
    </row>
    <row r="25" spans="2:7" ht="15.75" customHeight="1" x14ac:dyDescent="0.2">
      <c r="B25" s="33">
        <f>'117th'!A15</f>
        <v>77.884615384615387</v>
      </c>
      <c r="C25" s="33">
        <f>'118th'!A15</f>
        <v>77.857142857142861</v>
      </c>
      <c r="D25" s="33">
        <f>'118th'!H15</f>
        <v>100</v>
      </c>
      <c r="E25" s="30" t="s">
        <v>625</v>
      </c>
      <c r="F25" s="31" t="s">
        <v>137</v>
      </c>
      <c r="G25" s="32" t="s">
        <v>109</v>
      </c>
    </row>
    <row r="26" spans="2:7" ht="15.75" customHeight="1" x14ac:dyDescent="0.2">
      <c r="B26" s="33">
        <f>'117th'!A39</f>
        <v>99.526066350710892</v>
      </c>
      <c r="C26" s="29">
        <f>'118th'!A39</f>
        <v>97.841726618705039</v>
      </c>
      <c r="D26" s="29">
        <f>'118th'!H39</f>
        <v>100</v>
      </c>
      <c r="E26" s="30" t="s">
        <v>596</v>
      </c>
      <c r="F26" s="31" t="s">
        <v>184</v>
      </c>
      <c r="G26" s="32" t="s">
        <v>109</v>
      </c>
    </row>
    <row r="27" spans="2:7" ht="15.75" customHeight="1" x14ac:dyDescent="0.2">
      <c r="B27" s="33">
        <f>'117th'!A19</f>
        <v>100</v>
      </c>
      <c r="C27" s="29">
        <f>'118th'!A19</f>
        <v>91.472868217054256</v>
      </c>
      <c r="D27" s="29">
        <f>'118th'!H19</f>
        <v>100</v>
      </c>
      <c r="E27" s="30" t="s">
        <v>582</v>
      </c>
      <c r="F27" s="31" t="s">
        <v>137</v>
      </c>
      <c r="G27" s="32" t="s">
        <v>109</v>
      </c>
    </row>
    <row r="28" spans="2:7" ht="15.75" customHeight="1" x14ac:dyDescent="0.2">
      <c r="B28" s="33">
        <f>'117th'!A40</f>
        <v>73.93364928909952</v>
      </c>
      <c r="C28" s="29">
        <f>'118th'!A40</f>
        <v>91.729323308270665</v>
      </c>
      <c r="D28" s="29">
        <f>'118th'!H40</f>
        <v>100</v>
      </c>
      <c r="E28" s="30" t="s">
        <v>627</v>
      </c>
      <c r="F28" s="31" t="s">
        <v>154</v>
      </c>
      <c r="G28" s="32" t="s">
        <v>109</v>
      </c>
    </row>
    <row r="29" spans="2:7" ht="15.75" customHeight="1" x14ac:dyDescent="0.2">
      <c r="B29" s="33">
        <f>'117th'!A28</f>
        <v>97.630331753554501</v>
      </c>
      <c r="C29" s="29">
        <f>'118th'!A28</f>
        <v>89.473684210526315</v>
      </c>
      <c r="D29" s="29">
        <f>'118th'!H28</f>
        <v>100</v>
      </c>
      <c r="E29" s="30" t="s">
        <v>604</v>
      </c>
      <c r="F29" s="31" t="s">
        <v>167</v>
      </c>
      <c r="G29" s="32" t="s">
        <v>109</v>
      </c>
    </row>
    <row r="30" spans="2:7" ht="15.75" customHeight="1" x14ac:dyDescent="0.2">
      <c r="B30" s="33">
        <f>'117th'!A50</f>
        <v>99.555555555555557</v>
      </c>
      <c r="C30" s="33">
        <f>'118th'!A49</f>
        <v>90.140845070422543</v>
      </c>
      <c r="D30" s="33">
        <f>'118th'!H49</f>
        <v>100</v>
      </c>
      <c r="E30" s="30" t="s">
        <v>592</v>
      </c>
      <c r="F30" s="31" t="s">
        <v>201</v>
      </c>
      <c r="G30" s="32" t="s">
        <v>109</v>
      </c>
    </row>
    <row r="31" spans="2:7" ht="15.75" customHeight="1" x14ac:dyDescent="0.2">
      <c r="B31" s="33">
        <f>'117th'!A13</f>
        <v>92.558139534883722</v>
      </c>
      <c r="C31" s="29">
        <f>'118th'!A13</f>
        <v>82.608695652173907</v>
      </c>
      <c r="D31" s="29">
        <f>'118th'!H13</f>
        <v>100</v>
      </c>
      <c r="E31" s="30" t="s">
        <v>614</v>
      </c>
      <c r="F31" s="31" t="s">
        <v>132</v>
      </c>
      <c r="G31" s="32" t="s">
        <v>109</v>
      </c>
    </row>
    <row r="32" spans="2:7" ht="15.75" customHeight="1" x14ac:dyDescent="0.2">
      <c r="B32" s="33">
        <f>'117th'!A46</f>
        <v>96.279069767441854</v>
      </c>
      <c r="C32" s="33">
        <f>'118th'!A46</f>
        <v>85.148514851485146</v>
      </c>
      <c r="D32" s="33">
        <f>'118th'!H46</f>
        <v>100</v>
      </c>
      <c r="E32" s="30" t="s">
        <v>609</v>
      </c>
      <c r="F32" s="31" t="s">
        <v>157</v>
      </c>
      <c r="G32" s="32" t="s">
        <v>109</v>
      </c>
    </row>
    <row r="33" spans="2:7" ht="15.75" customHeight="1" x14ac:dyDescent="0.2">
      <c r="B33" s="33">
        <f>'117th'!A18</f>
        <v>97.260273972602747</v>
      </c>
      <c r="C33" s="29">
        <f>'118th'!A18</f>
        <v>95.967741935483872</v>
      </c>
      <c r="D33" s="29">
        <f>'118th'!H18</f>
        <v>100</v>
      </c>
      <c r="E33" s="30" t="s">
        <v>606</v>
      </c>
      <c r="F33" s="31" t="s">
        <v>144</v>
      </c>
      <c r="G33" s="32" t="s">
        <v>109</v>
      </c>
    </row>
    <row r="34" spans="2:7" ht="15.75" customHeight="1" x14ac:dyDescent="0.2">
      <c r="B34" s="33">
        <f>'117th'!A34</f>
        <v>97.073170731707307</v>
      </c>
      <c r="C34" s="29">
        <f>'118th'!A33</f>
        <v>91.17647058823529</v>
      </c>
      <c r="D34" s="29">
        <f>'118th'!H33</f>
        <v>100</v>
      </c>
      <c r="E34" s="30" t="s">
        <v>607</v>
      </c>
      <c r="F34" s="31" t="s">
        <v>108</v>
      </c>
      <c r="G34" s="32" t="s">
        <v>109</v>
      </c>
    </row>
    <row r="35" spans="2:7" ht="15.75" customHeight="1" x14ac:dyDescent="0.2">
      <c r="B35" s="33">
        <f>'117th'!A54</f>
        <v>92.444444444444443</v>
      </c>
      <c r="C35" s="33">
        <f>'118th'!A53</f>
        <v>85.211267605633793</v>
      </c>
      <c r="D35" s="33">
        <f>'118th'!H53</f>
        <v>100</v>
      </c>
      <c r="E35" s="30" t="s">
        <v>615</v>
      </c>
      <c r="F35" s="31" t="s">
        <v>167</v>
      </c>
      <c r="G35" s="32" t="s">
        <v>109</v>
      </c>
    </row>
    <row r="36" spans="2:7" ht="15.75" customHeight="1" x14ac:dyDescent="0.2">
      <c r="B36" s="33">
        <f>'117th'!A27</f>
        <v>99.086757990867582</v>
      </c>
      <c r="C36" s="29">
        <f>'118th'!A27</f>
        <v>94.366197183098592</v>
      </c>
      <c r="D36" s="29">
        <f>'118th'!H27</f>
        <v>100</v>
      </c>
      <c r="E36" s="30" t="s">
        <v>600</v>
      </c>
      <c r="F36" s="31" t="s">
        <v>142</v>
      </c>
      <c r="G36" s="32" t="s">
        <v>109</v>
      </c>
    </row>
    <row r="37" spans="2:7" ht="15.75" customHeight="1" x14ac:dyDescent="0.2">
      <c r="B37" s="28" t="s">
        <v>589</v>
      </c>
      <c r="C37" s="33">
        <f>'118th'!A37</f>
        <v>90.243902439024396</v>
      </c>
      <c r="D37" s="33">
        <f>'118th'!H37</f>
        <v>100</v>
      </c>
      <c r="E37" s="30" t="s">
        <v>636</v>
      </c>
      <c r="F37" s="31" t="s">
        <v>174</v>
      </c>
      <c r="G37" s="32" t="s">
        <v>109</v>
      </c>
    </row>
    <row r="38" spans="2:7" ht="15.75" customHeight="1" x14ac:dyDescent="0.2">
      <c r="B38" s="33">
        <f>'117th'!A55</f>
        <v>85.321100917431195</v>
      </c>
      <c r="C38" s="33">
        <f>'118th'!A54</f>
        <v>81.751824817518255</v>
      </c>
      <c r="D38" s="33">
        <f>'118th'!H54</f>
        <v>100</v>
      </c>
      <c r="E38" s="30" t="s">
        <v>618</v>
      </c>
      <c r="F38" s="31" t="s">
        <v>120</v>
      </c>
      <c r="G38" s="32" t="s">
        <v>109</v>
      </c>
    </row>
    <row r="39" spans="2:7" ht="15.75" customHeight="1" x14ac:dyDescent="0.2">
      <c r="B39" s="33">
        <f>'117th'!A44</f>
        <v>95</v>
      </c>
      <c r="C39" s="33">
        <f>'118th'!A44</f>
        <v>85</v>
      </c>
      <c r="D39" s="33">
        <f>'118th'!H44</f>
        <v>100</v>
      </c>
      <c r="E39" s="30" t="s">
        <v>611</v>
      </c>
      <c r="F39" s="31" t="s">
        <v>204</v>
      </c>
      <c r="G39" s="32" t="s">
        <v>109</v>
      </c>
    </row>
    <row r="40" spans="2:7" ht="15.75" customHeight="1" x14ac:dyDescent="0.2">
      <c r="B40" s="33">
        <f>'117th'!A41</f>
        <v>96.938775510204081</v>
      </c>
      <c r="C40" s="29">
        <f>'118th'!A41</f>
        <v>96.039603960396036</v>
      </c>
      <c r="D40" s="29">
        <f>'118th'!H41</f>
        <v>100</v>
      </c>
      <c r="E40" s="30" t="s">
        <v>608</v>
      </c>
      <c r="F40" s="31" t="s">
        <v>144</v>
      </c>
      <c r="G40" s="32" t="s">
        <v>109</v>
      </c>
    </row>
    <row r="41" spans="2:7" ht="15.75" customHeight="1" x14ac:dyDescent="0.2">
      <c r="B41" s="33">
        <f>'117th'!A36</f>
        <v>89.81481481481481</v>
      </c>
      <c r="C41" s="33">
        <f>'118th'!A35</f>
        <v>81.343283582089555</v>
      </c>
      <c r="D41" s="33">
        <f>'118th'!H35</f>
        <v>100</v>
      </c>
      <c r="E41" s="30" t="s">
        <v>617</v>
      </c>
      <c r="F41" s="31" t="s">
        <v>184</v>
      </c>
      <c r="G41" s="32" t="s">
        <v>109</v>
      </c>
    </row>
    <row r="42" spans="2:7" ht="15.75" customHeight="1" x14ac:dyDescent="0.2">
      <c r="B42" s="28">
        <f>'117th'!A37</f>
        <v>100</v>
      </c>
      <c r="C42" s="33">
        <f>'118th'!A36</f>
        <v>79.508196721311478</v>
      </c>
      <c r="D42" s="33">
        <f>'118th'!H36</f>
        <v>100</v>
      </c>
      <c r="E42" s="30" t="s">
        <v>586</v>
      </c>
      <c r="F42" s="31" t="s">
        <v>181</v>
      </c>
      <c r="G42" s="32" t="s">
        <v>109</v>
      </c>
    </row>
    <row r="43" spans="2:7" ht="15.75" customHeight="1" x14ac:dyDescent="0.2">
      <c r="B43" s="33">
        <f>'117th'!A9</f>
        <v>99.545454545454547</v>
      </c>
      <c r="C43" s="29">
        <f>'118th'!A9</f>
        <v>94.53125</v>
      </c>
      <c r="D43" s="29">
        <f>'118th'!H9</f>
        <v>95.238095238095227</v>
      </c>
      <c r="E43" s="30" t="s">
        <v>594</v>
      </c>
      <c r="F43" s="31" t="s">
        <v>120</v>
      </c>
      <c r="G43" s="32" t="s">
        <v>109</v>
      </c>
    </row>
    <row r="44" spans="2:7" ht="15.75" customHeight="1" x14ac:dyDescent="0.2">
      <c r="B44" s="33">
        <f>'117th'!A30</f>
        <v>100</v>
      </c>
      <c r="C44" s="29">
        <f>'118th'!A29</f>
        <v>96.124031007751938</v>
      </c>
      <c r="D44" s="29">
        <f>'118th'!H29</f>
        <v>95.238095238095227</v>
      </c>
      <c r="E44" s="30" t="s">
        <v>584</v>
      </c>
      <c r="F44" s="31" t="s">
        <v>170</v>
      </c>
      <c r="G44" s="32" t="s">
        <v>109</v>
      </c>
    </row>
    <row r="45" spans="2:7" ht="15.75" customHeight="1" x14ac:dyDescent="0.2">
      <c r="B45" s="33">
        <f>'117th'!A12</f>
        <v>78.672985781990519</v>
      </c>
      <c r="C45" s="33">
        <f>'118th'!A12</f>
        <v>79.136690647482013</v>
      </c>
      <c r="D45" s="33">
        <f>'118th'!H12</f>
        <v>95</v>
      </c>
      <c r="E45" s="30" t="s">
        <v>624</v>
      </c>
      <c r="F45" s="31" t="s">
        <v>129</v>
      </c>
      <c r="G45" s="32" t="s">
        <v>109</v>
      </c>
    </row>
    <row r="46" spans="2:7" ht="15.75" customHeight="1" x14ac:dyDescent="0.2">
      <c r="B46" s="33">
        <f>'117th'!A31</f>
        <v>82.027649769585253</v>
      </c>
      <c r="C46" s="33">
        <f>'118th'!A30</f>
        <v>76.865671641791039</v>
      </c>
      <c r="D46" s="33">
        <f>'118th'!H30</f>
        <v>94.73684210526315</v>
      </c>
      <c r="E46" s="30" t="s">
        <v>622</v>
      </c>
      <c r="F46" s="31" t="s">
        <v>132</v>
      </c>
      <c r="G46" s="32" t="s">
        <v>109</v>
      </c>
    </row>
    <row r="47" spans="2:7" ht="15.75" customHeight="1" x14ac:dyDescent="0.2">
      <c r="B47" s="33">
        <f>'117th'!A17</f>
        <v>95.480225988700568</v>
      </c>
      <c r="C47" s="29">
        <f>'118th'!A17</f>
        <v>87.121212121212125</v>
      </c>
      <c r="D47" s="29">
        <f>'118th'!H17</f>
        <v>90.476190476190482</v>
      </c>
      <c r="E47" s="30" t="s">
        <v>612</v>
      </c>
      <c r="F47" s="31" t="s">
        <v>142</v>
      </c>
      <c r="G47" s="32" t="s">
        <v>109</v>
      </c>
    </row>
    <row r="48" spans="2:7" ht="15.75" customHeight="1" x14ac:dyDescent="0.2">
      <c r="B48" s="33">
        <f>'117th'!A43</f>
        <v>71.764705882352942</v>
      </c>
      <c r="C48" s="33">
        <f>'118th'!A43</f>
        <v>73.049645390070921</v>
      </c>
      <c r="D48" s="33">
        <f>'118th'!H43</f>
        <v>90</v>
      </c>
      <c r="E48" s="30" t="s">
        <v>628</v>
      </c>
      <c r="F48" s="31" t="s">
        <v>201</v>
      </c>
      <c r="G48" s="32" t="s">
        <v>109</v>
      </c>
    </row>
    <row r="49" spans="2:7" ht="15.75" customHeight="1" x14ac:dyDescent="0.2">
      <c r="B49" s="33">
        <f>'117th'!A51</f>
        <v>67.661691542288565</v>
      </c>
      <c r="C49" s="33">
        <f>'118th'!A50</f>
        <v>66.917293233082702</v>
      </c>
      <c r="D49" s="33">
        <f>'118th'!H50</f>
        <v>83.333333333333343</v>
      </c>
      <c r="E49" s="30" t="s">
        <v>629</v>
      </c>
      <c r="F49" s="31" t="s">
        <v>126</v>
      </c>
      <c r="G49" s="32" t="s">
        <v>109</v>
      </c>
    </row>
    <row r="50" spans="2:7" ht="15.75" customHeight="1" x14ac:dyDescent="0.2">
      <c r="B50" s="33">
        <f>'117th'!A42</f>
        <v>79.716981132075475</v>
      </c>
      <c r="C50" s="33">
        <f>'118th'!A42</f>
        <v>80.57553956834532</v>
      </c>
      <c r="D50" s="33">
        <f>'118th'!H42</f>
        <v>83.333333333333343</v>
      </c>
      <c r="E50" s="30" t="s">
        <v>623</v>
      </c>
      <c r="F50" s="31" t="s">
        <v>176</v>
      </c>
      <c r="G50" s="32" t="s">
        <v>109</v>
      </c>
    </row>
    <row r="51" spans="2:7" ht="15.75" customHeight="1" x14ac:dyDescent="0.2">
      <c r="B51" s="33">
        <f>'117th'!A23</f>
        <v>18.407960199004975</v>
      </c>
      <c r="C51" s="33">
        <f>'118th'!A23</f>
        <v>30.952380952380953</v>
      </c>
      <c r="D51" s="33">
        <f>'118th'!H23</f>
        <v>55.000000000000007</v>
      </c>
      <c r="E51" s="30" t="s">
        <v>630</v>
      </c>
      <c r="F51" s="31" t="s">
        <v>157</v>
      </c>
      <c r="G51" s="32" t="s">
        <v>109</v>
      </c>
    </row>
    <row r="52" spans="2:7" ht="15.75" customHeight="1" x14ac:dyDescent="0.2">
      <c r="B52" s="33">
        <f>'117th'!A38</f>
        <v>18.367346938775512</v>
      </c>
      <c r="C52" s="33">
        <f>'118th'!A38</f>
        <v>32.142857142857146</v>
      </c>
      <c r="D52" s="33">
        <f>'118th'!H38</f>
        <v>52.380952380952387</v>
      </c>
      <c r="E52" s="30" t="s">
        <v>631</v>
      </c>
      <c r="F52" s="31" t="s">
        <v>191</v>
      </c>
      <c r="G52" s="32" t="s">
        <v>109</v>
      </c>
    </row>
    <row r="53" spans="2:7" ht="15.75" customHeight="1" x14ac:dyDescent="0.2">
      <c r="B53" s="33">
        <f>'117th'!A14</f>
        <v>16.444444444444446</v>
      </c>
      <c r="C53" s="33">
        <f>'118th'!A14</f>
        <v>24.647887323943664</v>
      </c>
      <c r="D53" s="33">
        <f>'118th'!H14</f>
        <v>47.619047619047613</v>
      </c>
      <c r="E53" s="30" t="s">
        <v>632</v>
      </c>
      <c r="F53" s="31" t="s">
        <v>135</v>
      </c>
      <c r="G53" s="32" t="s">
        <v>109</v>
      </c>
    </row>
    <row r="54" spans="2:7" ht="15.75" customHeight="1" x14ac:dyDescent="0.2">
      <c r="B54" s="28">
        <f>'117th'!A29</f>
        <v>100</v>
      </c>
      <c r="C54" s="28" t="s">
        <v>589</v>
      </c>
      <c r="D54" s="28" t="s">
        <v>589</v>
      </c>
      <c r="E54" s="30" t="s">
        <v>590</v>
      </c>
      <c r="F54" s="31" t="s">
        <v>174</v>
      </c>
      <c r="G54" s="32" t="s">
        <v>109</v>
      </c>
    </row>
    <row r="55" spans="2:7" ht="15.75" customHeight="1" x14ac:dyDescent="0.2">
      <c r="B55" s="28">
        <f>'117th'!A48</f>
        <v>100</v>
      </c>
      <c r="C55" s="28" t="s">
        <v>589</v>
      </c>
      <c r="D55" s="28" t="s">
        <v>589</v>
      </c>
      <c r="E55" s="30" t="s">
        <v>591</v>
      </c>
      <c r="F55" s="31" t="s">
        <v>123</v>
      </c>
      <c r="G55" s="32" t="s">
        <v>109</v>
      </c>
    </row>
    <row r="56" spans="2:7" ht="15.75" customHeight="1" x14ac:dyDescent="0.2">
      <c r="B56" s="33">
        <f>'117th'!A45</f>
        <v>99.462365591397855</v>
      </c>
      <c r="C56" s="28" t="s">
        <v>589</v>
      </c>
      <c r="D56" s="28" t="s">
        <v>589</v>
      </c>
      <c r="E56" s="30" t="s">
        <v>598</v>
      </c>
      <c r="F56" s="31" t="s">
        <v>163</v>
      </c>
      <c r="G56" s="32" t="s">
        <v>109</v>
      </c>
    </row>
    <row r="57" spans="2:7" ht="15.75" customHeight="1" x14ac:dyDescent="0.2">
      <c r="B57" s="33">
        <f>'117th'!A52</f>
        <v>83.505154639175259</v>
      </c>
      <c r="C57" s="28" t="s">
        <v>589</v>
      </c>
      <c r="D57" s="28" t="s">
        <v>589</v>
      </c>
      <c r="E57" s="30" t="s">
        <v>620</v>
      </c>
      <c r="F57" s="31" t="s">
        <v>258</v>
      </c>
      <c r="G57" s="32" t="s">
        <v>109</v>
      </c>
    </row>
    <row r="58" spans="2:7" ht="15.75" customHeight="1" x14ac:dyDescent="0.2">
      <c r="B58" s="33">
        <f>'117th'!A11</f>
        <v>79.032258064516128</v>
      </c>
      <c r="C58" s="28" t="s">
        <v>589</v>
      </c>
      <c r="D58" s="28" t="s">
        <v>589</v>
      </c>
      <c r="E58" s="30" t="s">
        <v>621</v>
      </c>
      <c r="F58" s="31" t="s">
        <v>126</v>
      </c>
      <c r="G58" s="32" t="s">
        <v>109</v>
      </c>
    </row>
    <row r="59" spans="2:7" ht="15.75" customHeight="1" x14ac:dyDescent="0.2">
      <c r="B59" s="33">
        <f>'117th'!A56</f>
        <v>0</v>
      </c>
      <c r="C59" s="29">
        <f>'118th'!A55</f>
        <v>0</v>
      </c>
      <c r="D59" s="29">
        <v>0</v>
      </c>
      <c r="E59" s="30" t="s">
        <v>637</v>
      </c>
      <c r="F59" s="31" t="s">
        <v>135</v>
      </c>
      <c r="G59" s="32" t="s">
        <v>226</v>
      </c>
    </row>
    <row r="60" spans="2:7" ht="15.75" customHeight="1" x14ac:dyDescent="0.2">
      <c r="B60" s="33">
        <f>'117th'!A57</f>
        <v>0</v>
      </c>
      <c r="C60" s="29">
        <f>'118th'!D56</f>
        <v>0</v>
      </c>
      <c r="D60" s="29">
        <v>0</v>
      </c>
      <c r="E60" s="30" t="s">
        <v>638</v>
      </c>
      <c r="F60" s="31" t="s">
        <v>229</v>
      </c>
      <c r="G60" s="32" t="s">
        <v>226</v>
      </c>
    </row>
    <row r="61" spans="2:7" ht="15.75" customHeight="1" x14ac:dyDescent="0.2">
      <c r="B61" s="33">
        <f>'117th'!A58</f>
        <v>0</v>
      </c>
      <c r="C61" s="29">
        <f>'118th'!D57</f>
        <v>0</v>
      </c>
      <c r="D61" s="41">
        <f>'118th'!H57</f>
        <v>50</v>
      </c>
      <c r="E61" s="30" t="s">
        <v>639</v>
      </c>
      <c r="F61" s="31" t="s">
        <v>232</v>
      </c>
      <c r="G61" s="32" t="s">
        <v>640</v>
      </c>
    </row>
    <row r="62" spans="2:7" ht="15.75" customHeight="1" x14ac:dyDescent="0.2">
      <c r="B62" s="33">
        <f>'117th'!A83</f>
        <v>0</v>
      </c>
      <c r="C62" s="33">
        <f>'118th'!A83</f>
        <v>22.900763358778626</v>
      </c>
      <c r="D62" s="33">
        <f>'118th'!H83</f>
        <v>33.333333333333329</v>
      </c>
      <c r="E62" s="30" t="s">
        <v>665</v>
      </c>
      <c r="F62" s="31" t="s">
        <v>129</v>
      </c>
      <c r="G62" s="32" t="s">
        <v>640</v>
      </c>
    </row>
    <row r="63" spans="2:7" ht="15.75" customHeight="1" x14ac:dyDescent="0.2">
      <c r="B63" s="33">
        <f>'117th'!A59</f>
        <v>0</v>
      </c>
      <c r="C63" s="29">
        <f>'118th'!D58</f>
        <v>0</v>
      </c>
      <c r="D63" s="29">
        <v>0</v>
      </c>
      <c r="E63" s="30" t="s">
        <v>641</v>
      </c>
      <c r="F63" s="31" t="s">
        <v>170</v>
      </c>
      <c r="G63" s="32" t="s">
        <v>235</v>
      </c>
    </row>
    <row r="64" spans="2:7" ht="15.75" customHeight="1" x14ac:dyDescent="0.2">
      <c r="B64" s="33">
        <f>'117th'!A60</f>
        <v>0</v>
      </c>
      <c r="C64" s="29">
        <f>'118th'!D59</f>
        <v>0</v>
      </c>
      <c r="D64" s="29">
        <v>0</v>
      </c>
      <c r="E64" s="30" t="s">
        <v>642</v>
      </c>
      <c r="F64" s="31" t="s">
        <v>238</v>
      </c>
      <c r="G64" s="32" t="s">
        <v>235</v>
      </c>
    </row>
    <row r="65" spans="2:7" ht="15.75" customHeight="1" x14ac:dyDescent="0.2">
      <c r="B65" s="33">
        <f>'117th'!A61</f>
        <v>0</v>
      </c>
      <c r="C65" s="29">
        <f>'118th'!D60</f>
        <v>0</v>
      </c>
      <c r="D65" s="29">
        <v>0</v>
      </c>
      <c r="E65" s="30" t="s">
        <v>643</v>
      </c>
      <c r="F65" s="31" t="s">
        <v>241</v>
      </c>
      <c r="G65" s="32" t="s">
        <v>235</v>
      </c>
    </row>
    <row r="66" spans="2:7" ht="15.75" customHeight="1" x14ac:dyDescent="0.2">
      <c r="B66" s="33">
        <f>'117th'!A62</f>
        <v>0</v>
      </c>
      <c r="C66" s="29">
        <f>'118th'!D61</f>
        <v>0</v>
      </c>
      <c r="D66" s="29">
        <v>0</v>
      </c>
      <c r="E66" s="30" t="s">
        <v>644</v>
      </c>
      <c r="F66" s="31" t="s">
        <v>300</v>
      </c>
      <c r="G66" s="32" t="s">
        <v>235</v>
      </c>
    </row>
    <row r="67" spans="2:7" ht="15.75" customHeight="1" x14ac:dyDescent="0.2">
      <c r="B67" s="33">
        <f>'117th'!A63</f>
        <v>0</v>
      </c>
      <c r="C67" s="29">
        <f>'118th'!D62</f>
        <v>0</v>
      </c>
      <c r="D67" s="29">
        <v>0</v>
      </c>
      <c r="E67" s="30" t="s">
        <v>645</v>
      </c>
      <c r="F67" s="31" t="s">
        <v>219</v>
      </c>
      <c r="G67" s="32" t="s">
        <v>235</v>
      </c>
    </row>
    <row r="68" spans="2:7" ht="15.75" customHeight="1" x14ac:dyDescent="0.2">
      <c r="B68" s="33" t="s">
        <v>589</v>
      </c>
      <c r="C68" s="29">
        <f>'118th'!A63</f>
        <v>0</v>
      </c>
      <c r="D68" s="29">
        <v>0</v>
      </c>
      <c r="E68" s="30" t="s">
        <v>817</v>
      </c>
      <c r="F68" s="31" t="s">
        <v>269</v>
      </c>
      <c r="G68" s="32" t="s">
        <v>235</v>
      </c>
    </row>
    <row r="69" spans="2:7" ht="15.75" customHeight="1" x14ac:dyDescent="0.2">
      <c r="B69" s="33">
        <f>'117th'!A64</f>
        <v>0</v>
      </c>
      <c r="C69" s="29">
        <f>'118th'!D64</f>
        <v>0</v>
      </c>
      <c r="D69" s="29">
        <v>0</v>
      </c>
      <c r="E69" s="30" t="s">
        <v>646</v>
      </c>
      <c r="F69" s="31" t="s">
        <v>249</v>
      </c>
      <c r="G69" s="32" t="s">
        <v>235</v>
      </c>
    </row>
    <row r="70" spans="2:7" ht="15.75" customHeight="1" x14ac:dyDescent="0.2">
      <c r="B70" s="33">
        <f>'117th'!A65</f>
        <v>0</v>
      </c>
      <c r="C70" s="29">
        <f>'118th'!D65</f>
        <v>0</v>
      </c>
      <c r="D70" s="29">
        <v>0</v>
      </c>
      <c r="E70" s="30" t="s">
        <v>647</v>
      </c>
      <c r="F70" s="31" t="s">
        <v>252</v>
      </c>
      <c r="G70" s="32" t="s">
        <v>235</v>
      </c>
    </row>
    <row r="71" spans="2:7" ht="15.75" customHeight="1" x14ac:dyDescent="0.2">
      <c r="B71" s="33">
        <f>'117th'!A66</f>
        <v>0</v>
      </c>
      <c r="C71" s="29">
        <f>'118th'!D66</f>
        <v>0</v>
      </c>
      <c r="D71" s="29">
        <v>0</v>
      </c>
      <c r="E71" s="30" t="s">
        <v>648</v>
      </c>
      <c r="F71" s="31" t="s">
        <v>255</v>
      </c>
      <c r="G71" s="32" t="s">
        <v>235</v>
      </c>
    </row>
    <row r="72" spans="2:7" ht="15.75" customHeight="1" x14ac:dyDescent="0.2">
      <c r="B72" s="33">
        <f>'117th'!A67</f>
        <v>0</v>
      </c>
      <c r="C72" s="29">
        <f>'118th'!D67</f>
        <v>0</v>
      </c>
      <c r="D72" s="29">
        <v>0</v>
      </c>
      <c r="E72" s="30" t="s">
        <v>649</v>
      </c>
      <c r="F72" s="31" t="s">
        <v>258</v>
      </c>
      <c r="G72" s="32" t="s">
        <v>235</v>
      </c>
    </row>
    <row r="73" spans="2:7" ht="15.75" customHeight="1" x14ac:dyDescent="0.2">
      <c r="B73" s="33">
        <f>'117th'!A68</f>
        <v>0</v>
      </c>
      <c r="C73" s="29">
        <f>'118th'!D68</f>
        <v>0</v>
      </c>
      <c r="D73" s="29">
        <v>0</v>
      </c>
      <c r="E73" s="30" t="s">
        <v>650</v>
      </c>
      <c r="F73" s="31" t="s">
        <v>255</v>
      </c>
      <c r="G73" s="32" t="s">
        <v>235</v>
      </c>
    </row>
    <row r="74" spans="2:7" ht="15.75" customHeight="1" x14ac:dyDescent="0.2">
      <c r="B74" s="33">
        <f>'117th'!A69</f>
        <v>0</v>
      </c>
      <c r="C74" s="29">
        <f>'118th'!D69</f>
        <v>0</v>
      </c>
      <c r="D74" s="29">
        <v>0</v>
      </c>
      <c r="E74" s="30" t="s">
        <v>651</v>
      </c>
      <c r="F74" s="31" t="s">
        <v>111</v>
      </c>
      <c r="G74" s="32" t="s">
        <v>235</v>
      </c>
    </row>
    <row r="75" spans="2:7" ht="15.75" customHeight="1" x14ac:dyDescent="0.2">
      <c r="B75" s="33">
        <f>'117th'!A70</f>
        <v>0</v>
      </c>
      <c r="C75" s="29">
        <f>'118th'!D70</f>
        <v>0</v>
      </c>
      <c r="D75" s="29">
        <v>0</v>
      </c>
      <c r="E75" s="30" t="s">
        <v>652</v>
      </c>
      <c r="F75" s="31" t="s">
        <v>264</v>
      </c>
      <c r="G75" s="32" t="s">
        <v>235</v>
      </c>
    </row>
    <row r="76" spans="2:7" ht="15.75" customHeight="1" x14ac:dyDescent="0.2">
      <c r="B76" s="33">
        <f>'117th'!A71</f>
        <v>0</v>
      </c>
      <c r="C76" s="29">
        <f>'118th'!D71</f>
        <v>0</v>
      </c>
      <c r="D76" s="29">
        <v>0</v>
      </c>
      <c r="E76" s="30" t="s">
        <v>653</v>
      </c>
      <c r="F76" s="31" t="s">
        <v>264</v>
      </c>
      <c r="G76" s="32" t="s">
        <v>235</v>
      </c>
    </row>
    <row r="77" spans="2:7" ht="15.75" customHeight="1" x14ac:dyDescent="0.2">
      <c r="B77" s="33">
        <f>'117th'!A72</f>
        <v>0</v>
      </c>
      <c r="C77" s="29">
        <f>'118th'!D72</f>
        <v>0</v>
      </c>
      <c r="D77" s="29" t="s">
        <v>589</v>
      </c>
      <c r="E77" s="30" t="s">
        <v>654</v>
      </c>
      <c r="F77" s="31" t="s">
        <v>269</v>
      </c>
      <c r="G77" s="32" t="s">
        <v>235</v>
      </c>
    </row>
    <row r="78" spans="2:7" ht="15.75" customHeight="1" x14ac:dyDescent="0.2">
      <c r="B78" s="33" t="s">
        <v>589</v>
      </c>
      <c r="C78" s="29">
        <f>'118th'!D73</f>
        <v>0</v>
      </c>
      <c r="D78" s="29">
        <v>0</v>
      </c>
      <c r="E78" s="30" t="s">
        <v>655</v>
      </c>
      <c r="F78" s="31" t="s">
        <v>258</v>
      </c>
      <c r="G78" s="32" t="s">
        <v>235</v>
      </c>
    </row>
    <row r="79" spans="2:7" ht="15.75" customHeight="1" x14ac:dyDescent="0.2">
      <c r="B79" s="33">
        <f>'117th'!A73</f>
        <v>0</v>
      </c>
      <c r="C79" s="29">
        <f>'118th'!D74</f>
        <v>0</v>
      </c>
      <c r="D79" s="29">
        <v>0</v>
      </c>
      <c r="E79" s="30" t="s">
        <v>656</v>
      </c>
      <c r="F79" s="31" t="s">
        <v>273</v>
      </c>
      <c r="G79" s="32" t="s">
        <v>235</v>
      </c>
    </row>
    <row r="80" spans="2:7" ht="15.75" customHeight="1" x14ac:dyDescent="0.2">
      <c r="B80" s="33">
        <f>'117th'!A74</f>
        <v>0</v>
      </c>
      <c r="C80" s="29">
        <f>'118th'!D75</f>
        <v>0</v>
      </c>
      <c r="D80" s="29">
        <v>0</v>
      </c>
      <c r="E80" s="30" t="s">
        <v>657</v>
      </c>
      <c r="F80" s="31" t="s">
        <v>244</v>
      </c>
      <c r="G80" s="32" t="s">
        <v>235</v>
      </c>
    </row>
    <row r="81" spans="2:7" ht="15.75" customHeight="1" x14ac:dyDescent="0.2">
      <c r="B81" s="33">
        <f>'117th'!A75</f>
        <v>0</v>
      </c>
      <c r="C81" s="29">
        <f>'118th'!D76</f>
        <v>0</v>
      </c>
      <c r="D81" s="29">
        <v>0</v>
      </c>
      <c r="E81" s="30" t="s">
        <v>658</v>
      </c>
      <c r="F81" s="31" t="s">
        <v>278</v>
      </c>
      <c r="G81" s="32" t="s">
        <v>235</v>
      </c>
    </row>
    <row r="82" spans="2:7" ht="15.75" customHeight="1" x14ac:dyDescent="0.2">
      <c r="B82" s="33">
        <f>'117th'!A76</f>
        <v>0</v>
      </c>
      <c r="C82" s="29">
        <f>'118th'!D77</f>
        <v>0</v>
      </c>
      <c r="D82" s="29">
        <v>0</v>
      </c>
      <c r="E82" s="30" t="s">
        <v>659</v>
      </c>
      <c r="F82" s="31" t="s">
        <v>238</v>
      </c>
      <c r="G82" s="32" t="s">
        <v>235</v>
      </c>
    </row>
    <row r="83" spans="2:7" ht="15.75" customHeight="1" x14ac:dyDescent="0.2">
      <c r="B83" s="33">
        <f>'117th'!A77</f>
        <v>0</v>
      </c>
      <c r="C83" s="29">
        <f>'118th'!D78</f>
        <v>0</v>
      </c>
      <c r="D83" s="29">
        <v>0</v>
      </c>
      <c r="E83" s="30" t="s">
        <v>660</v>
      </c>
      <c r="F83" s="31" t="s">
        <v>283</v>
      </c>
      <c r="G83" s="32" t="s">
        <v>235</v>
      </c>
    </row>
    <row r="84" spans="2:7" ht="15.75" customHeight="1" x14ac:dyDescent="0.2">
      <c r="B84" s="33">
        <f>'117th'!A78</f>
        <v>0</v>
      </c>
      <c r="C84" s="29">
        <f>'118th'!D79</f>
        <v>0</v>
      </c>
      <c r="D84" s="29">
        <v>0</v>
      </c>
      <c r="E84" s="30" t="s">
        <v>661</v>
      </c>
      <c r="F84" s="31" t="s">
        <v>285</v>
      </c>
      <c r="G84" s="32" t="s">
        <v>235</v>
      </c>
    </row>
    <row r="85" spans="2:7" ht="15.75" customHeight="1" x14ac:dyDescent="0.2">
      <c r="B85" s="33">
        <f>'117th'!A79</f>
        <v>0</v>
      </c>
      <c r="C85" s="29">
        <f>'118th'!D80</f>
        <v>0</v>
      </c>
      <c r="D85" s="29">
        <v>0</v>
      </c>
      <c r="E85" s="30" t="s">
        <v>662</v>
      </c>
      <c r="F85" s="31" t="s">
        <v>232</v>
      </c>
      <c r="G85" s="32" t="s">
        <v>235</v>
      </c>
    </row>
    <row r="86" spans="2:7" ht="18.75" customHeight="1" x14ac:dyDescent="0.2">
      <c r="B86" s="33">
        <f>'117th'!A80</f>
        <v>0</v>
      </c>
      <c r="C86" s="29">
        <f>'118th'!D81</f>
        <v>0</v>
      </c>
      <c r="D86" s="29">
        <v>0</v>
      </c>
      <c r="E86" s="30" t="s">
        <v>663</v>
      </c>
      <c r="F86" s="31" t="s">
        <v>290</v>
      </c>
      <c r="G86" s="32" t="s">
        <v>235</v>
      </c>
    </row>
    <row r="87" spans="2:7" ht="18" customHeight="1" x14ac:dyDescent="0.2">
      <c r="B87" s="33">
        <f>'117th'!A82</f>
        <v>0</v>
      </c>
      <c r="C87" s="29">
        <f>'118th'!D82</f>
        <v>0</v>
      </c>
      <c r="D87" s="29">
        <v>0</v>
      </c>
      <c r="E87" s="30" t="s">
        <v>664</v>
      </c>
      <c r="F87" s="31" t="s">
        <v>278</v>
      </c>
      <c r="G87" s="32" t="s">
        <v>235</v>
      </c>
    </row>
    <row r="88" spans="2:7" ht="15.75" customHeight="1" x14ac:dyDescent="0.2">
      <c r="B88" s="33">
        <f>'117th'!A84</f>
        <v>0</v>
      </c>
      <c r="C88" s="29">
        <f>'118th'!D84</f>
        <v>0</v>
      </c>
      <c r="D88" s="29">
        <v>0</v>
      </c>
      <c r="E88" s="30" t="s">
        <v>666</v>
      </c>
      <c r="F88" s="31" t="s">
        <v>297</v>
      </c>
      <c r="G88" s="32" t="s">
        <v>235</v>
      </c>
    </row>
    <row r="89" spans="2:7" ht="15.75" customHeight="1" x14ac:dyDescent="0.2">
      <c r="B89" s="33">
        <f>'117th'!A85</f>
        <v>0</v>
      </c>
      <c r="C89" s="29">
        <f>'118th'!D85</f>
        <v>0</v>
      </c>
      <c r="D89" s="29">
        <v>0</v>
      </c>
      <c r="E89" s="30" t="s">
        <v>667</v>
      </c>
      <c r="F89" s="31" t="s">
        <v>300</v>
      </c>
      <c r="G89" s="32" t="s">
        <v>235</v>
      </c>
    </row>
    <row r="90" spans="2:7" ht="17.25" customHeight="1" x14ac:dyDescent="0.2">
      <c r="B90" s="33">
        <f>'117th'!A86</f>
        <v>0</v>
      </c>
      <c r="C90" s="29">
        <f>'118th'!D86</f>
        <v>0</v>
      </c>
      <c r="D90" s="29">
        <v>0</v>
      </c>
      <c r="E90" s="30" t="s">
        <v>668</v>
      </c>
      <c r="F90" s="31" t="s">
        <v>303</v>
      </c>
      <c r="G90" s="32" t="s">
        <v>235</v>
      </c>
    </row>
    <row r="91" spans="2:7" ht="15.75" customHeight="1" x14ac:dyDescent="0.2">
      <c r="B91" s="33">
        <f>'117th'!A87</f>
        <v>0</v>
      </c>
      <c r="C91" s="29">
        <f>'118th'!D87</f>
        <v>0</v>
      </c>
      <c r="D91" s="29">
        <v>0</v>
      </c>
      <c r="E91" s="30" t="s">
        <v>669</v>
      </c>
      <c r="F91" s="31" t="s">
        <v>241</v>
      </c>
      <c r="G91" s="32" t="s">
        <v>235</v>
      </c>
    </row>
    <row r="92" spans="2:7" ht="15.75" customHeight="1" x14ac:dyDescent="0.2">
      <c r="B92" s="33">
        <f>'117th'!A88</f>
        <v>0</v>
      </c>
      <c r="C92" s="29">
        <f>'118th'!D88</f>
        <v>0</v>
      </c>
      <c r="D92" s="29">
        <v>0</v>
      </c>
      <c r="E92" s="30" t="s">
        <v>670</v>
      </c>
      <c r="F92" s="31" t="s">
        <v>249</v>
      </c>
      <c r="G92" s="32" t="s">
        <v>235</v>
      </c>
    </row>
    <row r="93" spans="2:7" ht="15.75" customHeight="1" x14ac:dyDescent="0.2">
      <c r="B93" s="33">
        <f>'117th'!A89</f>
        <v>0</v>
      </c>
      <c r="C93" s="29">
        <f>'118th'!D89</f>
        <v>0</v>
      </c>
      <c r="D93" s="29">
        <v>0</v>
      </c>
      <c r="E93" s="30" t="s">
        <v>671</v>
      </c>
      <c r="F93" s="31" t="s">
        <v>310</v>
      </c>
      <c r="G93" s="32" t="s">
        <v>235</v>
      </c>
    </row>
    <row r="94" spans="2:7" ht="15.75" customHeight="1" x14ac:dyDescent="0.2">
      <c r="B94" s="33">
        <f>'117th'!A90</f>
        <v>0</v>
      </c>
      <c r="C94" s="29">
        <f>'118th'!D90</f>
        <v>0</v>
      </c>
      <c r="D94" s="29">
        <v>0</v>
      </c>
      <c r="E94" s="30" t="s">
        <v>672</v>
      </c>
      <c r="F94" s="31" t="s">
        <v>269</v>
      </c>
      <c r="G94" s="32" t="s">
        <v>235</v>
      </c>
    </row>
    <row r="95" spans="2:7" ht="15.75" customHeight="1" x14ac:dyDescent="0.2">
      <c r="B95" s="33">
        <f>'117th'!A91</f>
        <v>0</v>
      </c>
      <c r="C95" s="29">
        <f>'118th'!D91</f>
        <v>0</v>
      </c>
      <c r="D95" s="29">
        <v>0</v>
      </c>
      <c r="E95" s="30" t="s">
        <v>673</v>
      </c>
      <c r="F95" s="31" t="s">
        <v>315</v>
      </c>
      <c r="G95" s="32" t="s">
        <v>235</v>
      </c>
    </row>
    <row r="96" spans="2:7" ht="15.75" customHeight="1" x14ac:dyDescent="0.2">
      <c r="B96" s="33">
        <f>'117th'!A92</f>
        <v>0</v>
      </c>
      <c r="C96" s="29">
        <f>'118th'!D92</f>
        <v>0</v>
      </c>
      <c r="D96" s="29">
        <v>0</v>
      </c>
      <c r="E96" s="30" t="s">
        <v>674</v>
      </c>
      <c r="F96" s="31" t="s">
        <v>318</v>
      </c>
      <c r="G96" s="32" t="s">
        <v>235</v>
      </c>
    </row>
    <row r="97" spans="2:7" ht="15.75" customHeight="1" x14ac:dyDescent="0.2">
      <c r="B97" s="33">
        <f>'117th'!A93</f>
        <v>0</v>
      </c>
      <c r="C97" s="29">
        <f>'118th'!D93</f>
        <v>0</v>
      </c>
      <c r="D97" s="29">
        <v>0</v>
      </c>
      <c r="E97" s="30" t="s">
        <v>675</v>
      </c>
      <c r="F97" s="31" t="s">
        <v>111</v>
      </c>
      <c r="G97" s="32" t="s">
        <v>235</v>
      </c>
    </row>
    <row r="98" spans="2:7" ht="15.75" customHeight="1" x14ac:dyDescent="0.2">
      <c r="B98" s="33">
        <f>'117th'!A94</f>
        <v>0</v>
      </c>
      <c r="C98" s="29">
        <f>'118th'!D94</f>
        <v>0</v>
      </c>
      <c r="D98" s="29">
        <v>0</v>
      </c>
      <c r="E98" s="30" t="s">
        <v>676</v>
      </c>
      <c r="F98" s="31" t="s">
        <v>283</v>
      </c>
      <c r="G98" s="32" t="s">
        <v>235</v>
      </c>
    </row>
    <row r="99" spans="2:7" ht="15.75" customHeight="1" x14ac:dyDescent="0.2">
      <c r="B99" s="33">
        <f>'117th'!A95</f>
        <v>0</v>
      </c>
      <c r="C99" s="29">
        <f>'118th'!D95</f>
        <v>0</v>
      </c>
      <c r="D99" s="29">
        <v>0</v>
      </c>
      <c r="E99" s="30" t="s">
        <v>677</v>
      </c>
      <c r="F99" s="31" t="s">
        <v>273</v>
      </c>
      <c r="G99" s="32" t="s">
        <v>235</v>
      </c>
    </row>
    <row r="100" spans="2:7" ht="15.75" customHeight="1" x14ac:dyDescent="0.2">
      <c r="B100" s="33">
        <f>'117th'!A96</f>
        <v>0</v>
      </c>
      <c r="C100" s="29">
        <f>'118th'!D96</f>
        <v>0</v>
      </c>
      <c r="D100" s="29">
        <v>0</v>
      </c>
      <c r="E100" s="30" t="s">
        <v>678</v>
      </c>
      <c r="F100" s="31" t="s">
        <v>244</v>
      </c>
      <c r="G100" s="32" t="s">
        <v>235</v>
      </c>
    </row>
    <row r="101" spans="2:7" ht="15.75" customHeight="1" x14ac:dyDescent="0.2">
      <c r="B101" s="33">
        <f>'117th'!A97</f>
        <v>0</v>
      </c>
      <c r="C101" s="29">
        <f>'118th'!D97</f>
        <v>0</v>
      </c>
      <c r="D101" s="29">
        <v>0</v>
      </c>
      <c r="E101" s="30" t="s">
        <v>679</v>
      </c>
      <c r="F101" s="31" t="s">
        <v>290</v>
      </c>
      <c r="G101" s="32" t="s">
        <v>235</v>
      </c>
    </row>
    <row r="102" spans="2:7" ht="15.75" customHeight="1" x14ac:dyDescent="0.2">
      <c r="B102" s="33">
        <f>'117th'!A98</f>
        <v>0</v>
      </c>
      <c r="C102" s="29">
        <f>'118th'!D98</f>
        <v>0</v>
      </c>
      <c r="D102" s="29">
        <v>0</v>
      </c>
      <c r="E102" s="30" t="s">
        <v>680</v>
      </c>
      <c r="F102" s="31" t="s">
        <v>315</v>
      </c>
      <c r="G102" s="32" t="s">
        <v>235</v>
      </c>
    </row>
    <row r="103" spans="2:7" ht="15.75" customHeight="1" x14ac:dyDescent="0.2">
      <c r="B103" s="33">
        <f>'117th'!A99</f>
        <v>0</v>
      </c>
      <c r="C103" s="29">
        <f>'118th'!D99</f>
        <v>0</v>
      </c>
      <c r="D103" s="29">
        <v>0</v>
      </c>
      <c r="E103" s="30" t="s">
        <v>681</v>
      </c>
      <c r="F103" s="31" t="s">
        <v>148</v>
      </c>
      <c r="G103" s="32" t="s">
        <v>235</v>
      </c>
    </row>
    <row r="104" spans="2:7" ht="15.75" customHeight="1" x14ac:dyDescent="0.2">
      <c r="B104" s="33">
        <f>'117th'!A100</f>
        <v>0</v>
      </c>
      <c r="C104" s="29">
        <f>'118th'!D100</f>
        <v>0</v>
      </c>
      <c r="D104" s="29">
        <v>0</v>
      </c>
      <c r="E104" s="30" t="s">
        <v>682</v>
      </c>
      <c r="F104" s="31" t="s">
        <v>252</v>
      </c>
      <c r="G104" s="32" t="s">
        <v>235</v>
      </c>
    </row>
    <row r="105" spans="2:7" ht="15.75" customHeight="1" x14ac:dyDescent="0.2">
      <c r="B105" s="33">
        <f>'117th'!A101</f>
        <v>0</v>
      </c>
      <c r="C105" s="29">
        <f>'118th'!D101</f>
        <v>0</v>
      </c>
      <c r="D105" s="29">
        <v>0</v>
      </c>
      <c r="E105" s="30" t="s">
        <v>683</v>
      </c>
      <c r="F105" s="31" t="s">
        <v>285</v>
      </c>
      <c r="G105" s="32" t="s">
        <v>235</v>
      </c>
    </row>
    <row r="106" spans="2:7" ht="15.75" customHeight="1" x14ac:dyDescent="0.2">
      <c r="B106" s="33">
        <f>'117th'!A102</f>
        <v>0</v>
      </c>
      <c r="C106" s="29">
        <f>'118th'!D102</f>
        <v>0</v>
      </c>
      <c r="D106" s="29">
        <v>0</v>
      </c>
      <c r="E106" s="30" t="s">
        <v>684</v>
      </c>
      <c r="F106" s="31" t="s">
        <v>310</v>
      </c>
      <c r="G106" s="32" t="s">
        <v>235</v>
      </c>
    </row>
    <row r="107" spans="2:7" ht="15.75" customHeight="1" x14ac:dyDescent="0.2">
      <c r="B107" s="33">
        <f>'117th'!A103</f>
        <v>0</v>
      </c>
      <c r="C107" s="29">
        <f>'118th'!D103</f>
        <v>0</v>
      </c>
      <c r="D107" s="29">
        <v>0</v>
      </c>
      <c r="E107" s="30" t="s">
        <v>685</v>
      </c>
      <c r="F107" s="31" t="s">
        <v>297</v>
      </c>
      <c r="G107" s="32" t="s">
        <v>235</v>
      </c>
    </row>
    <row r="108" spans="2:7" ht="15.75" customHeight="1" x14ac:dyDescent="0.2">
      <c r="B108" s="33" t="s">
        <v>589</v>
      </c>
      <c r="C108" s="29">
        <f>'118th'!D104</f>
        <v>0</v>
      </c>
      <c r="D108" s="29">
        <v>0</v>
      </c>
      <c r="E108" s="30" t="s">
        <v>686</v>
      </c>
      <c r="F108" s="31" t="s">
        <v>229</v>
      </c>
      <c r="G108" s="32" t="s">
        <v>235</v>
      </c>
    </row>
    <row r="109" spans="2:7" ht="15.75" customHeight="1" x14ac:dyDescent="0.2">
      <c r="B109" s="33">
        <f>'117th'!A104</f>
        <v>0</v>
      </c>
      <c r="C109" s="29">
        <f>'118th'!D105</f>
        <v>0</v>
      </c>
      <c r="D109" s="29">
        <v>0</v>
      </c>
      <c r="E109" s="30" t="s">
        <v>687</v>
      </c>
      <c r="F109" s="31" t="s">
        <v>318</v>
      </c>
      <c r="G109" s="32" t="s">
        <v>235</v>
      </c>
    </row>
    <row r="110" spans="2:7" ht="15.75" customHeight="1" x14ac:dyDescent="0.2">
      <c r="B110" s="33">
        <f>'117th'!A105</f>
        <v>0</v>
      </c>
      <c r="C110" s="29">
        <f>'118th'!D106</f>
        <v>0</v>
      </c>
      <c r="D110" s="29">
        <v>0</v>
      </c>
      <c r="E110" s="30" t="s">
        <v>688</v>
      </c>
      <c r="F110" s="31" t="s">
        <v>303</v>
      </c>
      <c r="G110" s="32" t="s">
        <v>235</v>
      </c>
    </row>
    <row r="111" spans="2:7" ht="15.75" customHeight="1" x14ac:dyDescent="0.2">
      <c r="B111" s="33">
        <f>'117th'!A81</f>
        <v>0</v>
      </c>
      <c r="C111" s="28" t="s">
        <v>589</v>
      </c>
      <c r="D111" s="29" t="s">
        <v>589</v>
      </c>
      <c r="E111" s="30" t="s">
        <v>689</v>
      </c>
      <c r="F111" s="31" t="s">
        <v>229</v>
      </c>
      <c r="G111" s="32" t="s">
        <v>235</v>
      </c>
    </row>
    <row r="112" spans="2:7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48576" spans="4:4" ht="15" customHeight="1" x14ac:dyDescent="0.2">
      <c r="D1048576" s="29"/>
    </row>
  </sheetData>
  <sortState xmlns:xlrd2="http://schemas.microsoft.com/office/spreadsheetml/2017/richdata2" ref="B5:G53">
    <sortCondition descending="1" ref="D5:D53"/>
  </sortState>
  <mergeCells count="6">
    <mergeCell ref="B3:B4"/>
    <mergeCell ref="C3:C4"/>
    <mergeCell ref="E3:E4"/>
    <mergeCell ref="F3:F4"/>
    <mergeCell ref="G3:G4"/>
    <mergeCell ref="D3:D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118th</vt:lpstr>
      <vt:lpstr>117th</vt:lpstr>
      <vt:lpstr>Sorted Scores</vt:lpstr>
      <vt:lpstr>'Sorted Scores'!Print_Area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Montgomery</dc:creator>
  <cp:lastModifiedBy>Jason Montgomery</cp:lastModifiedBy>
  <dcterms:created xsi:type="dcterms:W3CDTF">2021-06-14T14:32:07Z</dcterms:created>
  <dcterms:modified xsi:type="dcterms:W3CDTF">2024-10-26T04:05:07Z</dcterms:modified>
</cp:coreProperties>
</file>