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H\Documents\JAG\"/>
    </mc:Choice>
  </mc:AlternateContent>
  <xr:revisionPtr revIDLastSave="0" documentId="8_{27CE0D92-6BE8-46C9-807D-8A281AE6BCE6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118th" sheetId="1" r:id="rId1"/>
    <sheet name="117th" sheetId="2" r:id="rId2"/>
    <sheet name="Sorted Scores" sheetId="3" r:id="rId3"/>
    <sheet name="Scores Displayed January 2025" sheetId="4" r:id="rId4"/>
  </sheets>
  <calcPr calcId="191029"/>
  <extLst>
    <ext uri="GoogleSheetsCustomDataVersion2">
      <go:sheetsCustomData xmlns:go="http://customooxmlschemas.google.com/" r:id="rId8" roundtripDataChecksum="UCXhM5jnCPHd0YJtvVm3itM33UxcGLPRelq1emh1qJU="/>
    </ext>
  </extLst>
</workbook>
</file>

<file path=xl/calcChain.xml><?xml version="1.0" encoding="utf-8"?>
<calcChain xmlns="http://schemas.openxmlformats.org/spreadsheetml/2006/main">
  <c r="AU112" i="1" l="1"/>
  <c r="AH112" i="1"/>
  <c r="AH111" i="1"/>
  <c r="AH113" i="1" s="1"/>
  <c r="AI112" i="1"/>
  <c r="AI111" i="1"/>
  <c r="AI113" i="1" s="1"/>
  <c r="AJ112" i="1"/>
  <c r="AJ111" i="1"/>
  <c r="AJ113" i="1" s="1"/>
  <c r="AK112" i="1"/>
  <c r="AK111" i="1"/>
  <c r="AK113" i="1" s="1"/>
  <c r="AL112" i="1"/>
  <c r="AL111" i="1"/>
  <c r="AL113" i="1" s="1"/>
  <c r="AM112" i="1"/>
  <c r="AM111" i="1"/>
  <c r="AM113" i="1" s="1"/>
  <c r="AN112" i="1"/>
  <c r="AN111" i="1"/>
  <c r="AN113" i="1" s="1"/>
  <c r="AO112" i="1"/>
  <c r="AO111" i="1"/>
  <c r="AO113" i="1" s="1"/>
  <c r="AP112" i="1"/>
  <c r="AP111" i="1"/>
  <c r="AP113" i="1" s="1"/>
  <c r="AQ112" i="1"/>
  <c r="AQ111" i="1"/>
  <c r="AQ113" i="1" s="1"/>
  <c r="AR112" i="1"/>
  <c r="AR111" i="1"/>
  <c r="AR113" i="1" s="1"/>
  <c r="AS112" i="1"/>
  <c r="AS111" i="1"/>
  <c r="AS113" i="1" s="1"/>
  <c r="AT112" i="1"/>
  <c r="AT111" i="1"/>
  <c r="AT113" i="1" s="1"/>
  <c r="AU111" i="1"/>
  <c r="AU113" i="1" s="1"/>
  <c r="AV112" i="1"/>
  <c r="AV111" i="1"/>
  <c r="AV113" i="1" s="1"/>
  <c r="AW112" i="1"/>
  <c r="AW111" i="1"/>
  <c r="AW113" i="1" s="1"/>
  <c r="AX112" i="1"/>
  <c r="AX111" i="1"/>
  <c r="AX113" i="1" s="1"/>
  <c r="AY112" i="1"/>
  <c r="AY111" i="1"/>
  <c r="AY113" i="1" s="1"/>
  <c r="AZ112" i="1"/>
  <c r="AZ111" i="1"/>
  <c r="AZ113" i="1" s="1"/>
  <c r="BA112" i="1"/>
  <c r="BA111" i="1"/>
  <c r="BA113" i="1" s="1"/>
  <c r="CN109" i="2"/>
  <c r="CF109" i="2"/>
  <c r="BX109" i="2"/>
  <c r="BP109" i="2"/>
  <c r="AX109" i="2"/>
  <c r="AH109" i="2"/>
  <c r="R109" i="2"/>
  <c r="CX108" i="2"/>
  <c r="CW108" i="2"/>
  <c r="CV108" i="2"/>
  <c r="CU108" i="2"/>
  <c r="CT108" i="2"/>
  <c r="CS108" i="2"/>
  <c r="CR108" i="2"/>
  <c r="CQ108" i="2"/>
  <c r="CP108" i="2"/>
  <c r="CO108" i="2"/>
  <c r="CN108" i="2"/>
  <c r="CM108" i="2"/>
  <c r="CL108" i="2"/>
  <c r="CK108" i="2"/>
  <c r="CJ108" i="2"/>
  <c r="CI108" i="2"/>
  <c r="CH108" i="2"/>
  <c r="CG108" i="2"/>
  <c r="CF108" i="2"/>
  <c r="CE108" i="2"/>
  <c r="CD108" i="2"/>
  <c r="CC108" i="2"/>
  <c r="CB108" i="2"/>
  <c r="CA108" i="2"/>
  <c r="BZ108" i="2"/>
  <c r="BY108" i="2"/>
  <c r="BX108" i="2"/>
  <c r="BW108" i="2"/>
  <c r="BV108" i="2"/>
  <c r="BU108" i="2"/>
  <c r="BT108" i="2"/>
  <c r="BS108" i="2"/>
  <c r="BR108" i="2"/>
  <c r="BQ108" i="2"/>
  <c r="BP108" i="2"/>
  <c r="BO108" i="2"/>
  <c r="BN108" i="2"/>
  <c r="BM108" i="2"/>
  <c r="BL108" i="2"/>
  <c r="BK108" i="2"/>
  <c r="BJ108" i="2"/>
  <c r="BI108" i="2"/>
  <c r="BH108" i="2"/>
  <c r="BG108" i="2"/>
  <c r="BF108" i="2"/>
  <c r="BE108" i="2"/>
  <c r="BD108" i="2"/>
  <c r="BC108" i="2"/>
  <c r="BB108" i="2"/>
  <c r="BA108" i="2"/>
  <c r="AZ108" i="2"/>
  <c r="AY108" i="2"/>
  <c r="AX108" i="2"/>
  <c r="AW108" i="2"/>
  <c r="AV108" i="2"/>
  <c r="AU108" i="2"/>
  <c r="AT108" i="2"/>
  <c r="AS108" i="2"/>
  <c r="AR108" i="2"/>
  <c r="AQ108" i="2"/>
  <c r="AP108" i="2"/>
  <c r="AO108" i="2"/>
  <c r="AN108" i="2"/>
  <c r="AM108" i="2"/>
  <c r="AL108" i="2"/>
  <c r="AK108" i="2"/>
  <c r="AJ108" i="2"/>
  <c r="AI108" i="2"/>
  <c r="AH108" i="2"/>
  <c r="AG108" i="2"/>
  <c r="AF108" i="2"/>
  <c r="AE108" i="2"/>
  <c r="AD108" i="2"/>
  <c r="AC108" i="2"/>
  <c r="AB108" i="2"/>
  <c r="AA108" i="2"/>
  <c r="Z108" i="2"/>
  <c r="Y108" i="2"/>
  <c r="X108" i="2"/>
  <c r="W108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J108" i="2"/>
  <c r="I108" i="2"/>
  <c r="H108" i="2"/>
  <c r="G108" i="2"/>
  <c r="CX107" i="2"/>
  <c r="CX109" i="2" s="1"/>
  <c r="CW107" i="2"/>
  <c r="CW109" i="2" s="1"/>
  <c r="CV107" i="2"/>
  <c r="CV109" i="2" s="1"/>
  <c r="CU107" i="2"/>
  <c r="CU109" i="2" s="1"/>
  <c r="CT107" i="2"/>
  <c r="CT109" i="2" s="1"/>
  <c r="CS107" i="2"/>
  <c r="CS109" i="2" s="1"/>
  <c r="CR107" i="2"/>
  <c r="CR109" i="2" s="1"/>
  <c r="CQ107" i="2"/>
  <c r="CQ109" i="2" s="1"/>
  <c r="CP107" i="2"/>
  <c r="CP109" i="2" s="1"/>
  <c r="CO107" i="2"/>
  <c r="CO109" i="2" s="1"/>
  <c r="CN107" i="2"/>
  <c r="CM107" i="2"/>
  <c r="CM109" i="2" s="1"/>
  <c r="CL107" i="2"/>
  <c r="CL109" i="2" s="1"/>
  <c r="CK107" i="2"/>
  <c r="CK109" i="2" s="1"/>
  <c r="CJ107" i="2"/>
  <c r="CJ109" i="2" s="1"/>
  <c r="CI107" i="2"/>
  <c r="CI109" i="2" s="1"/>
  <c r="CH107" i="2"/>
  <c r="CH109" i="2" s="1"/>
  <c r="CG107" i="2"/>
  <c r="CG109" i="2" s="1"/>
  <c r="CF107" i="2"/>
  <c r="CE107" i="2"/>
  <c r="CE109" i="2" s="1"/>
  <c r="CD107" i="2"/>
  <c r="CD109" i="2" s="1"/>
  <c r="CC107" i="2"/>
  <c r="CC109" i="2" s="1"/>
  <c r="CB107" i="2"/>
  <c r="CB109" i="2" s="1"/>
  <c r="CA107" i="2"/>
  <c r="CA109" i="2" s="1"/>
  <c r="BZ107" i="2"/>
  <c r="BZ109" i="2" s="1"/>
  <c r="BY107" i="2"/>
  <c r="BY109" i="2" s="1"/>
  <c r="BX107" i="2"/>
  <c r="BW107" i="2"/>
  <c r="BW109" i="2" s="1"/>
  <c r="BV107" i="2"/>
  <c r="BV109" i="2" s="1"/>
  <c r="BU107" i="2"/>
  <c r="BU109" i="2" s="1"/>
  <c r="BT107" i="2"/>
  <c r="BT109" i="2" s="1"/>
  <c r="BS107" i="2"/>
  <c r="BS109" i="2" s="1"/>
  <c r="BR107" i="2"/>
  <c r="BR109" i="2" s="1"/>
  <c r="BQ107" i="2"/>
  <c r="BQ109" i="2" s="1"/>
  <c r="BP107" i="2"/>
  <c r="BO107" i="2"/>
  <c r="BO109" i="2" s="1"/>
  <c r="BN107" i="2"/>
  <c r="BN109" i="2" s="1"/>
  <c r="BM107" i="2"/>
  <c r="BM109" i="2" s="1"/>
  <c r="BL107" i="2"/>
  <c r="BL109" i="2" s="1"/>
  <c r="BK107" i="2"/>
  <c r="BK109" i="2" s="1"/>
  <c r="BJ107" i="2"/>
  <c r="BJ109" i="2" s="1"/>
  <c r="BI107" i="2"/>
  <c r="BI109" i="2" s="1"/>
  <c r="BH107" i="2"/>
  <c r="BH109" i="2" s="1"/>
  <c r="BG107" i="2"/>
  <c r="BG109" i="2" s="1"/>
  <c r="BF107" i="2"/>
  <c r="BF109" i="2" s="1"/>
  <c r="BE107" i="2"/>
  <c r="BE109" i="2" s="1"/>
  <c r="BD107" i="2"/>
  <c r="BD109" i="2" s="1"/>
  <c r="BC107" i="2"/>
  <c r="BC109" i="2" s="1"/>
  <c r="BB107" i="2"/>
  <c r="BB109" i="2" s="1"/>
  <c r="BA107" i="2"/>
  <c r="BA109" i="2" s="1"/>
  <c r="AZ107" i="2"/>
  <c r="AZ109" i="2" s="1"/>
  <c r="AY107" i="2"/>
  <c r="AY109" i="2" s="1"/>
  <c r="AX107" i="2"/>
  <c r="AW107" i="2"/>
  <c r="AW109" i="2" s="1"/>
  <c r="AV107" i="2"/>
  <c r="AV109" i="2" s="1"/>
  <c r="AU107" i="2"/>
  <c r="AU109" i="2" s="1"/>
  <c r="AT107" i="2"/>
  <c r="AT109" i="2" s="1"/>
  <c r="AS107" i="2"/>
  <c r="AS109" i="2" s="1"/>
  <c r="AR107" i="2"/>
  <c r="AR109" i="2" s="1"/>
  <c r="AQ107" i="2"/>
  <c r="AQ109" i="2" s="1"/>
  <c r="AP107" i="2"/>
  <c r="AP109" i="2" s="1"/>
  <c r="AO107" i="2"/>
  <c r="AO109" i="2" s="1"/>
  <c r="AN107" i="2"/>
  <c r="AN109" i="2" s="1"/>
  <c r="AM107" i="2"/>
  <c r="AM109" i="2" s="1"/>
  <c r="AL107" i="2"/>
  <c r="AL109" i="2" s="1"/>
  <c r="AK107" i="2"/>
  <c r="AK109" i="2" s="1"/>
  <c r="AJ107" i="2"/>
  <c r="AJ109" i="2" s="1"/>
  <c r="AI107" i="2"/>
  <c r="AI109" i="2" s="1"/>
  <c r="AH107" i="2"/>
  <c r="AG107" i="2"/>
  <c r="AG109" i="2" s="1"/>
  <c r="AF107" i="2"/>
  <c r="AF109" i="2" s="1"/>
  <c r="AE107" i="2"/>
  <c r="AE109" i="2" s="1"/>
  <c r="AD107" i="2"/>
  <c r="AD109" i="2" s="1"/>
  <c r="AC107" i="2"/>
  <c r="AC109" i="2" s="1"/>
  <c r="AB107" i="2"/>
  <c r="AB109" i="2" s="1"/>
  <c r="AA107" i="2"/>
  <c r="AA109" i="2" s="1"/>
  <c r="Z107" i="2"/>
  <c r="Z109" i="2" s="1"/>
  <c r="Y107" i="2"/>
  <c r="Y109" i="2" s="1"/>
  <c r="X107" i="2"/>
  <c r="X109" i="2" s="1"/>
  <c r="W107" i="2"/>
  <c r="W109" i="2" s="1"/>
  <c r="V107" i="2"/>
  <c r="V109" i="2" s="1"/>
  <c r="U107" i="2"/>
  <c r="U109" i="2" s="1"/>
  <c r="T107" i="2"/>
  <c r="T109" i="2" s="1"/>
  <c r="S107" i="2"/>
  <c r="S109" i="2" s="1"/>
  <c r="R107" i="2"/>
  <c r="Q107" i="2"/>
  <c r="Q109" i="2" s="1"/>
  <c r="P107" i="2"/>
  <c r="P109" i="2" s="1"/>
  <c r="O107" i="2"/>
  <c r="O109" i="2" s="1"/>
  <c r="N107" i="2"/>
  <c r="N109" i="2" s="1"/>
  <c r="M107" i="2"/>
  <c r="M109" i="2" s="1"/>
  <c r="L107" i="2"/>
  <c r="L109" i="2" s="1"/>
  <c r="K107" i="2"/>
  <c r="K109" i="2" s="1"/>
  <c r="J107" i="2"/>
  <c r="J109" i="2" s="1"/>
  <c r="I107" i="2"/>
  <c r="I109" i="2" s="1"/>
  <c r="H107" i="2"/>
  <c r="H109" i="2" s="1"/>
  <c r="G107" i="2"/>
  <c r="G109" i="2" s="1"/>
  <c r="DB105" i="2"/>
  <c r="DA105" i="2"/>
  <c r="CZ105" i="2"/>
  <c r="CY105" i="2"/>
  <c r="A105" i="2"/>
  <c r="B111" i="3" s="1"/>
  <c r="DB104" i="2"/>
  <c r="DA104" i="2"/>
  <c r="CZ104" i="2"/>
  <c r="CY104" i="2"/>
  <c r="A104" i="2"/>
  <c r="B110" i="3" s="1"/>
  <c r="DB103" i="2"/>
  <c r="DA103" i="2"/>
  <c r="CZ103" i="2"/>
  <c r="CY103" i="2"/>
  <c r="DB102" i="2"/>
  <c r="DA102" i="2"/>
  <c r="CZ102" i="2"/>
  <c r="A102" i="2" s="1"/>
  <c r="B107" i="3" s="1"/>
  <c r="CY102" i="2"/>
  <c r="DB101" i="2"/>
  <c r="DA101" i="2"/>
  <c r="CZ101" i="2"/>
  <c r="CY101" i="2"/>
  <c r="A101" i="2"/>
  <c r="B106" i="3" s="1"/>
  <c r="DB100" i="2"/>
  <c r="DA100" i="2"/>
  <c r="CZ100" i="2"/>
  <c r="CY100" i="2"/>
  <c r="A100" i="2" s="1"/>
  <c r="B105" i="3" s="1"/>
  <c r="DB99" i="2"/>
  <c r="DA99" i="2"/>
  <c r="CZ99" i="2"/>
  <c r="CY99" i="2"/>
  <c r="DB98" i="2"/>
  <c r="DA98" i="2"/>
  <c r="CZ98" i="2"/>
  <c r="A98" i="2" s="1"/>
  <c r="B103" i="3" s="1"/>
  <c r="CY98" i="2"/>
  <c r="DB97" i="2"/>
  <c r="DA97" i="2"/>
  <c r="CZ97" i="2"/>
  <c r="CY97" i="2"/>
  <c r="A97" i="2"/>
  <c r="B102" i="3" s="1"/>
  <c r="DB96" i="2"/>
  <c r="DA96" i="2"/>
  <c r="CZ96" i="2"/>
  <c r="CY96" i="2"/>
  <c r="A96" i="2"/>
  <c r="B101" i="3" s="1"/>
  <c r="DB95" i="2"/>
  <c r="DA95" i="2"/>
  <c r="CZ95" i="2"/>
  <c r="CY95" i="2"/>
  <c r="DB94" i="2"/>
  <c r="DA94" i="2"/>
  <c r="CZ94" i="2"/>
  <c r="A94" i="2" s="1"/>
  <c r="B98" i="3" s="1"/>
  <c r="CY94" i="2"/>
  <c r="DB93" i="2"/>
  <c r="DA93" i="2"/>
  <c r="CZ93" i="2"/>
  <c r="CY93" i="2"/>
  <c r="A93" i="2"/>
  <c r="B97" i="3" s="1"/>
  <c r="DB92" i="2"/>
  <c r="DA92" i="2"/>
  <c r="CZ92" i="2"/>
  <c r="CY92" i="2"/>
  <c r="A92" i="2" s="1"/>
  <c r="B96" i="3" s="1"/>
  <c r="DB91" i="2"/>
  <c r="DA91" i="2"/>
  <c r="CZ91" i="2"/>
  <c r="CY91" i="2"/>
  <c r="DB90" i="2"/>
  <c r="DA90" i="2"/>
  <c r="CZ90" i="2"/>
  <c r="A90" i="2" s="1"/>
  <c r="B94" i="3" s="1"/>
  <c r="CY90" i="2"/>
  <c r="DB89" i="2"/>
  <c r="DA89" i="2"/>
  <c r="CZ89" i="2"/>
  <c r="CY89" i="2"/>
  <c r="A89" i="2"/>
  <c r="B93" i="3" s="1"/>
  <c r="DB88" i="2"/>
  <c r="DA88" i="2"/>
  <c r="CZ88" i="2"/>
  <c r="CY88" i="2"/>
  <c r="A88" i="2"/>
  <c r="B92" i="3" s="1"/>
  <c r="DB87" i="2"/>
  <c r="DA87" i="2"/>
  <c r="CZ87" i="2"/>
  <c r="CY87" i="2"/>
  <c r="DB86" i="2"/>
  <c r="DA86" i="2"/>
  <c r="CZ86" i="2"/>
  <c r="A86" i="2" s="1"/>
  <c r="B90" i="3" s="1"/>
  <c r="CY86" i="2"/>
  <c r="DB85" i="2"/>
  <c r="DA85" i="2"/>
  <c r="CZ85" i="2"/>
  <c r="CY85" i="2"/>
  <c r="A85" i="2"/>
  <c r="B89" i="3" s="1"/>
  <c r="DB84" i="2"/>
  <c r="DA84" i="2"/>
  <c r="CZ84" i="2"/>
  <c r="CY84" i="2"/>
  <c r="A84" i="2" s="1"/>
  <c r="B88" i="3" s="1"/>
  <c r="DB83" i="2"/>
  <c r="DA83" i="2"/>
  <c r="CZ83" i="2"/>
  <c r="CY83" i="2"/>
  <c r="DB82" i="2"/>
  <c r="DA82" i="2"/>
  <c r="CZ82" i="2"/>
  <c r="A82" i="2" s="1"/>
  <c r="B87" i="3" s="1"/>
  <c r="CY82" i="2"/>
  <c r="DB81" i="2"/>
  <c r="DA81" i="2"/>
  <c r="CZ81" i="2"/>
  <c r="CY81" i="2"/>
  <c r="A81" i="2"/>
  <c r="B112" i="3" s="1"/>
  <c r="DB80" i="2"/>
  <c r="DA80" i="2"/>
  <c r="CZ80" i="2"/>
  <c r="CY80" i="2"/>
  <c r="A80" i="2"/>
  <c r="B86" i="3" s="1"/>
  <c r="DB79" i="2"/>
  <c r="DA79" i="2"/>
  <c r="CZ79" i="2"/>
  <c r="CY79" i="2"/>
  <c r="DB78" i="2"/>
  <c r="DA78" i="2"/>
  <c r="CZ78" i="2"/>
  <c r="A78" i="2" s="1"/>
  <c r="B84" i="3" s="1"/>
  <c r="CY78" i="2"/>
  <c r="DB77" i="2"/>
  <c r="DA77" i="2"/>
  <c r="CZ77" i="2"/>
  <c r="CY77" i="2"/>
  <c r="A77" i="2"/>
  <c r="B83" i="3" s="1"/>
  <c r="DB76" i="2"/>
  <c r="DA76" i="2"/>
  <c r="CZ76" i="2"/>
  <c r="CY76" i="2"/>
  <c r="A76" i="2" s="1"/>
  <c r="B82" i="3" s="1"/>
  <c r="DB75" i="2"/>
  <c r="DA75" i="2"/>
  <c r="CZ75" i="2"/>
  <c r="A75" i="2" s="1"/>
  <c r="B81" i="3" s="1"/>
  <c r="CY75" i="2"/>
  <c r="DB74" i="2"/>
  <c r="DA74" i="2"/>
  <c r="CZ74" i="2"/>
  <c r="A74" i="2" s="1"/>
  <c r="B80" i="3" s="1"/>
  <c r="CY74" i="2"/>
  <c r="DB73" i="2"/>
  <c r="DA73" i="2"/>
  <c r="CZ73" i="2"/>
  <c r="CY73" i="2"/>
  <c r="A73" i="2"/>
  <c r="B79" i="3" s="1"/>
  <c r="DB72" i="2"/>
  <c r="DA72" i="2"/>
  <c r="CZ72" i="2"/>
  <c r="CY72" i="2"/>
  <c r="A72" i="2"/>
  <c r="B77" i="3" s="1"/>
  <c r="DB71" i="2"/>
  <c r="DA71" i="2"/>
  <c r="CZ71" i="2"/>
  <c r="CY71" i="2"/>
  <c r="DB70" i="2"/>
  <c r="DA70" i="2"/>
  <c r="CZ70" i="2"/>
  <c r="A70" i="2" s="1"/>
  <c r="B75" i="3" s="1"/>
  <c r="CY70" i="2"/>
  <c r="DB69" i="2"/>
  <c r="DA69" i="2"/>
  <c r="CZ69" i="2"/>
  <c r="CY69" i="2"/>
  <c r="A69" i="2"/>
  <c r="B74" i="3" s="1"/>
  <c r="DB68" i="2"/>
  <c r="DA68" i="2"/>
  <c r="CZ68" i="2"/>
  <c r="CY68" i="2"/>
  <c r="A68" i="2" s="1"/>
  <c r="B73" i="3" s="1"/>
  <c r="DB67" i="2"/>
  <c r="DA67" i="2"/>
  <c r="CZ67" i="2"/>
  <c r="A67" i="2" s="1"/>
  <c r="B72" i="3" s="1"/>
  <c r="CY67" i="2"/>
  <c r="DB66" i="2"/>
  <c r="DA66" i="2"/>
  <c r="CZ66" i="2"/>
  <c r="A66" i="2" s="1"/>
  <c r="B71" i="3" s="1"/>
  <c r="CY66" i="2"/>
  <c r="DB65" i="2"/>
  <c r="DA65" i="2"/>
  <c r="CZ65" i="2"/>
  <c r="CY65" i="2"/>
  <c r="A65" i="2"/>
  <c r="B70" i="3" s="1"/>
  <c r="DB64" i="2"/>
  <c r="DA64" i="2"/>
  <c r="CZ64" i="2"/>
  <c r="CY64" i="2"/>
  <c r="A64" i="2"/>
  <c r="B69" i="3" s="1"/>
  <c r="DB63" i="2"/>
  <c r="DA63" i="2"/>
  <c r="CZ63" i="2"/>
  <c r="CY63" i="2"/>
  <c r="DB62" i="2"/>
  <c r="DA62" i="2"/>
  <c r="CZ62" i="2"/>
  <c r="A62" i="2" s="1"/>
  <c r="B66" i="3" s="1"/>
  <c r="CY62" i="2"/>
  <c r="DB61" i="2"/>
  <c r="DA61" i="2"/>
  <c r="CZ61" i="2"/>
  <c r="CY61" i="2"/>
  <c r="A61" i="2"/>
  <c r="B65" i="3" s="1"/>
  <c r="DB60" i="2"/>
  <c r="DA60" i="2"/>
  <c r="CZ60" i="2"/>
  <c r="CY60" i="2"/>
  <c r="A60" i="2" s="1"/>
  <c r="B64" i="3" s="1"/>
  <c r="DB59" i="2"/>
  <c r="DA59" i="2"/>
  <c r="CZ59" i="2"/>
  <c r="A59" i="2" s="1"/>
  <c r="B63" i="3" s="1"/>
  <c r="CY59" i="2"/>
  <c r="DB58" i="2"/>
  <c r="DA58" i="2"/>
  <c r="CZ58" i="2"/>
  <c r="A58" i="2" s="1"/>
  <c r="B61" i="3" s="1"/>
  <c r="CY58" i="2"/>
  <c r="DB57" i="2"/>
  <c r="DA57" i="2"/>
  <c r="CZ57" i="2"/>
  <c r="CY57" i="2"/>
  <c r="A57" i="2"/>
  <c r="B60" i="3" s="1"/>
  <c r="DB56" i="2"/>
  <c r="DA56" i="2"/>
  <c r="CZ56" i="2"/>
  <c r="CY56" i="2"/>
  <c r="A56" i="2"/>
  <c r="B59" i="3" s="1"/>
  <c r="DB55" i="2"/>
  <c r="DA55" i="2"/>
  <c r="CZ55" i="2"/>
  <c r="CY55" i="2"/>
  <c r="DB54" i="2"/>
  <c r="DA54" i="2"/>
  <c r="CZ54" i="2"/>
  <c r="A54" i="2" s="1"/>
  <c r="B34" i="3" s="1"/>
  <c r="CY54" i="2"/>
  <c r="DB53" i="2"/>
  <c r="DA53" i="2"/>
  <c r="CZ53" i="2"/>
  <c r="CY53" i="2"/>
  <c r="A53" i="2"/>
  <c r="B9" i="3" s="1"/>
  <c r="DB52" i="2"/>
  <c r="DA52" i="2"/>
  <c r="CZ52" i="2"/>
  <c r="CY52" i="2"/>
  <c r="A52" i="2" s="1"/>
  <c r="B57" i="3" s="1"/>
  <c r="DB51" i="2"/>
  <c r="DA51" i="2"/>
  <c r="CZ51" i="2"/>
  <c r="A51" i="2" s="1"/>
  <c r="B49" i="3" s="1"/>
  <c r="CY51" i="2"/>
  <c r="DB50" i="2"/>
  <c r="DA50" i="2"/>
  <c r="CZ50" i="2"/>
  <c r="A50" i="2" s="1"/>
  <c r="B31" i="3" s="1"/>
  <c r="CY50" i="2"/>
  <c r="DB49" i="2"/>
  <c r="DA49" i="2"/>
  <c r="CZ49" i="2"/>
  <c r="CY49" i="2"/>
  <c r="A49" i="2"/>
  <c r="B5" i="3" s="1"/>
  <c r="DB48" i="2"/>
  <c r="DA48" i="2"/>
  <c r="CZ48" i="2"/>
  <c r="CY48" i="2"/>
  <c r="A48" i="2"/>
  <c r="B55" i="3" s="1"/>
  <c r="DB47" i="2"/>
  <c r="DA47" i="2"/>
  <c r="CZ47" i="2"/>
  <c r="CY47" i="2"/>
  <c r="DB46" i="2"/>
  <c r="DA46" i="2"/>
  <c r="CZ46" i="2"/>
  <c r="A46" i="2" s="1"/>
  <c r="B33" i="3" s="1"/>
  <c r="CY46" i="2"/>
  <c r="DB45" i="2"/>
  <c r="DA45" i="2"/>
  <c r="CZ45" i="2"/>
  <c r="CY45" i="2"/>
  <c r="A45" i="2"/>
  <c r="B56" i="3" s="1"/>
  <c r="DB44" i="2"/>
  <c r="DA44" i="2"/>
  <c r="CZ44" i="2"/>
  <c r="CY44" i="2"/>
  <c r="A44" i="2" s="1"/>
  <c r="B35" i="3" s="1"/>
  <c r="DB43" i="2"/>
  <c r="DA43" i="2"/>
  <c r="CZ43" i="2"/>
  <c r="A43" i="2" s="1"/>
  <c r="B48" i="3" s="1"/>
  <c r="CY43" i="2"/>
  <c r="DB42" i="2"/>
  <c r="DA42" i="2"/>
  <c r="CZ42" i="2"/>
  <c r="A42" i="2" s="1"/>
  <c r="B50" i="3" s="1"/>
  <c r="CY42" i="2"/>
  <c r="DB41" i="2"/>
  <c r="DA41" i="2"/>
  <c r="CZ41" i="2"/>
  <c r="CY41" i="2"/>
  <c r="A41" i="2"/>
  <c r="B17" i="3" s="1"/>
  <c r="DB40" i="2"/>
  <c r="DA40" i="2"/>
  <c r="CZ40" i="2"/>
  <c r="CY40" i="2"/>
  <c r="A40" i="2"/>
  <c r="B23" i="3" s="1"/>
  <c r="DB39" i="2"/>
  <c r="DA39" i="2"/>
  <c r="CZ39" i="2"/>
  <c r="CY39" i="2"/>
  <c r="DB38" i="2"/>
  <c r="DA38" i="2"/>
  <c r="CZ38" i="2"/>
  <c r="A38" i="2" s="1"/>
  <c r="B52" i="3" s="1"/>
  <c r="CY38" i="2"/>
  <c r="DB37" i="2"/>
  <c r="DA37" i="2"/>
  <c r="CZ37" i="2"/>
  <c r="CY37" i="2"/>
  <c r="A37" i="2"/>
  <c r="B42" i="3" s="1"/>
  <c r="DB36" i="2"/>
  <c r="DA36" i="2"/>
  <c r="CZ36" i="2"/>
  <c r="CY36" i="2"/>
  <c r="A36" i="2" s="1"/>
  <c r="B39" i="3" s="1"/>
  <c r="DB35" i="2"/>
  <c r="DA35" i="2"/>
  <c r="CZ35" i="2"/>
  <c r="A35" i="2" s="1"/>
  <c r="B13" i="3" s="1"/>
  <c r="CY35" i="2"/>
  <c r="DB34" i="2"/>
  <c r="DA34" i="2"/>
  <c r="CZ34" i="2"/>
  <c r="A34" i="2" s="1"/>
  <c r="B28" i="3" s="1"/>
  <c r="CY34" i="2"/>
  <c r="DB33" i="2"/>
  <c r="DA33" i="2"/>
  <c r="CZ33" i="2"/>
  <c r="CY33" i="2"/>
  <c r="A33" i="2"/>
  <c r="B20" i="3" s="1"/>
  <c r="DB32" i="2"/>
  <c r="DA32" i="2"/>
  <c r="CZ32" i="2"/>
  <c r="CY32" i="2"/>
  <c r="A32" i="2"/>
  <c r="B32" i="3" s="1"/>
  <c r="DB31" i="2"/>
  <c r="DA31" i="2"/>
  <c r="CZ31" i="2"/>
  <c r="CY31" i="2"/>
  <c r="DB30" i="2"/>
  <c r="DA30" i="2"/>
  <c r="CZ30" i="2"/>
  <c r="A30" i="2" s="1"/>
  <c r="B44" i="3" s="1"/>
  <c r="CY30" i="2"/>
  <c r="DB29" i="2"/>
  <c r="DA29" i="2"/>
  <c r="CZ29" i="2"/>
  <c r="CY29" i="2"/>
  <c r="A29" i="2"/>
  <c r="B54" i="3" s="1"/>
  <c r="DB28" i="2"/>
  <c r="DA28" i="2"/>
  <c r="CZ28" i="2"/>
  <c r="CY28" i="2"/>
  <c r="A28" i="2" s="1"/>
  <c r="B30" i="3" s="1"/>
  <c r="DB27" i="2"/>
  <c r="DA27" i="2"/>
  <c r="CZ27" i="2"/>
  <c r="A27" i="2" s="1"/>
  <c r="B19" i="3" s="1"/>
  <c r="CY27" i="2"/>
  <c r="DB26" i="2"/>
  <c r="DA26" i="2"/>
  <c r="CZ26" i="2"/>
  <c r="A26" i="2" s="1"/>
  <c r="B6" i="3" s="1"/>
  <c r="CY26" i="2"/>
  <c r="DB25" i="2"/>
  <c r="DA25" i="2"/>
  <c r="CZ25" i="2"/>
  <c r="CY25" i="2"/>
  <c r="A25" i="2"/>
  <c r="B16" i="3" s="1"/>
  <c r="DB24" i="2"/>
  <c r="DA24" i="2"/>
  <c r="CZ24" i="2"/>
  <c r="CY24" i="2"/>
  <c r="A24" i="2"/>
  <c r="B40" i="3" s="1"/>
  <c r="DB23" i="2"/>
  <c r="DA23" i="2"/>
  <c r="CZ23" i="2"/>
  <c r="CY23" i="2"/>
  <c r="DB22" i="2"/>
  <c r="DA22" i="2"/>
  <c r="CZ22" i="2"/>
  <c r="A22" i="2" s="1"/>
  <c r="B21" i="3" s="1"/>
  <c r="CY22" i="2"/>
  <c r="DB21" i="2"/>
  <c r="DA21" i="2"/>
  <c r="CZ21" i="2"/>
  <c r="CY21" i="2"/>
  <c r="A21" i="2"/>
  <c r="B36" i="3" s="1"/>
  <c r="DB20" i="2"/>
  <c r="DA20" i="2"/>
  <c r="CZ20" i="2"/>
  <c r="CY20" i="2"/>
  <c r="A20" i="2" s="1"/>
  <c r="B12" i="3" s="1"/>
  <c r="DB19" i="2"/>
  <c r="DA19" i="2"/>
  <c r="CZ19" i="2"/>
  <c r="A19" i="2" s="1"/>
  <c r="B22" i="3" s="1"/>
  <c r="CY19" i="2"/>
  <c r="DB18" i="2"/>
  <c r="DA18" i="2"/>
  <c r="CZ18" i="2"/>
  <c r="A18" i="2" s="1"/>
  <c r="B14" i="3" s="1"/>
  <c r="CY18" i="2"/>
  <c r="DB17" i="2"/>
  <c r="DA17" i="2"/>
  <c r="CZ17" i="2"/>
  <c r="CY17" i="2"/>
  <c r="A17" i="2"/>
  <c r="B47" i="3" s="1"/>
  <c r="DB16" i="2"/>
  <c r="DA16" i="2"/>
  <c r="CZ16" i="2"/>
  <c r="CY16" i="2"/>
  <c r="A16" i="2"/>
  <c r="B26" i="3" s="1"/>
  <c r="DB15" i="2"/>
  <c r="DA15" i="2"/>
  <c r="CZ15" i="2"/>
  <c r="CY15" i="2"/>
  <c r="DB14" i="2"/>
  <c r="DA14" i="2"/>
  <c r="CZ14" i="2"/>
  <c r="A14" i="2" s="1"/>
  <c r="B53" i="3" s="1"/>
  <c r="CY14" i="2"/>
  <c r="DB13" i="2"/>
  <c r="DA13" i="2"/>
  <c r="CZ13" i="2"/>
  <c r="CY13" i="2"/>
  <c r="A13" i="2"/>
  <c r="B37" i="3" s="1"/>
  <c r="DB12" i="2"/>
  <c r="DA12" i="2"/>
  <c r="CZ12" i="2"/>
  <c r="CY12" i="2"/>
  <c r="A12" i="2" s="1"/>
  <c r="B45" i="3" s="1"/>
  <c r="DB11" i="2"/>
  <c r="DA11" i="2"/>
  <c r="CZ11" i="2"/>
  <c r="A11" i="2" s="1"/>
  <c r="B58" i="3" s="1"/>
  <c r="CY11" i="2"/>
  <c r="DB10" i="2"/>
  <c r="DA10" i="2"/>
  <c r="CZ10" i="2"/>
  <c r="A10" i="2" s="1"/>
  <c r="B8" i="3" s="1"/>
  <c r="CY10" i="2"/>
  <c r="DB9" i="2"/>
  <c r="DA9" i="2"/>
  <c r="CZ9" i="2"/>
  <c r="CY9" i="2"/>
  <c r="A9" i="2"/>
  <c r="B43" i="3" s="1"/>
  <c r="DB8" i="2"/>
  <c r="DA8" i="2"/>
  <c r="CZ8" i="2"/>
  <c r="CY8" i="2"/>
  <c r="A8" i="2"/>
  <c r="B24" i="3" s="1"/>
  <c r="DB7" i="2"/>
  <c r="DA7" i="2"/>
  <c r="CZ7" i="2"/>
  <c r="CY7" i="2"/>
  <c r="DB6" i="2"/>
  <c r="DA6" i="2"/>
  <c r="CZ6" i="2"/>
  <c r="A6" i="2" s="1"/>
  <c r="B15" i="3" s="1"/>
  <c r="CY6" i="2"/>
  <c r="EJ113" i="1"/>
  <c r="DD113" i="1"/>
  <c r="BX113" i="1"/>
  <c r="FA112" i="1"/>
  <c r="EZ112" i="1"/>
  <c r="EY112" i="1"/>
  <c r="EX112" i="1"/>
  <c r="EW112" i="1"/>
  <c r="EV112" i="1"/>
  <c r="EU112" i="1"/>
  <c r="ET112" i="1"/>
  <c r="ES112" i="1"/>
  <c r="ER112" i="1"/>
  <c r="EQ112" i="1"/>
  <c r="EP112" i="1"/>
  <c r="EO112" i="1"/>
  <c r="EN112" i="1"/>
  <c r="EM112" i="1"/>
  <c r="EL112" i="1"/>
  <c r="EK112" i="1"/>
  <c r="EJ112" i="1"/>
  <c r="EI112" i="1"/>
  <c r="EH112" i="1"/>
  <c r="EG112" i="1"/>
  <c r="EF112" i="1"/>
  <c r="EE112" i="1"/>
  <c r="ED112" i="1"/>
  <c r="EC112" i="1"/>
  <c r="EB112" i="1"/>
  <c r="EA112" i="1"/>
  <c r="DZ112" i="1"/>
  <c r="DY112" i="1"/>
  <c r="DX112" i="1"/>
  <c r="DW112" i="1"/>
  <c r="DV112" i="1"/>
  <c r="DU112" i="1"/>
  <c r="DT112" i="1"/>
  <c r="DS112" i="1"/>
  <c r="DR112" i="1"/>
  <c r="DQ112" i="1"/>
  <c r="DP112" i="1"/>
  <c r="DO112" i="1"/>
  <c r="DN112" i="1"/>
  <c r="DM112" i="1"/>
  <c r="DL112" i="1"/>
  <c r="DK112" i="1"/>
  <c r="DJ112" i="1"/>
  <c r="DI112" i="1"/>
  <c r="DH112" i="1"/>
  <c r="DG112" i="1"/>
  <c r="DF112" i="1"/>
  <c r="DE112" i="1"/>
  <c r="DD112" i="1"/>
  <c r="DC112" i="1"/>
  <c r="DB112" i="1"/>
  <c r="DA112" i="1"/>
  <c r="CZ112" i="1"/>
  <c r="CY112" i="1"/>
  <c r="CX112" i="1"/>
  <c r="CW112" i="1"/>
  <c r="CV112" i="1"/>
  <c r="CU112" i="1"/>
  <c r="CT112" i="1"/>
  <c r="CS112" i="1"/>
  <c r="CR112" i="1"/>
  <c r="CQ112" i="1"/>
  <c r="CP112" i="1"/>
  <c r="CO112" i="1"/>
  <c r="CN112" i="1"/>
  <c r="CM112" i="1"/>
  <c r="CL112" i="1"/>
  <c r="CK112" i="1"/>
  <c r="CJ112" i="1"/>
  <c r="CI112" i="1"/>
  <c r="CH112" i="1"/>
  <c r="CG112" i="1"/>
  <c r="CF112" i="1"/>
  <c r="CE112" i="1"/>
  <c r="CD112" i="1"/>
  <c r="CC112" i="1"/>
  <c r="CB112" i="1"/>
  <c r="CA112" i="1"/>
  <c r="BZ112" i="1"/>
  <c r="BY112" i="1"/>
  <c r="BX112" i="1"/>
  <c r="BW112" i="1"/>
  <c r="BV112" i="1"/>
  <c r="BU112" i="1"/>
  <c r="BT112" i="1"/>
  <c r="BS112" i="1"/>
  <c r="BR112" i="1"/>
  <c r="BQ112" i="1"/>
  <c r="BP112" i="1"/>
  <c r="BO112" i="1"/>
  <c r="BN112" i="1"/>
  <c r="BM112" i="1"/>
  <c r="BL112" i="1"/>
  <c r="BK112" i="1"/>
  <c r="BJ112" i="1"/>
  <c r="BI112" i="1"/>
  <c r="BH112" i="1"/>
  <c r="BG112" i="1"/>
  <c r="BF112" i="1"/>
  <c r="BE112" i="1"/>
  <c r="BD112" i="1"/>
  <c r="BC112" i="1"/>
  <c r="BB112" i="1"/>
  <c r="AG112" i="1"/>
  <c r="AF112" i="1"/>
  <c r="AE112" i="1"/>
  <c r="AD112" i="1"/>
  <c r="AC112" i="1"/>
  <c r="AB112" i="1"/>
  <c r="AA112" i="1"/>
  <c r="Z112" i="1"/>
  <c r="Y112" i="1"/>
  <c r="X112" i="1"/>
  <c r="W112" i="1"/>
  <c r="V112" i="1"/>
  <c r="U112" i="1"/>
  <c r="T112" i="1"/>
  <c r="S112" i="1"/>
  <c r="R112" i="1"/>
  <c r="Q112" i="1"/>
  <c r="P112" i="1"/>
  <c r="FA111" i="1"/>
  <c r="FA113" i="1" s="1"/>
  <c r="EZ111" i="1"/>
  <c r="EZ113" i="1" s="1"/>
  <c r="EY111" i="1"/>
  <c r="EY113" i="1" s="1"/>
  <c r="EX111" i="1"/>
  <c r="EX113" i="1" s="1"/>
  <c r="EW111" i="1"/>
  <c r="EW113" i="1" s="1"/>
  <c r="EV111" i="1"/>
  <c r="EV113" i="1" s="1"/>
  <c r="EU111" i="1"/>
  <c r="EU113" i="1" s="1"/>
  <c r="ET111" i="1"/>
  <c r="ET113" i="1" s="1"/>
  <c r="ES111" i="1"/>
  <c r="ES113" i="1" s="1"/>
  <c r="ER111" i="1"/>
  <c r="ER113" i="1" s="1"/>
  <c r="EQ111" i="1"/>
  <c r="EQ113" i="1" s="1"/>
  <c r="EP111" i="1"/>
  <c r="EP113" i="1" s="1"/>
  <c r="EO111" i="1"/>
  <c r="EO113" i="1" s="1"/>
  <c r="EN111" i="1"/>
  <c r="EN113" i="1" s="1"/>
  <c r="EM111" i="1"/>
  <c r="EM113" i="1" s="1"/>
  <c r="EL111" i="1"/>
  <c r="EL113" i="1" s="1"/>
  <c r="EK111" i="1"/>
  <c r="EK113" i="1" s="1"/>
  <c r="EJ111" i="1"/>
  <c r="EI111" i="1"/>
  <c r="EI113" i="1" s="1"/>
  <c r="EH111" i="1"/>
  <c r="EH113" i="1" s="1"/>
  <c r="EG111" i="1"/>
  <c r="EG113" i="1" s="1"/>
  <c r="EF111" i="1"/>
  <c r="EF113" i="1" s="1"/>
  <c r="EE111" i="1"/>
  <c r="EE113" i="1" s="1"/>
  <c r="ED111" i="1"/>
  <c r="ED113" i="1" s="1"/>
  <c r="EC111" i="1"/>
  <c r="EC113" i="1" s="1"/>
  <c r="EB111" i="1"/>
  <c r="EB113" i="1" s="1"/>
  <c r="EA111" i="1"/>
  <c r="EA113" i="1" s="1"/>
  <c r="DZ111" i="1"/>
  <c r="DZ113" i="1" s="1"/>
  <c r="DY111" i="1"/>
  <c r="DY113" i="1" s="1"/>
  <c r="DX111" i="1"/>
  <c r="DX113" i="1" s="1"/>
  <c r="DW111" i="1"/>
  <c r="DW113" i="1" s="1"/>
  <c r="DV111" i="1"/>
  <c r="DV113" i="1" s="1"/>
  <c r="DU111" i="1"/>
  <c r="DU113" i="1" s="1"/>
  <c r="DT111" i="1"/>
  <c r="DT113" i="1" s="1"/>
  <c r="DS111" i="1"/>
  <c r="DS113" i="1" s="1"/>
  <c r="DR111" i="1"/>
  <c r="DR113" i="1" s="1"/>
  <c r="DQ111" i="1"/>
  <c r="DQ113" i="1" s="1"/>
  <c r="DP111" i="1"/>
  <c r="DP113" i="1" s="1"/>
  <c r="DO111" i="1"/>
  <c r="DO113" i="1" s="1"/>
  <c r="DN111" i="1"/>
  <c r="DN113" i="1" s="1"/>
  <c r="DM111" i="1"/>
  <c r="DM113" i="1" s="1"/>
  <c r="DL111" i="1"/>
  <c r="DL113" i="1" s="1"/>
  <c r="DK111" i="1"/>
  <c r="DK113" i="1" s="1"/>
  <c r="DJ111" i="1"/>
  <c r="DJ113" i="1" s="1"/>
  <c r="DI111" i="1"/>
  <c r="DI113" i="1" s="1"/>
  <c r="DH111" i="1"/>
  <c r="DH113" i="1" s="1"/>
  <c r="DG111" i="1"/>
  <c r="DG113" i="1" s="1"/>
  <c r="DF111" i="1"/>
  <c r="DF113" i="1" s="1"/>
  <c r="DE111" i="1"/>
  <c r="DE113" i="1" s="1"/>
  <c r="DD111" i="1"/>
  <c r="DC111" i="1"/>
  <c r="DC113" i="1" s="1"/>
  <c r="DB111" i="1"/>
  <c r="DB113" i="1" s="1"/>
  <c r="DA111" i="1"/>
  <c r="DA113" i="1" s="1"/>
  <c r="CZ111" i="1"/>
  <c r="CZ113" i="1" s="1"/>
  <c r="CY111" i="1"/>
  <c r="CY113" i="1" s="1"/>
  <c r="CX111" i="1"/>
  <c r="CX113" i="1" s="1"/>
  <c r="CW111" i="1"/>
  <c r="CW113" i="1" s="1"/>
  <c r="CV111" i="1"/>
  <c r="CV113" i="1" s="1"/>
  <c r="CU111" i="1"/>
  <c r="CU113" i="1" s="1"/>
  <c r="CT111" i="1"/>
  <c r="CT113" i="1" s="1"/>
  <c r="CS111" i="1"/>
  <c r="CS113" i="1" s="1"/>
  <c r="CR111" i="1"/>
  <c r="CR113" i="1" s="1"/>
  <c r="CQ111" i="1"/>
  <c r="CQ113" i="1" s="1"/>
  <c r="CP111" i="1"/>
  <c r="CP113" i="1" s="1"/>
  <c r="CO111" i="1"/>
  <c r="CO113" i="1" s="1"/>
  <c r="CN111" i="1"/>
  <c r="CN113" i="1" s="1"/>
  <c r="CM111" i="1"/>
  <c r="CM113" i="1" s="1"/>
  <c r="CL111" i="1"/>
  <c r="CL113" i="1" s="1"/>
  <c r="CK111" i="1"/>
  <c r="CK113" i="1" s="1"/>
  <c r="CJ111" i="1"/>
  <c r="CJ113" i="1" s="1"/>
  <c r="CI111" i="1"/>
  <c r="CI113" i="1" s="1"/>
  <c r="CH111" i="1"/>
  <c r="CH113" i="1" s="1"/>
  <c r="CG111" i="1"/>
  <c r="CG113" i="1" s="1"/>
  <c r="CF111" i="1"/>
  <c r="CF113" i="1" s="1"/>
  <c r="CE111" i="1"/>
  <c r="CE113" i="1" s="1"/>
  <c r="CD111" i="1"/>
  <c r="CD113" i="1" s="1"/>
  <c r="CC111" i="1"/>
  <c r="CC113" i="1" s="1"/>
  <c r="CB111" i="1"/>
  <c r="CB113" i="1" s="1"/>
  <c r="CA111" i="1"/>
  <c r="CA113" i="1" s="1"/>
  <c r="BZ111" i="1"/>
  <c r="BZ113" i="1" s="1"/>
  <c r="BY111" i="1"/>
  <c r="BY113" i="1" s="1"/>
  <c r="BX111" i="1"/>
  <c r="BW111" i="1"/>
  <c r="BW113" i="1" s="1"/>
  <c r="BV111" i="1"/>
  <c r="BV113" i="1" s="1"/>
  <c r="BU111" i="1"/>
  <c r="BU113" i="1" s="1"/>
  <c r="BT111" i="1"/>
  <c r="BT113" i="1" s="1"/>
  <c r="BS111" i="1"/>
  <c r="BS113" i="1" s="1"/>
  <c r="BR111" i="1"/>
  <c r="BR113" i="1" s="1"/>
  <c r="BQ111" i="1"/>
  <c r="BQ113" i="1" s="1"/>
  <c r="BP111" i="1"/>
  <c r="BP113" i="1" s="1"/>
  <c r="BO111" i="1"/>
  <c r="BO113" i="1" s="1"/>
  <c r="BN111" i="1"/>
  <c r="BN113" i="1" s="1"/>
  <c r="BM111" i="1"/>
  <c r="BM113" i="1" s="1"/>
  <c r="BL111" i="1"/>
  <c r="BL113" i="1" s="1"/>
  <c r="BK111" i="1"/>
  <c r="BK113" i="1" s="1"/>
  <c r="BJ111" i="1"/>
  <c r="BJ113" i="1" s="1"/>
  <c r="BI111" i="1"/>
  <c r="BI113" i="1" s="1"/>
  <c r="BH111" i="1"/>
  <c r="BH113" i="1" s="1"/>
  <c r="BG111" i="1"/>
  <c r="BG113" i="1" s="1"/>
  <c r="BF111" i="1"/>
  <c r="BF113" i="1" s="1"/>
  <c r="BE111" i="1"/>
  <c r="BE113" i="1" s="1"/>
  <c r="BD111" i="1"/>
  <c r="BD113" i="1" s="1"/>
  <c r="BC111" i="1"/>
  <c r="BC113" i="1" s="1"/>
  <c r="BB111" i="1"/>
  <c r="BB113" i="1" s="1"/>
  <c r="AG111" i="1"/>
  <c r="AG113" i="1" s="1"/>
  <c r="AF111" i="1"/>
  <c r="AF113" i="1" s="1"/>
  <c r="AE111" i="1"/>
  <c r="AE113" i="1" s="1"/>
  <c r="AD111" i="1"/>
  <c r="AD113" i="1" s="1"/>
  <c r="AC111" i="1"/>
  <c r="AC113" i="1" s="1"/>
  <c r="AB111" i="1"/>
  <c r="AB113" i="1" s="1"/>
  <c r="AA111" i="1"/>
  <c r="AA113" i="1" s="1"/>
  <c r="Z111" i="1"/>
  <c r="Z113" i="1" s="1"/>
  <c r="Y111" i="1"/>
  <c r="Y113" i="1" s="1"/>
  <c r="X111" i="1"/>
  <c r="X113" i="1" s="1"/>
  <c r="W111" i="1"/>
  <c r="W113" i="1" s="1"/>
  <c r="V111" i="1"/>
  <c r="V113" i="1" s="1"/>
  <c r="U111" i="1"/>
  <c r="U113" i="1" s="1"/>
  <c r="T111" i="1"/>
  <c r="T113" i="1" s="1"/>
  <c r="S111" i="1"/>
  <c r="S113" i="1" s="1"/>
  <c r="R111" i="1"/>
  <c r="R113" i="1" s="1"/>
  <c r="Q111" i="1"/>
  <c r="Q113" i="1" s="1"/>
  <c r="P111" i="1"/>
  <c r="P113" i="1" s="1"/>
  <c r="A111" i="1"/>
  <c r="GG109" i="1"/>
  <c r="GF109" i="1"/>
  <c r="GE109" i="1"/>
  <c r="GD109" i="1"/>
  <c r="GC109" i="1"/>
  <c r="GB109" i="1"/>
  <c r="GA109" i="1"/>
  <c r="FZ109" i="1"/>
  <c r="FY109" i="1"/>
  <c r="FX109" i="1"/>
  <c r="FW109" i="1"/>
  <c r="FV109" i="1"/>
  <c r="FU109" i="1"/>
  <c r="FT109" i="1"/>
  <c r="FS109" i="1"/>
  <c r="FR109" i="1"/>
  <c r="FQ109" i="1"/>
  <c r="FP109" i="1"/>
  <c r="FO109" i="1"/>
  <c r="FN109" i="1"/>
  <c r="FM109" i="1"/>
  <c r="FL109" i="1"/>
  <c r="FK109" i="1"/>
  <c r="FJ109" i="1"/>
  <c r="FI109" i="1"/>
  <c r="FH109" i="1"/>
  <c r="FG109" i="1"/>
  <c r="FE109" i="1"/>
  <c r="FD109" i="1"/>
  <c r="FC109" i="1"/>
  <c r="FB109" i="1"/>
  <c r="GG108" i="1"/>
  <c r="GF108" i="1"/>
  <c r="GE108" i="1"/>
  <c r="GD108" i="1"/>
  <c r="GC108" i="1"/>
  <c r="GB108" i="1"/>
  <c r="GA108" i="1"/>
  <c r="FZ108" i="1"/>
  <c r="FY108" i="1"/>
  <c r="H108" i="1" s="1"/>
  <c r="FX108" i="1"/>
  <c r="FW108" i="1"/>
  <c r="G108" i="1" s="1"/>
  <c r="FV108" i="1"/>
  <c r="FU108" i="1"/>
  <c r="FT108" i="1"/>
  <c r="FS108" i="1"/>
  <c r="FR108" i="1"/>
  <c r="FQ108" i="1"/>
  <c r="FP108" i="1"/>
  <c r="FO108" i="1"/>
  <c r="FN108" i="1"/>
  <c r="FM108" i="1"/>
  <c r="FL108" i="1"/>
  <c r="FK108" i="1"/>
  <c r="FJ108" i="1"/>
  <c r="FI108" i="1"/>
  <c r="FH108" i="1"/>
  <c r="FG108" i="1"/>
  <c r="FE108" i="1"/>
  <c r="FD108" i="1"/>
  <c r="FC108" i="1"/>
  <c r="FB108" i="1"/>
  <c r="GG107" i="1"/>
  <c r="GF107" i="1"/>
  <c r="GE107" i="1"/>
  <c r="GD107" i="1"/>
  <c r="GC107" i="1"/>
  <c r="I107" i="1" s="1"/>
  <c r="GB107" i="1"/>
  <c r="GA107" i="1"/>
  <c r="FZ107" i="1"/>
  <c r="FY107" i="1"/>
  <c r="H107" i="1" s="1"/>
  <c r="FX107" i="1"/>
  <c r="FW107" i="1"/>
  <c r="G107" i="1" s="1"/>
  <c r="FV107" i="1"/>
  <c r="FU107" i="1"/>
  <c r="FT107" i="1"/>
  <c r="FS107" i="1"/>
  <c r="FR107" i="1"/>
  <c r="FQ107" i="1"/>
  <c r="FP107" i="1"/>
  <c r="FO107" i="1"/>
  <c r="FN107" i="1"/>
  <c r="FM107" i="1"/>
  <c r="D107" i="1" s="1"/>
  <c r="FL107" i="1"/>
  <c r="FK107" i="1"/>
  <c r="FJ107" i="1"/>
  <c r="FI107" i="1"/>
  <c r="FH107" i="1"/>
  <c r="FG107" i="1"/>
  <c r="FE107" i="1"/>
  <c r="FD107" i="1"/>
  <c r="FC107" i="1"/>
  <c r="FB107" i="1"/>
  <c r="C107" i="1"/>
  <c r="GG106" i="1"/>
  <c r="GF106" i="1"/>
  <c r="GE106" i="1"/>
  <c r="GD106" i="1"/>
  <c r="GC106" i="1"/>
  <c r="GB106" i="1"/>
  <c r="I106" i="1" s="1"/>
  <c r="GA106" i="1"/>
  <c r="FZ106" i="1"/>
  <c r="FY106" i="1"/>
  <c r="FX106" i="1"/>
  <c r="FW106" i="1"/>
  <c r="FV106" i="1"/>
  <c r="FU106" i="1"/>
  <c r="FT106" i="1"/>
  <c r="FS106" i="1"/>
  <c r="FR106" i="1"/>
  <c r="FQ106" i="1"/>
  <c r="FP106" i="1"/>
  <c r="FO106" i="1"/>
  <c r="FN106" i="1"/>
  <c r="FM106" i="1"/>
  <c r="FL106" i="1"/>
  <c r="FK106" i="1"/>
  <c r="FJ106" i="1"/>
  <c r="FI106" i="1"/>
  <c r="FH106" i="1"/>
  <c r="B106" i="1" s="1"/>
  <c r="FG106" i="1"/>
  <c r="FE106" i="1"/>
  <c r="FD106" i="1"/>
  <c r="FC106" i="1"/>
  <c r="FB106" i="1"/>
  <c r="GG105" i="1"/>
  <c r="GF105" i="1"/>
  <c r="GE105" i="1"/>
  <c r="GD105" i="1"/>
  <c r="GC105" i="1"/>
  <c r="GB105" i="1"/>
  <c r="GA105" i="1"/>
  <c r="FZ105" i="1"/>
  <c r="FY105" i="1"/>
  <c r="FX105" i="1"/>
  <c r="FW105" i="1"/>
  <c r="G105" i="1" s="1"/>
  <c r="FV105" i="1"/>
  <c r="FU105" i="1"/>
  <c r="FT105" i="1"/>
  <c r="FS105" i="1"/>
  <c r="FR105" i="1"/>
  <c r="FQ105" i="1"/>
  <c r="FP105" i="1"/>
  <c r="FO105" i="1"/>
  <c r="FN105" i="1"/>
  <c r="FM105" i="1"/>
  <c r="FL105" i="1"/>
  <c r="FK105" i="1"/>
  <c r="C105" i="1" s="1"/>
  <c r="FJ105" i="1"/>
  <c r="FI105" i="1"/>
  <c r="FH105" i="1"/>
  <c r="FG105" i="1"/>
  <c r="FE105" i="1"/>
  <c r="FD105" i="1"/>
  <c r="FC105" i="1"/>
  <c r="FB105" i="1"/>
  <c r="GG104" i="1"/>
  <c r="GF104" i="1"/>
  <c r="J104" i="1" s="1"/>
  <c r="GE104" i="1"/>
  <c r="GD104" i="1"/>
  <c r="GC104" i="1"/>
  <c r="GB104" i="1"/>
  <c r="I104" i="1" s="1"/>
  <c r="GA104" i="1"/>
  <c r="FZ104" i="1"/>
  <c r="FY104" i="1"/>
  <c r="FX104" i="1"/>
  <c r="FW104" i="1"/>
  <c r="FV104" i="1"/>
  <c r="FU104" i="1"/>
  <c r="FT104" i="1"/>
  <c r="F104" i="1" s="1"/>
  <c r="FS104" i="1"/>
  <c r="FR104" i="1"/>
  <c r="FQ104" i="1"/>
  <c r="FP104" i="1"/>
  <c r="E104" i="1" s="1"/>
  <c r="FO104" i="1"/>
  <c r="FN104" i="1"/>
  <c r="D104" i="1" s="1"/>
  <c r="FM104" i="1"/>
  <c r="FL104" i="1"/>
  <c r="FK104" i="1"/>
  <c r="FJ104" i="1"/>
  <c r="C104" i="1" s="1"/>
  <c r="FI104" i="1"/>
  <c r="FH104" i="1"/>
  <c r="B104" i="1" s="1"/>
  <c r="FG104" i="1"/>
  <c r="FE104" i="1"/>
  <c r="FD104" i="1"/>
  <c r="FC104" i="1"/>
  <c r="A104" i="1" s="1"/>
  <c r="FB104" i="1"/>
  <c r="G104" i="1"/>
  <c r="GG103" i="1"/>
  <c r="GF103" i="1"/>
  <c r="GE103" i="1"/>
  <c r="GD103" i="1"/>
  <c r="GC103" i="1"/>
  <c r="GB103" i="1"/>
  <c r="GA103" i="1"/>
  <c r="FZ103" i="1"/>
  <c r="FY103" i="1"/>
  <c r="H103" i="1" s="1"/>
  <c r="FX103" i="1"/>
  <c r="FW103" i="1"/>
  <c r="G103" i="1" s="1"/>
  <c r="FV103" i="1"/>
  <c r="FU103" i="1"/>
  <c r="FT103" i="1"/>
  <c r="FS103" i="1"/>
  <c r="FR103" i="1"/>
  <c r="FQ103" i="1"/>
  <c r="FP103" i="1"/>
  <c r="FO103" i="1"/>
  <c r="FN103" i="1"/>
  <c r="FM103" i="1"/>
  <c r="D103" i="1" s="1"/>
  <c r="FL103" i="1"/>
  <c r="FK103" i="1"/>
  <c r="C103" i="1" s="1"/>
  <c r="FJ103" i="1"/>
  <c r="FI103" i="1"/>
  <c r="FH103" i="1"/>
  <c r="FG103" i="1"/>
  <c r="FE103" i="1"/>
  <c r="FD103" i="1"/>
  <c r="FC103" i="1"/>
  <c r="FB103" i="1"/>
  <c r="GG102" i="1"/>
  <c r="GF102" i="1"/>
  <c r="J102" i="1" s="1"/>
  <c r="GE102" i="1"/>
  <c r="GD102" i="1"/>
  <c r="GC102" i="1"/>
  <c r="GB102" i="1"/>
  <c r="I102" i="1" s="1"/>
  <c r="GA102" i="1"/>
  <c r="FZ102" i="1"/>
  <c r="H102" i="1" s="1"/>
  <c r="FY102" i="1"/>
  <c r="FX102" i="1"/>
  <c r="FW102" i="1"/>
  <c r="FV102" i="1"/>
  <c r="G102" i="1" s="1"/>
  <c r="FU102" i="1"/>
  <c r="FT102" i="1"/>
  <c r="FS102" i="1"/>
  <c r="FR102" i="1"/>
  <c r="FQ102" i="1"/>
  <c r="FP102" i="1"/>
  <c r="FO102" i="1"/>
  <c r="FN102" i="1"/>
  <c r="D102" i="1" s="1"/>
  <c r="FM102" i="1"/>
  <c r="FL102" i="1"/>
  <c r="FK102" i="1"/>
  <c r="FJ102" i="1"/>
  <c r="C102" i="1" s="1"/>
  <c r="FI102" i="1"/>
  <c r="FH102" i="1"/>
  <c r="B102" i="1" s="1"/>
  <c r="FG102" i="1"/>
  <c r="FE102" i="1"/>
  <c r="FD102" i="1"/>
  <c r="FC102" i="1"/>
  <c r="FB102" i="1"/>
  <c r="A102" i="1"/>
  <c r="GG101" i="1"/>
  <c r="GF101" i="1"/>
  <c r="GE101" i="1"/>
  <c r="GD101" i="1"/>
  <c r="GC101" i="1"/>
  <c r="GB101" i="1"/>
  <c r="GA101" i="1"/>
  <c r="FZ101" i="1"/>
  <c r="H101" i="1" s="1"/>
  <c r="FY101" i="1"/>
  <c r="FX101" i="1"/>
  <c r="FW101" i="1"/>
  <c r="FV101" i="1"/>
  <c r="FU101" i="1"/>
  <c r="FT101" i="1"/>
  <c r="FS101" i="1"/>
  <c r="FR101" i="1"/>
  <c r="FQ101" i="1"/>
  <c r="FP101" i="1"/>
  <c r="E101" i="1" s="1"/>
  <c r="FO101" i="1"/>
  <c r="FN101" i="1"/>
  <c r="D101" i="1" s="1"/>
  <c r="FM101" i="1"/>
  <c r="FL101" i="1"/>
  <c r="FK101" i="1"/>
  <c r="FJ101" i="1"/>
  <c r="FI101" i="1"/>
  <c r="FH101" i="1"/>
  <c r="FG101" i="1"/>
  <c r="FE101" i="1"/>
  <c r="FD101" i="1"/>
  <c r="FC101" i="1"/>
  <c r="FB101" i="1"/>
  <c r="I101" i="1"/>
  <c r="GG100" i="1"/>
  <c r="GF100" i="1"/>
  <c r="GE100" i="1"/>
  <c r="GD100" i="1"/>
  <c r="GC100" i="1"/>
  <c r="GB100" i="1"/>
  <c r="I100" i="1" s="1"/>
  <c r="GA100" i="1"/>
  <c r="FZ100" i="1"/>
  <c r="FY100" i="1"/>
  <c r="FX100" i="1"/>
  <c r="FW100" i="1"/>
  <c r="FV100" i="1"/>
  <c r="FU100" i="1"/>
  <c r="FT100" i="1"/>
  <c r="FS100" i="1"/>
  <c r="FR100" i="1"/>
  <c r="FQ100" i="1"/>
  <c r="FP100" i="1"/>
  <c r="E100" i="1" s="1"/>
  <c r="FO100" i="1"/>
  <c r="FN100" i="1"/>
  <c r="FM100" i="1"/>
  <c r="FL100" i="1"/>
  <c r="FK100" i="1"/>
  <c r="FJ100" i="1"/>
  <c r="FI100" i="1"/>
  <c r="FH100" i="1"/>
  <c r="FG100" i="1"/>
  <c r="FE100" i="1"/>
  <c r="FD100" i="1"/>
  <c r="FC100" i="1"/>
  <c r="FB100" i="1"/>
  <c r="D100" i="1"/>
  <c r="GG99" i="1"/>
  <c r="GF99" i="1"/>
  <c r="GE99" i="1"/>
  <c r="GD99" i="1"/>
  <c r="GC99" i="1"/>
  <c r="GB99" i="1"/>
  <c r="GA99" i="1"/>
  <c r="FZ99" i="1"/>
  <c r="FY99" i="1"/>
  <c r="FX99" i="1"/>
  <c r="FW99" i="1"/>
  <c r="FV99" i="1"/>
  <c r="FU99" i="1"/>
  <c r="FT99" i="1"/>
  <c r="FS99" i="1"/>
  <c r="FR99" i="1"/>
  <c r="FQ99" i="1"/>
  <c r="FP99" i="1"/>
  <c r="E99" i="1" s="1"/>
  <c r="FO99" i="1"/>
  <c r="FN99" i="1"/>
  <c r="FM99" i="1"/>
  <c r="FL99" i="1"/>
  <c r="FK99" i="1"/>
  <c r="FJ99" i="1"/>
  <c r="FI99" i="1"/>
  <c r="FH99" i="1"/>
  <c r="FG99" i="1"/>
  <c r="FE99" i="1"/>
  <c r="FD99" i="1"/>
  <c r="FC99" i="1"/>
  <c r="FB99" i="1"/>
  <c r="H99" i="1"/>
  <c r="GG98" i="1"/>
  <c r="GF98" i="1"/>
  <c r="GE98" i="1"/>
  <c r="GD98" i="1"/>
  <c r="GC98" i="1"/>
  <c r="GB98" i="1"/>
  <c r="I98" i="1" s="1"/>
  <c r="GA98" i="1"/>
  <c r="FZ98" i="1"/>
  <c r="FY98" i="1"/>
  <c r="FX98" i="1"/>
  <c r="FW98" i="1"/>
  <c r="FV98" i="1"/>
  <c r="G98" i="1" s="1"/>
  <c r="FU98" i="1"/>
  <c r="FT98" i="1"/>
  <c r="FS98" i="1"/>
  <c r="FR98" i="1"/>
  <c r="FQ98" i="1"/>
  <c r="FP98" i="1"/>
  <c r="FO98" i="1"/>
  <c r="FN98" i="1"/>
  <c r="FM98" i="1"/>
  <c r="FL98" i="1"/>
  <c r="FK98" i="1"/>
  <c r="FJ98" i="1"/>
  <c r="C98" i="1" s="1"/>
  <c r="FI98" i="1"/>
  <c r="FH98" i="1"/>
  <c r="FG98" i="1"/>
  <c r="FE98" i="1"/>
  <c r="FD98" i="1"/>
  <c r="FC98" i="1"/>
  <c r="A98" i="1" s="1"/>
  <c r="FB98" i="1"/>
  <c r="J98" i="1"/>
  <c r="B98" i="1"/>
  <c r="GG97" i="1"/>
  <c r="GF97" i="1"/>
  <c r="GE97" i="1"/>
  <c r="J97" i="1" s="1"/>
  <c r="GD97" i="1"/>
  <c r="GC97" i="1"/>
  <c r="I97" i="1" s="1"/>
  <c r="GB97" i="1"/>
  <c r="GA97" i="1"/>
  <c r="FZ97" i="1"/>
  <c r="FY97" i="1"/>
  <c r="FX97" i="1"/>
  <c r="FW97" i="1"/>
  <c r="FV97" i="1"/>
  <c r="FU97" i="1"/>
  <c r="FT97" i="1"/>
  <c r="FS97" i="1"/>
  <c r="FR97" i="1"/>
  <c r="FQ97" i="1"/>
  <c r="E97" i="1" s="1"/>
  <c r="FP97" i="1"/>
  <c r="FO97" i="1"/>
  <c r="FN97" i="1"/>
  <c r="FM97" i="1"/>
  <c r="FL97" i="1"/>
  <c r="FK97" i="1"/>
  <c r="FJ97" i="1"/>
  <c r="FI97" i="1"/>
  <c r="FH97" i="1"/>
  <c r="FG97" i="1"/>
  <c r="B97" i="1" s="1"/>
  <c r="FE97" i="1"/>
  <c r="FD97" i="1"/>
  <c r="FC97" i="1"/>
  <c r="FB97" i="1"/>
  <c r="A97" i="1" s="1"/>
  <c r="B95" i="4" s="1"/>
  <c r="GG96" i="1"/>
  <c r="GF96" i="1"/>
  <c r="GE96" i="1"/>
  <c r="GD96" i="1"/>
  <c r="GC96" i="1"/>
  <c r="GB96" i="1"/>
  <c r="GA96" i="1"/>
  <c r="FZ96" i="1"/>
  <c r="FY96" i="1"/>
  <c r="FX96" i="1"/>
  <c r="FW96" i="1"/>
  <c r="FV96" i="1"/>
  <c r="FU96" i="1"/>
  <c r="FT96" i="1"/>
  <c r="FS96" i="1"/>
  <c r="FR96" i="1"/>
  <c r="FQ96" i="1"/>
  <c r="E96" i="1" s="1"/>
  <c r="FP96" i="1"/>
  <c r="FO96" i="1"/>
  <c r="FN96" i="1"/>
  <c r="FM96" i="1"/>
  <c r="FL96" i="1"/>
  <c r="FK96" i="1"/>
  <c r="FJ96" i="1"/>
  <c r="FI96" i="1"/>
  <c r="FH96" i="1"/>
  <c r="FG96" i="1"/>
  <c r="FE96" i="1"/>
  <c r="FD96" i="1"/>
  <c r="FC96" i="1"/>
  <c r="FB96" i="1"/>
  <c r="GG95" i="1"/>
  <c r="GF95" i="1"/>
  <c r="GE95" i="1"/>
  <c r="GD95" i="1"/>
  <c r="GC95" i="1"/>
  <c r="I95" i="1" s="1"/>
  <c r="GB95" i="1"/>
  <c r="GA95" i="1"/>
  <c r="FZ95" i="1"/>
  <c r="FY95" i="1"/>
  <c r="FX95" i="1"/>
  <c r="FW95" i="1"/>
  <c r="G95" i="1" s="1"/>
  <c r="FV95" i="1"/>
  <c r="FU95" i="1"/>
  <c r="FT95" i="1"/>
  <c r="FS95" i="1"/>
  <c r="FR95" i="1"/>
  <c r="FQ95" i="1"/>
  <c r="E95" i="1" s="1"/>
  <c r="FP95" i="1"/>
  <c r="FO95" i="1"/>
  <c r="FN95" i="1"/>
  <c r="FM95" i="1"/>
  <c r="FL95" i="1"/>
  <c r="FK95" i="1"/>
  <c r="FJ95" i="1"/>
  <c r="FI95" i="1"/>
  <c r="FH95" i="1"/>
  <c r="FG95" i="1"/>
  <c r="FE95" i="1"/>
  <c r="FD95" i="1"/>
  <c r="FC95" i="1"/>
  <c r="FB95" i="1"/>
  <c r="F95" i="1"/>
  <c r="GG94" i="1"/>
  <c r="GF94" i="1"/>
  <c r="GE94" i="1"/>
  <c r="GD94" i="1"/>
  <c r="GC94" i="1"/>
  <c r="GB94" i="1"/>
  <c r="I94" i="1" s="1"/>
  <c r="GA94" i="1"/>
  <c r="FZ94" i="1"/>
  <c r="FY94" i="1"/>
  <c r="FX94" i="1"/>
  <c r="FW94" i="1"/>
  <c r="FV94" i="1"/>
  <c r="FU94" i="1"/>
  <c r="FT94" i="1"/>
  <c r="FS94" i="1"/>
  <c r="FR94" i="1"/>
  <c r="FQ94" i="1"/>
  <c r="FP94" i="1"/>
  <c r="E94" i="1" s="1"/>
  <c r="FO94" i="1"/>
  <c r="FN94" i="1"/>
  <c r="D94" i="1" s="1"/>
  <c r="FM94" i="1"/>
  <c r="FL94" i="1"/>
  <c r="FK94" i="1"/>
  <c r="FJ94" i="1"/>
  <c r="C94" i="1" s="1"/>
  <c r="FI94" i="1"/>
  <c r="FH94" i="1"/>
  <c r="FG94" i="1"/>
  <c r="FE94" i="1"/>
  <c r="FD94" i="1"/>
  <c r="FC94" i="1"/>
  <c r="FB94" i="1"/>
  <c r="G94" i="1"/>
  <c r="GG93" i="1"/>
  <c r="GF93" i="1"/>
  <c r="GE93" i="1"/>
  <c r="GD93" i="1"/>
  <c r="GC93" i="1"/>
  <c r="GB93" i="1"/>
  <c r="GA93" i="1"/>
  <c r="FZ93" i="1"/>
  <c r="FY93" i="1"/>
  <c r="H93" i="1" s="1"/>
  <c r="FX93" i="1"/>
  <c r="FW93" i="1"/>
  <c r="G93" i="1" s="1"/>
  <c r="FV93" i="1"/>
  <c r="FU93" i="1"/>
  <c r="FT93" i="1"/>
  <c r="FS93" i="1"/>
  <c r="FR93" i="1"/>
  <c r="FQ93" i="1"/>
  <c r="FP93" i="1"/>
  <c r="FO93" i="1"/>
  <c r="FN93" i="1"/>
  <c r="FM93" i="1"/>
  <c r="D93" i="1" s="1"/>
  <c r="FL93" i="1"/>
  <c r="FK93" i="1"/>
  <c r="C93" i="1" s="1"/>
  <c r="FJ93" i="1"/>
  <c r="FI93" i="1"/>
  <c r="FH93" i="1"/>
  <c r="FG93" i="1"/>
  <c r="FE93" i="1"/>
  <c r="FD93" i="1"/>
  <c r="FC93" i="1"/>
  <c r="FB93" i="1"/>
  <c r="GG92" i="1"/>
  <c r="GF92" i="1"/>
  <c r="GE92" i="1"/>
  <c r="GD92" i="1"/>
  <c r="GC92" i="1"/>
  <c r="GB92" i="1"/>
  <c r="I92" i="1" s="1"/>
  <c r="GA92" i="1"/>
  <c r="FZ92" i="1"/>
  <c r="FY92" i="1"/>
  <c r="FX92" i="1"/>
  <c r="FW92" i="1"/>
  <c r="FV92" i="1"/>
  <c r="G92" i="1" s="1"/>
  <c r="FU92" i="1"/>
  <c r="FT92" i="1"/>
  <c r="FS92" i="1"/>
  <c r="FR92" i="1"/>
  <c r="FQ92" i="1"/>
  <c r="FP92" i="1"/>
  <c r="FO92" i="1"/>
  <c r="FN92" i="1"/>
  <c r="FM92" i="1"/>
  <c r="FL92" i="1"/>
  <c r="FK92" i="1"/>
  <c r="FJ92" i="1"/>
  <c r="C92" i="1" s="1"/>
  <c r="FI92" i="1"/>
  <c r="FH92" i="1"/>
  <c r="FG92" i="1"/>
  <c r="FE92" i="1"/>
  <c r="FD92" i="1"/>
  <c r="FC92" i="1"/>
  <c r="A92" i="1" s="1"/>
  <c r="FB92" i="1"/>
  <c r="J92" i="1"/>
  <c r="B92" i="1"/>
  <c r="GG91" i="1"/>
  <c r="GF91" i="1"/>
  <c r="GE91" i="1"/>
  <c r="J91" i="1" s="1"/>
  <c r="GD91" i="1"/>
  <c r="GC91" i="1"/>
  <c r="I91" i="1" s="1"/>
  <c r="GB91" i="1"/>
  <c r="GA91" i="1"/>
  <c r="FZ91" i="1"/>
  <c r="FY91" i="1"/>
  <c r="FX91" i="1"/>
  <c r="FW91" i="1"/>
  <c r="G91" i="1" s="1"/>
  <c r="FV91" i="1"/>
  <c r="FU91" i="1"/>
  <c r="FT91" i="1"/>
  <c r="FS91" i="1"/>
  <c r="F91" i="1" s="1"/>
  <c r="FR91" i="1"/>
  <c r="FQ91" i="1"/>
  <c r="E91" i="1" s="1"/>
  <c r="FP91" i="1"/>
  <c r="FO91" i="1"/>
  <c r="FN91" i="1"/>
  <c r="FM91" i="1"/>
  <c r="FL91" i="1"/>
  <c r="FK91" i="1"/>
  <c r="C91" i="1" s="1"/>
  <c r="FJ91" i="1"/>
  <c r="FI91" i="1"/>
  <c r="FH91" i="1"/>
  <c r="FG91" i="1"/>
  <c r="B91" i="1" s="1"/>
  <c r="FE91" i="1"/>
  <c r="FD91" i="1"/>
  <c r="FC91" i="1"/>
  <c r="FB91" i="1"/>
  <c r="GG90" i="1"/>
  <c r="GF90" i="1"/>
  <c r="GE90" i="1"/>
  <c r="GD90" i="1"/>
  <c r="GC90" i="1"/>
  <c r="GB90" i="1"/>
  <c r="I90" i="1" s="1"/>
  <c r="GA90" i="1"/>
  <c r="FZ90" i="1"/>
  <c r="FY90" i="1"/>
  <c r="FX90" i="1"/>
  <c r="FW90" i="1"/>
  <c r="FV90" i="1"/>
  <c r="FU90" i="1"/>
  <c r="FT90" i="1"/>
  <c r="FS90" i="1"/>
  <c r="FR90" i="1"/>
  <c r="FQ90" i="1"/>
  <c r="FP90" i="1"/>
  <c r="E90" i="1" s="1"/>
  <c r="FO90" i="1"/>
  <c r="FN90" i="1"/>
  <c r="D90" i="1" s="1"/>
  <c r="FM90" i="1"/>
  <c r="FL90" i="1"/>
  <c r="FK90" i="1"/>
  <c r="FJ90" i="1"/>
  <c r="C90" i="1" s="1"/>
  <c r="FI90" i="1"/>
  <c r="FH90" i="1"/>
  <c r="FG90" i="1"/>
  <c r="FE90" i="1"/>
  <c r="FD90" i="1"/>
  <c r="FC90" i="1"/>
  <c r="FB90" i="1"/>
  <c r="H90" i="1"/>
  <c r="GG89" i="1"/>
  <c r="GF89" i="1"/>
  <c r="GE89" i="1"/>
  <c r="GD89" i="1"/>
  <c r="GC89" i="1"/>
  <c r="I89" i="1" s="1"/>
  <c r="GB89" i="1"/>
  <c r="GA89" i="1"/>
  <c r="FZ89" i="1"/>
  <c r="FY89" i="1"/>
  <c r="FX89" i="1"/>
  <c r="FW89" i="1"/>
  <c r="G89" i="1" s="1"/>
  <c r="FV89" i="1"/>
  <c r="FU89" i="1"/>
  <c r="FT89" i="1"/>
  <c r="FS89" i="1"/>
  <c r="FR89" i="1"/>
  <c r="FQ89" i="1"/>
  <c r="E89" i="1" s="1"/>
  <c r="FP89" i="1"/>
  <c r="FO89" i="1"/>
  <c r="FN89" i="1"/>
  <c r="FM89" i="1"/>
  <c r="FL89" i="1"/>
  <c r="FK89" i="1"/>
  <c r="FJ89" i="1"/>
  <c r="FI89" i="1"/>
  <c r="FH89" i="1"/>
  <c r="FG89" i="1"/>
  <c r="FE89" i="1"/>
  <c r="FD89" i="1"/>
  <c r="FC89" i="1"/>
  <c r="FB89" i="1"/>
  <c r="A89" i="1" s="1"/>
  <c r="GG88" i="1"/>
  <c r="GF88" i="1"/>
  <c r="GE88" i="1"/>
  <c r="GD88" i="1"/>
  <c r="GC88" i="1"/>
  <c r="I88" i="1" s="1"/>
  <c r="GB88" i="1"/>
  <c r="GA88" i="1"/>
  <c r="FZ88" i="1"/>
  <c r="FY88" i="1"/>
  <c r="FX88" i="1"/>
  <c r="FW88" i="1"/>
  <c r="FV88" i="1"/>
  <c r="FU88" i="1"/>
  <c r="FT88" i="1"/>
  <c r="FS88" i="1"/>
  <c r="FR88" i="1"/>
  <c r="FQ88" i="1"/>
  <c r="FP88" i="1"/>
  <c r="FO88" i="1"/>
  <c r="FN88" i="1"/>
  <c r="FM88" i="1"/>
  <c r="FL88" i="1"/>
  <c r="FK88" i="1"/>
  <c r="FJ88" i="1"/>
  <c r="FI88" i="1"/>
  <c r="FH88" i="1"/>
  <c r="FG88" i="1"/>
  <c r="FE88" i="1"/>
  <c r="FD88" i="1"/>
  <c r="FC88" i="1"/>
  <c r="FB88" i="1"/>
  <c r="A88" i="1" s="1"/>
  <c r="E88" i="1"/>
  <c r="GG87" i="1"/>
  <c r="GF87" i="1"/>
  <c r="GE87" i="1"/>
  <c r="GD87" i="1"/>
  <c r="GC87" i="1"/>
  <c r="GB87" i="1"/>
  <c r="GA87" i="1"/>
  <c r="FZ87" i="1"/>
  <c r="FY87" i="1"/>
  <c r="FX87" i="1"/>
  <c r="FW87" i="1"/>
  <c r="FV87" i="1"/>
  <c r="G87" i="1" s="1"/>
  <c r="FU87" i="1"/>
  <c r="FT87" i="1"/>
  <c r="F87" i="1" s="1"/>
  <c r="FS87" i="1"/>
  <c r="FR87" i="1"/>
  <c r="FQ87" i="1"/>
  <c r="FP87" i="1"/>
  <c r="FO87" i="1"/>
  <c r="FN87" i="1"/>
  <c r="D87" i="1" s="1"/>
  <c r="FM87" i="1"/>
  <c r="FL87" i="1"/>
  <c r="FK87" i="1"/>
  <c r="FJ87" i="1"/>
  <c r="FI87" i="1"/>
  <c r="FH87" i="1"/>
  <c r="B87" i="1" s="1"/>
  <c r="FG87" i="1"/>
  <c r="FE87" i="1"/>
  <c r="FD87" i="1"/>
  <c r="FC87" i="1"/>
  <c r="FB87" i="1"/>
  <c r="GG86" i="1"/>
  <c r="GF86" i="1"/>
  <c r="GE86" i="1"/>
  <c r="GD86" i="1"/>
  <c r="GC86" i="1"/>
  <c r="GB86" i="1"/>
  <c r="GA86" i="1"/>
  <c r="FZ86" i="1"/>
  <c r="FY86" i="1"/>
  <c r="FX86" i="1"/>
  <c r="FW86" i="1"/>
  <c r="FV86" i="1"/>
  <c r="FU86" i="1"/>
  <c r="FT86" i="1"/>
  <c r="FS86" i="1"/>
  <c r="FR86" i="1"/>
  <c r="FQ86" i="1"/>
  <c r="FP86" i="1"/>
  <c r="FO86" i="1"/>
  <c r="FN86" i="1"/>
  <c r="FM86" i="1"/>
  <c r="FL86" i="1"/>
  <c r="FK86" i="1"/>
  <c r="FJ86" i="1"/>
  <c r="C86" i="1" s="1"/>
  <c r="FI86" i="1"/>
  <c r="FH86" i="1"/>
  <c r="FG86" i="1"/>
  <c r="FE86" i="1"/>
  <c r="FD86" i="1"/>
  <c r="FC86" i="1"/>
  <c r="FB86" i="1"/>
  <c r="G86" i="1"/>
  <c r="GG85" i="1"/>
  <c r="GF85" i="1"/>
  <c r="GE85" i="1"/>
  <c r="GD85" i="1"/>
  <c r="GC85" i="1"/>
  <c r="GB85" i="1"/>
  <c r="GA85" i="1"/>
  <c r="FZ85" i="1"/>
  <c r="FY85" i="1"/>
  <c r="FX85" i="1"/>
  <c r="FW85" i="1"/>
  <c r="FV85" i="1"/>
  <c r="FU85" i="1"/>
  <c r="FT85" i="1"/>
  <c r="FS85" i="1"/>
  <c r="FR85" i="1"/>
  <c r="FQ85" i="1"/>
  <c r="FP85" i="1"/>
  <c r="FO85" i="1"/>
  <c r="FN85" i="1"/>
  <c r="FM85" i="1"/>
  <c r="FL85" i="1"/>
  <c r="FK85" i="1"/>
  <c r="FJ85" i="1"/>
  <c r="FI85" i="1"/>
  <c r="FH85" i="1"/>
  <c r="FG85" i="1"/>
  <c r="FE85" i="1"/>
  <c r="FD85" i="1"/>
  <c r="FC85" i="1"/>
  <c r="FB85" i="1"/>
  <c r="GG84" i="1"/>
  <c r="GF84" i="1"/>
  <c r="GE84" i="1"/>
  <c r="J84" i="1" s="1"/>
  <c r="GD84" i="1"/>
  <c r="GC84" i="1"/>
  <c r="I84" i="1" s="1"/>
  <c r="GB84" i="1"/>
  <c r="GA84" i="1"/>
  <c r="FZ84" i="1"/>
  <c r="FY84" i="1"/>
  <c r="FX84" i="1"/>
  <c r="FW84" i="1"/>
  <c r="FV84" i="1"/>
  <c r="FU84" i="1"/>
  <c r="FT84" i="1"/>
  <c r="FS84" i="1"/>
  <c r="F84" i="1" s="1"/>
  <c r="FR84" i="1"/>
  <c r="FQ84" i="1"/>
  <c r="E84" i="1" s="1"/>
  <c r="FP84" i="1"/>
  <c r="FO84" i="1"/>
  <c r="FN84" i="1"/>
  <c r="FM84" i="1"/>
  <c r="FL84" i="1"/>
  <c r="FK84" i="1"/>
  <c r="FJ84" i="1"/>
  <c r="FI84" i="1"/>
  <c r="FH84" i="1"/>
  <c r="FG84" i="1"/>
  <c r="B84" i="1" s="1"/>
  <c r="FE84" i="1"/>
  <c r="FD84" i="1"/>
  <c r="FC84" i="1"/>
  <c r="FB84" i="1"/>
  <c r="A84" i="1" s="1"/>
  <c r="GG83" i="1"/>
  <c r="GF83" i="1"/>
  <c r="GE83" i="1"/>
  <c r="GD83" i="1"/>
  <c r="GC83" i="1"/>
  <c r="GB83" i="1"/>
  <c r="GA83" i="1"/>
  <c r="FZ83" i="1"/>
  <c r="FY83" i="1"/>
  <c r="FX83" i="1"/>
  <c r="FW83" i="1"/>
  <c r="G83" i="1" s="1"/>
  <c r="FV83" i="1"/>
  <c r="FU83" i="1"/>
  <c r="FT83" i="1"/>
  <c r="FS83" i="1"/>
  <c r="FR83" i="1"/>
  <c r="FQ83" i="1"/>
  <c r="FP83" i="1"/>
  <c r="FO83" i="1"/>
  <c r="FN83" i="1"/>
  <c r="FM83" i="1"/>
  <c r="FL83" i="1"/>
  <c r="FK83" i="1"/>
  <c r="C83" i="1" s="1"/>
  <c r="FJ83" i="1"/>
  <c r="FI83" i="1"/>
  <c r="FH83" i="1"/>
  <c r="FG83" i="1"/>
  <c r="FE83" i="1"/>
  <c r="FD83" i="1"/>
  <c r="FC83" i="1"/>
  <c r="FB83" i="1"/>
  <c r="GG81" i="1"/>
  <c r="GF81" i="1"/>
  <c r="GE81" i="1"/>
  <c r="GD81" i="1"/>
  <c r="GC81" i="1"/>
  <c r="GB81" i="1"/>
  <c r="I81" i="1" s="1"/>
  <c r="GA81" i="1"/>
  <c r="FZ81" i="1"/>
  <c r="FY81" i="1"/>
  <c r="FX81" i="1"/>
  <c r="FW81" i="1"/>
  <c r="FV81" i="1"/>
  <c r="FU81" i="1"/>
  <c r="FT81" i="1"/>
  <c r="FS81" i="1"/>
  <c r="FR81" i="1"/>
  <c r="FQ81" i="1"/>
  <c r="FP81" i="1"/>
  <c r="E81" i="1" s="1"/>
  <c r="FO81" i="1"/>
  <c r="FN81" i="1"/>
  <c r="D81" i="1" s="1"/>
  <c r="FM81" i="1"/>
  <c r="FL81" i="1"/>
  <c r="FK81" i="1"/>
  <c r="FJ81" i="1"/>
  <c r="FI81" i="1"/>
  <c r="FH81" i="1"/>
  <c r="FG81" i="1"/>
  <c r="FE81" i="1"/>
  <c r="FD81" i="1"/>
  <c r="FC81" i="1"/>
  <c r="FB81" i="1"/>
  <c r="H81" i="1"/>
  <c r="GG80" i="1"/>
  <c r="GF80" i="1"/>
  <c r="GE80" i="1"/>
  <c r="GD80" i="1"/>
  <c r="GC80" i="1"/>
  <c r="GB80" i="1"/>
  <c r="GA80" i="1"/>
  <c r="FZ80" i="1"/>
  <c r="FY80" i="1"/>
  <c r="FX80" i="1"/>
  <c r="FW80" i="1"/>
  <c r="FV80" i="1"/>
  <c r="FU80" i="1"/>
  <c r="FT80" i="1"/>
  <c r="FS80" i="1"/>
  <c r="FR80" i="1"/>
  <c r="FQ80" i="1"/>
  <c r="FP80" i="1"/>
  <c r="FO80" i="1"/>
  <c r="FN80" i="1"/>
  <c r="FM80" i="1"/>
  <c r="FL80" i="1"/>
  <c r="FK80" i="1"/>
  <c r="FJ80" i="1"/>
  <c r="FI80" i="1"/>
  <c r="FH80" i="1"/>
  <c r="FG80" i="1"/>
  <c r="FE80" i="1"/>
  <c r="FD80" i="1"/>
  <c r="FC80" i="1"/>
  <c r="FB80" i="1"/>
  <c r="G80" i="1"/>
  <c r="GG79" i="1"/>
  <c r="GF79" i="1"/>
  <c r="J79" i="1" s="1"/>
  <c r="GE79" i="1"/>
  <c r="GD79" i="1"/>
  <c r="GC79" i="1"/>
  <c r="GB79" i="1"/>
  <c r="GA79" i="1"/>
  <c r="FZ79" i="1"/>
  <c r="FY79" i="1"/>
  <c r="FX79" i="1"/>
  <c r="FW79" i="1"/>
  <c r="FV79" i="1"/>
  <c r="FU79" i="1"/>
  <c r="FT79" i="1"/>
  <c r="FS79" i="1"/>
  <c r="F79" i="1" s="1"/>
  <c r="FR79" i="1"/>
  <c r="FQ79" i="1"/>
  <c r="E79" i="1" s="1"/>
  <c r="FP79" i="1"/>
  <c r="FO79" i="1"/>
  <c r="FN79" i="1"/>
  <c r="FM79" i="1"/>
  <c r="FL79" i="1"/>
  <c r="FK79" i="1"/>
  <c r="FJ79" i="1"/>
  <c r="FI79" i="1"/>
  <c r="FH79" i="1"/>
  <c r="FG79" i="1"/>
  <c r="B79" i="1" s="1"/>
  <c r="FE79" i="1"/>
  <c r="FD79" i="1"/>
  <c r="FC79" i="1"/>
  <c r="FB79" i="1"/>
  <c r="I79" i="1"/>
  <c r="A79" i="1"/>
  <c r="GG78" i="1"/>
  <c r="GF78" i="1"/>
  <c r="GE78" i="1"/>
  <c r="GD78" i="1"/>
  <c r="GC78" i="1"/>
  <c r="GB78" i="1"/>
  <c r="GA78" i="1"/>
  <c r="FZ78" i="1"/>
  <c r="H78" i="1" s="1"/>
  <c r="FY78" i="1"/>
  <c r="FX78" i="1"/>
  <c r="FW78" i="1"/>
  <c r="FV78" i="1"/>
  <c r="FU78" i="1"/>
  <c r="FT78" i="1"/>
  <c r="FS78" i="1"/>
  <c r="FR78" i="1"/>
  <c r="FQ78" i="1"/>
  <c r="FP78" i="1"/>
  <c r="E78" i="1" s="1"/>
  <c r="FO78" i="1"/>
  <c r="FN78" i="1"/>
  <c r="D78" i="1" s="1"/>
  <c r="FM78" i="1"/>
  <c r="FL78" i="1"/>
  <c r="FK78" i="1"/>
  <c r="FJ78" i="1"/>
  <c r="FI78" i="1"/>
  <c r="FH78" i="1"/>
  <c r="FG78" i="1"/>
  <c r="FE78" i="1"/>
  <c r="FD78" i="1"/>
  <c r="FC78" i="1"/>
  <c r="FB78" i="1"/>
  <c r="I78" i="1"/>
  <c r="GG76" i="1"/>
  <c r="GF76" i="1"/>
  <c r="GE76" i="1"/>
  <c r="GD76" i="1"/>
  <c r="GC76" i="1"/>
  <c r="GB76" i="1"/>
  <c r="GA76" i="1"/>
  <c r="FZ76" i="1"/>
  <c r="FY76" i="1"/>
  <c r="H76" i="1" s="1"/>
  <c r="FX76" i="1"/>
  <c r="FW76" i="1"/>
  <c r="G76" i="1" s="1"/>
  <c r="FV76" i="1"/>
  <c r="FU76" i="1"/>
  <c r="FT76" i="1"/>
  <c r="FS76" i="1"/>
  <c r="FR76" i="1"/>
  <c r="FQ76" i="1"/>
  <c r="FP76" i="1"/>
  <c r="FO76" i="1"/>
  <c r="FN76" i="1"/>
  <c r="FM76" i="1"/>
  <c r="FL76" i="1"/>
  <c r="FK76" i="1"/>
  <c r="C76" i="1" s="1"/>
  <c r="FJ76" i="1"/>
  <c r="FI76" i="1"/>
  <c r="FH76" i="1"/>
  <c r="FG76" i="1"/>
  <c r="FE76" i="1"/>
  <c r="FD76" i="1"/>
  <c r="FC76" i="1"/>
  <c r="FB76" i="1"/>
  <c r="GG75" i="1"/>
  <c r="GF75" i="1"/>
  <c r="GE75" i="1"/>
  <c r="GD75" i="1"/>
  <c r="GC75" i="1"/>
  <c r="GB75" i="1"/>
  <c r="GA75" i="1"/>
  <c r="FZ75" i="1"/>
  <c r="FY75" i="1"/>
  <c r="FX75" i="1"/>
  <c r="FW75" i="1"/>
  <c r="FV75" i="1"/>
  <c r="FU75" i="1"/>
  <c r="FT75" i="1"/>
  <c r="FS75" i="1"/>
  <c r="FR75" i="1"/>
  <c r="FQ75" i="1"/>
  <c r="FP75" i="1"/>
  <c r="FO75" i="1"/>
  <c r="FN75" i="1"/>
  <c r="FM75" i="1"/>
  <c r="FL75" i="1"/>
  <c r="FK75" i="1"/>
  <c r="FJ75" i="1"/>
  <c r="C75" i="1" s="1"/>
  <c r="FI75" i="1"/>
  <c r="FH75" i="1"/>
  <c r="FG75" i="1"/>
  <c r="FE75" i="1"/>
  <c r="FD75" i="1"/>
  <c r="FC75" i="1"/>
  <c r="FB75" i="1"/>
  <c r="G75" i="1"/>
  <c r="GG74" i="1"/>
  <c r="GF74" i="1"/>
  <c r="J74" i="1" s="1"/>
  <c r="GE74" i="1"/>
  <c r="GD74" i="1"/>
  <c r="GC74" i="1"/>
  <c r="GB74" i="1"/>
  <c r="I74" i="1" s="1"/>
  <c r="GA74" i="1"/>
  <c r="FZ74" i="1"/>
  <c r="FY74" i="1"/>
  <c r="FX74" i="1"/>
  <c r="FW74" i="1"/>
  <c r="FV74" i="1"/>
  <c r="FU74" i="1"/>
  <c r="FT74" i="1"/>
  <c r="FS74" i="1"/>
  <c r="FR74" i="1"/>
  <c r="FQ74" i="1"/>
  <c r="FP74" i="1"/>
  <c r="E74" i="1" s="1"/>
  <c r="FO74" i="1"/>
  <c r="FN74" i="1"/>
  <c r="FM74" i="1"/>
  <c r="FL74" i="1"/>
  <c r="FK74" i="1"/>
  <c r="FJ74" i="1"/>
  <c r="FI74" i="1"/>
  <c r="FH74" i="1"/>
  <c r="B74" i="1" s="1"/>
  <c r="FG74" i="1"/>
  <c r="FE74" i="1"/>
  <c r="FD74" i="1"/>
  <c r="FC74" i="1"/>
  <c r="A74" i="1" s="1"/>
  <c r="FB74" i="1"/>
  <c r="F74" i="1"/>
  <c r="GG73" i="1"/>
  <c r="GF73" i="1"/>
  <c r="GE73" i="1"/>
  <c r="GD73" i="1"/>
  <c r="GC73" i="1"/>
  <c r="GB73" i="1"/>
  <c r="GA73" i="1"/>
  <c r="FZ73" i="1"/>
  <c r="FY73" i="1"/>
  <c r="FX73" i="1"/>
  <c r="FW73" i="1"/>
  <c r="FV73" i="1"/>
  <c r="FU73" i="1"/>
  <c r="FT73" i="1"/>
  <c r="F73" i="1" s="1"/>
  <c r="FS73" i="1"/>
  <c r="FR73" i="1"/>
  <c r="FQ73" i="1"/>
  <c r="FP73" i="1"/>
  <c r="FO73" i="1"/>
  <c r="FN73" i="1"/>
  <c r="FM73" i="1"/>
  <c r="FL73" i="1"/>
  <c r="FK73" i="1"/>
  <c r="FJ73" i="1"/>
  <c r="FI73" i="1"/>
  <c r="FH73" i="1"/>
  <c r="B73" i="1" s="1"/>
  <c r="FG73" i="1"/>
  <c r="FE73" i="1"/>
  <c r="FD73" i="1"/>
  <c r="FC73" i="1"/>
  <c r="FB73" i="1"/>
  <c r="G73" i="1"/>
  <c r="GG72" i="1"/>
  <c r="GF72" i="1"/>
  <c r="GE72" i="1"/>
  <c r="GD72" i="1"/>
  <c r="GC72" i="1"/>
  <c r="GB72" i="1"/>
  <c r="GA72" i="1"/>
  <c r="FZ72" i="1"/>
  <c r="FY72" i="1"/>
  <c r="H72" i="1" s="1"/>
  <c r="FX72" i="1"/>
  <c r="FW72" i="1"/>
  <c r="G72" i="1" s="1"/>
  <c r="FV72" i="1"/>
  <c r="FU72" i="1"/>
  <c r="FT72" i="1"/>
  <c r="FS72" i="1"/>
  <c r="FR72" i="1"/>
  <c r="FQ72" i="1"/>
  <c r="FP72" i="1"/>
  <c r="FO72" i="1"/>
  <c r="FN72" i="1"/>
  <c r="FM72" i="1"/>
  <c r="D72" i="1" s="1"/>
  <c r="FL72" i="1"/>
  <c r="FK72" i="1"/>
  <c r="FJ72" i="1"/>
  <c r="FI72" i="1"/>
  <c r="FH72" i="1"/>
  <c r="FG72" i="1"/>
  <c r="FE72" i="1"/>
  <c r="FD72" i="1"/>
  <c r="FC72" i="1"/>
  <c r="FB72" i="1"/>
  <c r="GG71" i="1"/>
  <c r="GF71" i="1"/>
  <c r="J71" i="1" s="1"/>
  <c r="GE71" i="1"/>
  <c r="GD71" i="1"/>
  <c r="GC71" i="1"/>
  <c r="GB71" i="1"/>
  <c r="GA71" i="1"/>
  <c r="FZ71" i="1"/>
  <c r="FY71" i="1"/>
  <c r="FX71" i="1"/>
  <c r="FW71" i="1"/>
  <c r="FV71" i="1"/>
  <c r="FU71" i="1"/>
  <c r="FT71" i="1"/>
  <c r="F71" i="1" s="1"/>
  <c r="FS71" i="1"/>
  <c r="FR71" i="1"/>
  <c r="FQ71" i="1"/>
  <c r="FP71" i="1"/>
  <c r="FO71" i="1"/>
  <c r="FN71" i="1"/>
  <c r="FM71" i="1"/>
  <c r="FL71" i="1"/>
  <c r="FK71" i="1"/>
  <c r="FJ71" i="1"/>
  <c r="FI71" i="1"/>
  <c r="FH71" i="1"/>
  <c r="B71" i="1" s="1"/>
  <c r="FG71" i="1"/>
  <c r="FE71" i="1"/>
  <c r="FD71" i="1"/>
  <c r="FC71" i="1"/>
  <c r="A71" i="1" s="1"/>
  <c r="FB71" i="1"/>
  <c r="GG70" i="1"/>
  <c r="GF70" i="1"/>
  <c r="GE70" i="1"/>
  <c r="J70" i="1" s="1"/>
  <c r="GD70" i="1"/>
  <c r="GC70" i="1"/>
  <c r="GB70" i="1"/>
  <c r="GA70" i="1"/>
  <c r="FZ70" i="1"/>
  <c r="FY70" i="1"/>
  <c r="FX70" i="1"/>
  <c r="FW70" i="1"/>
  <c r="FV70" i="1"/>
  <c r="FU70" i="1"/>
  <c r="FT70" i="1"/>
  <c r="FS70" i="1"/>
  <c r="F70" i="1" s="1"/>
  <c r="FR70" i="1"/>
  <c r="FQ70" i="1"/>
  <c r="E70" i="1" s="1"/>
  <c r="FP70" i="1"/>
  <c r="FO70" i="1"/>
  <c r="FN70" i="1"/>
  <c r="FM70" i="1"/>
  <c r="FL70" i="1"/>
  <c r="FK70" i="1"/>
  <c r="FJ70" i="1"/>
  <c r="FI70" i="1"/>
  <c r="FH70" i="1"/>
  <c r="FG70" i="1"/>
  <c r="B70" i="1" s="1"/>
  <c r="FE70" i="1"/>
  <c r="FD70" i="1"/>
  <c r="FC70" i="1"/>
  <c r="FB70" i="1"/>
  <c r="I70" i="1"/>
  <c r="A70" i="1"/>
  <c r="GG69" i="1"/>
  <c r="GF69" i="1"/>
  <c r="GE69" i="1"/>
  <c r="GD69" i="1"/>
  <c r="GC69" i="1"/>
  <c r="GB69" i="1"/>
  <c r="GA69" i="1"/>
  <c r="FZ69" i="1"/>
  <c r="H69" i="1" s="1"/>
  <c r="FY69" i="1"/>
  <c r="FX69" i="1"/>
  <c r="FW69" i="1"/>
  <c r="FV69" i="1"/>
  <c r="FU69" i="1"/>
  <c r="FT69" i="1"/>
  <c r="FS69" i="1"/>
  <c r="FR69" i="1"/>
  <c r="FQ69" i="1"/>
  <c r="FP69" i="1"/>
  <c r="E69" i="1" s="1"/>
  <c r="FO69" i="1"/>
  <c r="FN69" i="1"/>
  <c r="D69" i="1" s="1"/>
  <c r="FM69" i="1"/>
  <c r="FL69" i="1"/>
  <c r="FK69" i="1"/>
  <c r="FJ69" i="1"/>
  <c r="FI69" i="1"/>
  <c r="FH69" i="1"/>
  <c r="FG69" i="1"/>
  <c r="FE69" i="1"/>
  <c r="FD69" i="1"/>
  <c r="FC69" i="1"/>
  <c r="FB69" i="1"/>
  <c r="I69" i="1"/>
  <c r="GG68" i="1"/>
  <c r="GF68" i="1"/>
  <c r="GE68" i="1"/>
  <c r="GD68" i="1"/>
  <c r="GC68" i="1"/>
  <c r="GB68" i="1"/>
  <c r="GA68" i="1"/>
  <c r="FZ68" i="1"/>
  <c r="FY68" i="1"/>
  <c r="FX68" i="1"/>
  <c r="FW68" i="1"/>
  <c r="G68" i="1" s="1"/>
  <c r="FV68" i="1"/>
  <c r="FU68" i="1"/>
  <c r="FT68" i="1"/>
  <c r="FS68" i="1"/>
  <c r="FR68" i="1"/>
  <c r="FQ68" i="1"/>
  <c r="FP68" i="1"/>
  <c r="FO68" i="1"/>
  <c r="FN68" i="1"/>
  <c r="FM68" i="1"/>
  <c r="FL68" i="1"/>
  <c r="FK68" i="1"/>
  <c r="C68" i="1" s="1"/>
  <c r="FJ68" i="1"/>
  <c r="FI68" i="1"/>
  <c r="FH68" i="1"/>
  <c r="FG68" i="1"/>
  <c r="FE68" i="1"/>
  <c r="FD68" i="1"/>
  <c r="FC68" i="1"/>
  <c r="FB68" i="1"/>
  <c r="GG67" i="1"/>
  <c r="GF67" i="1"/>
  <c r="J67" i="1" s="1"/>
  <c r="GE67" i="1"/>
  <c r="GD67" i="1"/>
  <c r="GC67" i="1"/>
  <c r="GB67" i="1"/>
  <c r="I67" i="1" s="1"/>
  <c r="GA67" i="1"/>
  <c r="FZ67" i="1"/>
  <c r="FY67" i="1"/>
  <c r="FX67" i="1"/>
  <c r="FW67" i="1"/>
  <c r="FV67" i="1"/>
  <c r="FU67" i="1"/>
  <c r="FT67" i="1"/>
  <c r="F67" i="1" s="1"/>
  <c r="FS67" i="1"/>
  <c r="FR67" i="1"/>
  <c r="FQ67" i="1"/>
  <c r="FP67" i="1"/>
  <c r="E67" i="1" s="1"/>
  <c r="FO67" i="1"/>
  <c r="FN67" i="1"/>
  <c r="D67" i="1" s="1"/>
  <c r="FM67" i="1"/>
  <c r="FL67" i="1"/>
  <c r="FK67" i="1"/>
  <c r="FJ67" i="1"/>
  <c r="C67" i="1" s="1"/>
  <c r="FI67" i="1"/>
  <c r="FH67" i="1"/>
  <c r="B67" i="1" s="1"/>
  <c r="FG67" i="1"/>
  <c r="FE67" i="1"/>
  <c r="FD67" i="1"/>
  <c r="FC67" i="1"/>
  <c r="A67" i="1" s="1"/>
  <c r="FB67" i="1"/>
  <c r="G67" i="1"/>
  <c r="GG66" i="1"/>
  <c r="GF66" i="1"/>
  <c r="GE66" i="1"/>
  <c r="GD66" i="1"/>
  <c r="GC66" i="1"/>
  <c r="GB66" i="1"/>
  <c r="GA66" i="1"/>
  <c r="FZ66" i="1"/>
  <c r="FY66" i="1"/>
  <c r="H66" i="1" s="1"/>
  <c r="FX66" i="1"/>
  <c r="FW66" i="1"/>
  <c r="FV66" i="1"/>
  <c r="FU66" i="1"/>
  <c r="FT66" i="1"/>
  <c r="FS66" i="1"/>
  <c r="FR66" i="1"/>
  <c r="FQ66" i="1"/>
  <c r="E66" i="1" s="1"/>
  <c r="FP66" i="1"/>
  <c r="FO66" i="1"/>
  <c r="FN66" i="1"/>
  <c r="FM66" i="1"/>
  <c r="D66" i="1" s="1"/>
  <c r="FL66" i="1"/>
  <c r="FK66" i="1"/>
  <c r="FJ66" i="1"/>
  <c r="FI66" i="1"/>
  <c r="FH66" i="1"/>
  <c r="FG66" i="1"/>
  <c r="FE66" i="1"/>
  <c r="FD66" i="1"/>
  <c r="FC66" i="1"/>
  <c r="FB66" i="1"/>
  <c r="GG65" i="1"/>
  <c r="GF65" i="1"/>
  <c r="J65" i="1" s="1"/>
  <c r="GE65" i="1"/>
  <c r="GD65" i="1"/>
  <c r="GC65" i="1"/>
  <c r="GB65" i="1"/>
  <c r="I65" i="1" s="1"/>
  <c r="GA65" i="1"/>
  <c r="FZ65" i="1"/>
  <c r="FY65" i="1"/>
  <c r="FX65" i="1"/>
  <c r="FW65" i="1"/>
  <c r="FV65" i="1"/>
  <c r="G65" i="1" s="1"/>
  <c r="FU65" i="1"/>
  <c r="FT65" i="1"/>
  <c r="F65" i="1" s="1"/>
  <c r="FS65" i="1"/>
  <c r="FR65" i="1"/>
  <c r="FQ65" i="1"/>
  <c r="FP65" i="1"/>
  <c r="FO65" i="1"/>
  <c r="FN65" i="1"/>
  <c r="D65" i="1" s="1"/>
  <c r="FM65" i="1"/>
  <c r="FL65" i="1"/>
  <c r="FK65" i="1"/>
  <c r="FJ65" i="1"/>
  <c r="C65" i="1" s="1"/>
  <c r="FI65" i="1"/>
  <c r="FH65" i="1"/>
  <c r="B65" i="1" s="1"/>
  <c r="FG65" i="1"/>
  <c r="FE65" i="1"/>
  <c r="FD65" i="1"/>
  <c r="FC65" i="1"/>
  <c r="A65" i="1" s="1"/>
  <c r="FB65" i="1"/>
  <c r="GG64" i="1"/>
  <c r="GF64" i="1"/>
  <c r="GE64" i="1"/>
  <c r="J64" i="1" s="1"/>
  <c r="GD64" i="1"/>
  <c r="GC64" i="1"/>
  <c r="GB64" i="1"/>
  <c r="GA64" i="1"/>
  <c r="FZ64" i="1"/>
  <c r="FY64" i="1"/>
  <c r="FX64" i="1"/>
  <c r="FW64" i="1"/>
  <c r="G64" i="1" s="1"/>
  <c r="FV64" i="1"/>
  <c r="FU64" i="1"/>
  <c r="FT64" i="1"/>
  <c r="FS64" i="1"/>
  <c r="F64" i="1" s="1"/>
  <c r="FR64" i="1"/>
  <c r="FQ64" i="1"/>
  <c r="FP64" i="1"/>
  <c r="FO64" i="1"/>
  <c r="FN64" i="1"/>
  <c r="FM64" i="1"/>
  <c r="FL64" i="1"/>
  <c r="FK64" i="1"/>
  <c r="C64" i="1" s="1"/>
  <c r="FJ64" i="1"/>
  <c r="FI64" i="1"/>
  <c r="FH64" i="1"/>
  <c r="FG64" i="1"/>
  <c r="B64" i="1" s="1"/>
  <c r="FE64" i="1"/>
  <c r="FD64" i="1"/>
  <c r="FC64" i="1"/>
  <c r="FB64" i="1"/>
  <c r="GG63" i="1"/>
  <c r="GF63" i="1"/>
  <c r="J63" i="1" s="1"/>
  <c r="GE63" i="1"/>
  <c r="GD63" i="1"/>
  <c r="GC63" i="1"/>
  <c r="GB63" i="1"/>
  <c r="GA63" i="1"/>
  <c r="FZ63" i="1"/>
  <c r="H63" i="1" s="1"/>
  <c r="FY63" i="1"/>
  <c r="FX63" i="1"/>
  <c r="FW63" i="1"/>
  <c r="FV63" i="1"/>
  <c r="G63" i="1" s="1"/>
  <c r="FU63" i="1"/>
  <c r="FT63" i="1"/>
  <c r="F63" i="1" s="1"/>
  <c r="FS63" i="1"/>
  <c r="FR63" i="1"/>
  <c r="FQ63" i="1"/>
  <c r="FP63" i="1"/>
  <c r="FE63" i="1"/>
  <c r="FD63" i="1"/>
  <c r="FC63" i="1"/>
  <c r="FB63" i="1"/>
  <c r="GG62" i="1"/>
  <c r="GF62" i="1"/>
  <c r="GE62" i="1"/>
  <c r="GD62" i="1"/>
  <c r="GC62" i="1"/>
  <c r="I62" i="1" s="1"/>
  <c r="GB62" i="1"/>
  <c r="GA62" i="1"/>
  <c r="FZ62" i="1"/>
  <c r="FY62" i="1"/>
  <c r="FX62" i="1"/>
  <c r="FW62" i="1"/>
  <c r="FV62" i="1"/>
  <c r="FU62" i="1"/>
  <c r="FT62" i="1"/>
  <c r="FS62" i="1"/>
  <c r="FR62" i="1"/>
  <c r="FQ62" i="1"/>
  <c r="E62" i="1" s="1"/>
  <c r="FP62" i="1"/>
  <c r="FO62" i="1"/>
  <c r="FN62" i="1"/>
  <c r="FM62" i="1"/>
  <c r="FL62" i="1"/>
  <c r="FK62" i="1"/>
  <c r="FJ62" i="1"/>
  <c r="FI62" i="1"/>
  <c r="FH62" i="1"/>
  <c r="FG62" i="1"/>
  <c r="FE62" i="1"/>
  <c r="FD62" i="1"/>
  <c r="FC62" i="1"/>
  <c r="FB62" i="1"/>
  <c r="A62" i="1" s="1"/>
  <c r="GG61" i="1"/>
  <c r="GF61" i="1"/>
  <c r="GE61" i="1"/>
  <c r="GD61" i="1"/>
  <c r="GC61" i="1"/>
  <c r="GB61" i="1"/>
  <c r="I61" i="1" s="1"/>
  <c r="GA61" i="1"/>
  <c r="FZ61" i="1"/>
  <c r="H61" i="1" s="1"/>
  <c r="FY61" i="1"/>
  <c r="FX61" i="1"/>
  <c r="FW61" i="1"/>
  <c r="FV61" i="1"/>
  <c r="FU61" i="1"/>
  <c r="FT61" i="1"/>
  <c r="FS61" i="1"/>
  <c r="FR61" i="1"/>
  <c r="FQ61" i="1"/>
  <c r="FP61" i="1"/>
  <c r="FO61" i="1"/>
  <c r="FN61" i="1"/>
  <c r="D61" i="1" s="1"/>
  <c r="FM61" i="1"/>
  <c r="FL61" i="1"/>
  <c r="FK61" i="1"/>
  <c r="FJ61" i="1"/>
  <c r="FI61" i="1"/>
  <c r="FH61" i="1"/>
  <c r="FG61" i="1"/>
  <c r="FE61" i="1"/>
  <c r="FD61" i="1"/>
  <c r="FC61" i="1"/>
  <c r="FB61" i="1"/>
  <c r="GG60" i="1"/>
  <c r="GF60" i="1"/>
  <c r="GE60" i="1"/>
  <c r="GD60" i="1"/>
  <c r="GC60" i="1"/>
  <c r="GB60" i="1"/>
  <c r="I60" i="1" s="1"/>
  <c r="GA60" i="1"/>
  <c r="FZ60" i="1"/>
  <c r="H60" i="1" s="1"/>
  <c r="FY60" i="1"/>
  <c r="FX60" i="1"/>
  <c r="FW60" i="1"/>
  <c r="FV60" i="1"/>
  <c r="FU60" i="1"/>
  <c r="FT60" i="1"/>
  <c r="FS60" i="1"/>
  <c r="FR60" i="1"/>
  <c r="FQ60" i="1"/>
  <c r="FP60" i="1"/>
  <c r="E60" i="1" s="1"/>
  <c r="FO60" i="1"/>
  <c r="FN60" i="1"/>
  <c r="D60" i="1" s="1"/>
  <c r="FM60" i="1"/>
  <c r="FL60" i="1"/>
  <c r="FK60" i="1"/>
  <c r="C60" i="1" s="1"/>
  <c r="FJ60" i="1"/>
  <c r="FI60" i="1"/>
  <c r="FH60" i="1"/>
  <c r="FG60" i="1"/>
  <c r="FE60" i="1"/>
  <c r="FD60" i="1"/>
  <c r="FC60" i="1"/>
  <c r="FB60" i="1"/>
  <c r="GG59" i="1"/>
  <c r="GF59" i="1"/>
  <c r="GE59" i="1"/>
  <c r="GD59" i="1"/>
  <c r="GC59" i="1"/>
  <c r="GB59" i="1"/>
  <c r="GA59" i="1"/>
  <c r="FZ59" i="1"/>
  <c r="FY59" i="1"/>
  <c r="FX59" i="1"/>
  <c r="FW59" i="1"/>
  <c r="FV59" i="1"/>
  <c r="FU59" i="1"/>
  <c r="FT59" i="1"/>
  <c r="FS59" i="1"/>
  <c r="FR59" i="1"/>
  <c r="FQ59" i="1"/>
  <c r="FP59" i="1"/>
  <c r="FO59" i="1"/>
  <c r="FN59" i="1"/>
  <c r="D59" i="1" s="1"/>
  <c r="FM59" i="1"/>
  <c r="FL59" i="1"/>
  <c r="FK59" i="1"/>
  <c r="FJ59" i="1"/>
  <c r="FI59" i="1"/>
  <c r="FH59" i="1"/>
  <c r="FG59" i="1"/>
  <c r="FE59" i="1"/>
  <c r="FD59" i="1"/>
  <c r="FC59" i="1"/>
  <c r="FB59" i="1"/>
  <c r="H59" i="1"/>
  <c r="GG58" i="1"/>
  <c r="GF58" i="1"/>
  <c r="J58" i="1" s="1"/>
  <c r="GE58" i="1"/>
  <c r="GD58" i="1"/>
  <c r="GC58" i="1"/>
  <c r="GB58" i="1"/>
  <c r="GA58" i="1"/>
  <c r="FZ58" i="1"/>
  <c r="FY58" i="1"/>
  <c r="FX58" i="1"/>
  <c r="FW58" i="1"/>
  <c r="FV58" i="1"/>
  <c r="FU58" i="1"/>
  <c r="FT58" i="1"/>
  <c r="F58" i="1" s="1"/>
  <c r="FS58" i="1"/>
  <c r="FR58" i="1"/>
  <c r="FQ58" i="1"/>
  <c r="FP58" i="1"/>
  <c r="E58" i="1" s="1"/>
  <c r="FO58" i="1"/>
  <c r="FN58" i="1"/>
  <c r="FM58" i="1"/>
  <c r="FL58" i="1"/>
  <c r="FK58" i="1"/>
  <c r="FJ58" i="1"/>
  <c r="FI58" i="1"/>
  <c r="FH58" i="1"/>
  <c r="B58" i="1" s="1"/>
  <c r="FG58" i="1"/>
  <c r="FE58" i="1"/>
  <c r="FD58" i="1"/>
  <c r="FC58" i="1"/>
  <c r="A58" i="1" s="1"/>
  <c r="FB58" i="1"/>
  <c r="GG57" i="1"/>
  <c r="GF57" i="1"/>
  <c r="GE57" i="1"/>
  <c r="GD57" i="1"/>
  <c r="GC57" i="1"/>
  <c r="GB57" i="1"/>
  <c r="GA57" i="1"/>
  <c r="FZ57" i="1"/>
  <c r="FY57" i="1"/>
  <c r="FX57" i="1"/>
  <c r="FW57" i="1"/>
  <c r="FV57" i="1"/>
  <c r="FU57" i="1"/>
  <c r="FT57" i="1"/>
  <c r="FS57" i="1"/>
  <c r="F57" i="1" s="1"/>
  <c r="FR57" i="1"/>
  <c r="FQ57" i="1"/>
  <c r="FP57" i="1"/>
  <c r="FO57" i="1"/>
  <c r="FN57" i="1"/>
  <c r="FM57" i="1"/>
  <c r="FL57" i="1"/>
  <c r="FK57" i="1"/>
  <c r="FJ57" i="1"/>
  <c r="FI57" i="1"/>
  <c r="FH57" i="1"/>
  <c r="FG57" i="1"/>
  <c r="B57" i="1" s="1"/>
  <c r="FE57" i="1"/>
  <c r="FD57" i="1"/>
  <c r="FC57" i="1"/>
  <c r="FB57" i="1"/>
  <c r="E57" i="1"/>
  <c r="GG56" i="1"/>
  <c r="GF56" i="1"/>
  <c r="GE56" i="1"/>
  <c r="GD56" i="1"/>
  <c r="GC56" i="1"/>
  <c r="GB56" i="1"/>
  <c r="GA56" i="1"/>
  <c r="FZ56" i="1"/>
  <c r="FY56" i="1"/>
  <c r="FX56" i="1"/>
  <c r="FW56" i="1"/>
  <c r="G56" i="1" s="1"/>
  <c r="FV56" i="1"/>
  <c r="FU56" i="1"/>
  <c r="FT56" i="1"/>
  <c r="FS56" i="1"/>
  <c r="FR56" i="1"/>
  <c r="FQ56" i="1"/>
  <c r="FP56" i="1"/>
  <c r="FO56" i="1"/>
  <c r="FN56" i="1"/>
  <c r="FM56" i="1"/>
  <c r="FL56" i="1"/>
  <c r="FK56" i="1"/>
  <c r="C56" i="1" s="1"/>
  <c r="FJ56" i="1"/>
  <c r="FI56" i="1"/>
  <c r="FH56" i="1"/>
  <c r="FG56" i="1"/>
  <c r="FE56" i="1"/>
  <c r="FD56" i="1"/>
  <c r="FC56" i="1"/>
  <c r="FB56" i="1"/>
  <c r="GG55" i="1"/>
  <c r="GF55" i="1"/>
  <c r="J55" i="1" s="1"/>
  <c r="GE55" i="1"/>
  <c r="GD55" i="1"/>
  <c r="GC55" i="1"/>
  <c r="GB55" i="1"/>
  <c r="GA55" i="1"/>
  <c r="FZ55" i="1"/>
  <c r="FY55" i="1"/>
  <c r="FX55" i="1"/>
  <c r="FW55" i="1"/>
  <c r="FV55" i="1"/>
  <c r="FU55" i="1"/>
  <c r="FT55" i="1"/>
  <c r="F55" i="1" s="1"/>
  <c r="FS55" i="1"/>
  <c r="FR55" i="1"/>
  <c r="FQ55" i="1"/>
  <c r="FP55" i="1"/>
  <c r="FO55" i="1"/>
  <c r="FN55" i="1"/>
  <c r="FM55" i="1"/>
  <c r="FL55" i="1"/>
  <c r="FK55" i="1"/>
  <c r="FJ55" i="1"/>
  <c r="FI55" i="1"/>
  <c r="FH55" i="1"/>
  <c r="B55" i="1" s="1"/>
  <c r="FG55" i="1"/>
  <c r="FE55" i="1"/>
  <c r="FD55" i="1"/>
  <c r="FC55" i="1"/>
  <c r="A55" i="1" s="1"/>
  <c r="FB55" i="1"/>
  <c r="C55" i="1"/>
  <c r="GG54" i="1"/>
  <c r="GF54" i="1"/>
  <c r="GE54" i="1"/>
  <c r="GD54" i="1"/>
  <c r="GC54" i="1"/>
  <c r="GB54" i="1"/>
  <c r="GA54" i="1"/>
  <c r="FZ54" i="1"/>
  <c r="FY54" i="1"/>
  <c r="FX54" i="1"/>
  <c r="FW54" i="1"/>
  <c r="FV54" i="1"/>
  <c r="FU54" i="1"/>
  <c r="FT54" i="1"/>
  <c r="FS54" i="1"/>
  <c r="FR54" i="1"/>
  <c r="FQ54" i="1"/>
  <c r="FP54" i="1"/>
  <c r="FO54" i="1"/>
  <c r="FN54" i="1"/>
  <c r="FM54" i="1"/>
  <c r="FL54" i="1"/>
  <c r="FK54" i="1"/>
  <c r="FJ54" i="1"/>
  <c r="FI54" i="1"/>
  <c r="FH54" i="1"/>
  <c r="FG54" i="1"/>
  <c r="FE54" i="1"/>
  <c r="FD54" i="1"/>
  <c r="FC54" i="1"/>
  <c r="FB54" i="1"/>
  <c r="I54" i="1"/>
  <c r="GG53" i="1"/>
  <c r="GF53" i="1"/>
  <c r="J53" i="1" s="1"/>
  <c r="GE53" i="1"/>
  <c r="GD53" i="1"/>
  <c r="GC53" i="1"/>
  <c r="GB53" i="1"/>
  <c r="GA53" i="1"/>
  <c r="FZ53" i="1"/>
  <c r="H53" i="1" s="1"/>
  <c r="D34" i="3" s="1"/>
  <c r="FY53" i="1"/>
  <c r="FX53" i="1"/>
  <c r="FW53" i="1"/>
  <c r="FV53" i="1"/>
  <c r="G53" i="1" s="1"/>
  <c r="FU53" i="1"/>
  <c r="FT53" i="1"/>
  <c r="FS53" i="1"/>
  <c r="FR53" i="1"/>
  <c r="FQ53" i="1"/>
  <c r="FP53" i="1"/>
  <c r="FO53" i="1"/>
  <c r="FN53" i="1"/>
  <c r="D53" i="1" s="1"/>
  <c r="FM53" i="1"/>
  <c r="FL53" i="1"/>
  <c r="FK53" i="1"/>
  <c r="FJ53" i="1"/>
  <c r="C53" i="1" s="1"/>
  <c r="FI53" i="1"/>
  <c r="FH53" i="1"/>
  <c r="B53" i="1" s="1"/>
  <c r="FG53" i="1"/>
  <c r="FE53" i="1"/>
  <c r="FD53" i="1"/>
  <c r="FC53" i="1"/>
  <c r="A53" i="1" s="1"/>
  <c r="FB53" i="1"/>
  <c r="F53" i="1"/>
  <c r="GG52" i="1"/>
  <c r="GF52" i="1"/>
  <c r="GE52" i="1"/>
  <c r="GD52" i="1"/>
  <c r="GC52" i="1"/>
  <c r="GB52" i="1"/>
  <c r="GA52" i="1"/>
  <c r="FZ52" i="1"/>
  <c r="H52" i="1" s="1"/>
  <c r="D27" i="3" s="1"/>
  <c r="FY52" i="1"/>
  <c r="FX52" i="1"/>
  <c r="FW52" i="1"/>
  <c r="FV52" i="1"/>
  <c r="FU52" i="1"/>
  <c r="FT52" i="1"/>
  <c r="FS52" i="1"/>
  <c r="FR52" i="1"/>
  <c r="FQ52" i="1"/>
  <c r="FP52" i="1"/>
  <c r="FO52" i="1"/>
  <c r="FN52" i="1"/>
  <c r="D52" i="1" s="1"/>
  <c r="FM52" i="1"/>
  <c r="FL52" i="1"/>
  <c r="FK52" i="1"/>
  <c r="FJ52" i="1"/>
  <c r="FI52" i="1"/>
  <c r="FH52" i="1"/>
  <c r="FG52" i="1"/>
  <c r="FE52" i="1"/>
  <c r="FD52" i="1"/>
  <c r="FC52" i="1"/>
  <c r="FB52" i="1"/>
  <c r="B52" i="1"/>
  <c r="GG51" i="1"/>
  <c r="GF51" i="1"/>
  <c r="GE51" i="1"/>
  <c r="GD51" i="1"/>
  <c r="GC51" i="1"/>
  <c r="GB51" i="1"/>
  <c r="GA51" i="1"/>
  <c r="FZ51" i="1"/>
  <c r="FY51" i="1"/>
  <c r="FX51" i="1"/>
  <c r="FW51" i="1"/>
  <c r="FV51" i="1"/>
  <c r="G51" i="1" s="1"/>
  <c r="FU51" i="1"/>
  <c r="FT51" i="1"/>
  <c r="FS51" i="1"/>
  <c r="FR51" i="1"/>
  <c r="FQ51" i="1"/>
  <c r="FP51" i="1"/>
  <c r="FO51" i="1"/>
  <c r="FN51" i="1"/>
  <c r="D51" i="1" s="1"/>
  <c r="FM51" i="1"/>
  <c r="FL51" i="1"/>
  <c r="FK51" i="1"/>
  <c r="FJ51" i="1"/>
  <c r="C51" i="1" s="1"/>
  <c r="FI51" i="1"/>
  <c r="FH51" i="1"/>
  <c r="FG51" i="1"/>
  <c r="FE51" i="1"/>
  <c r="FD51" i="1"/>
  <c r="FC51" i="1"/>
  <c r="FB51" i="1"/>
  <c r="H51" i="1"/>
  <c r="D9" i="3" s="1"/>
  <c r="GG50" i="1"/>
  <c r="GF50" i="1"/>
  <c r="J50" i="1" s="1"/>
  <c r="GE50" i="1"/>
  <c r="GD50" i="1"/>
  <c r="GC50" i="1"/>
  <c r="GB50" i="1"/>
  <c r="GA50" i="1"/>
  <c r="FZ50" i="1"/>
  <c r="FY50" i="1"/>
  <c r="FX50" i="1"/>
  <c r="FW50" i="1"/>
  <c r="FV50" i="1"/>
  <c r="FU50" i="1"/>
  <c r="FT50" i="1"/>
  <c r="F50" i="1" s="1"/>
  <c r="FS50" i="1"/>
  <c r="FR50" i="1"/>
  <c r="FQ50" i="1"/>
  <c r="FP50" i="1"/>
  <c r="FO50" i="1"/>
  <c r="FN50" i="1"/>
  <c r="FM50" i="1"/>
  <c r="FL50" i="1"/>
  <c r="FK50" i="1"/>
  <c r="FJ50" i="1"/>
  <c r="FI50" i="1"/>
  <c r="FH50" i="1"/>
  <c r="B50" i="1" s="1"/>
  <c r="FG50" i="1"/>
  <c r="FE50" i="1"/>
  <c r="FD50" i="1"/>
  <c r="FC50" i="1"/>
  <c r="A50" i="1" s="1"/>
  <c r="FB50" i="1"/>
  <c r="GG49" i="1"/>
  <c r="GF49" i="1"/>
  <c r="J49" i="1" s="1"/>
  <c r="GE49" i="1"/>
  <c r="GD49" i="1"/>
  <c r="GC49" i="1"/>
  <c r="GB49" i="1"/>
  <c r="GA49" i="1"/>
  <c r="FZ49" i="1"/>
  <c r="FY49" i="1"/>
  <c r="FX49" i="1"/>
  <c r="FW49" i="1"/>
  <c r="FV49" i="1"/>
  <c r="FU49" i="1"/>
  <c r="FT49" i="1"/>
  <c r="F49" i="1" s="1"/>
  <c r="FS49" i="1"/>
  <c r="FR49" i="1"/>
  <c r="FQ49" i="1"/>
  <c r="FP49" i="1"/>
  <c r="FO49" i="1"/>
  <c r="FN49" i="1"/>
  <c r="FM49" i="1"/>
  <c r="FL49" i="1"/>
  <c r="FK49" i="1"/>
  <c r="FJ49" i="1"/>
  <c r="FI49" i="1"/>
  <c r="FH49" i="1"/>
  <c r="B49" i="1" s="1"/>
  <c r="FG49" i="1"/>
  <c r="FE49" i="1"/>
  <c r="FD49" i="1"/>
  <c r="FC49" i="1"/>
  <c r="A49" i="1" s="1"/>
  <c r="FB49" i="1"/>
  <c r="GG48" i="1"/>
  <c r="GF48" i="1"/>
  <c r="J48" i="1" s="1"/>
  <c r="GE48" i="1"/>
  <c r="GD48" i="1"/>
  <c r="GC48" i="1"/>
  <c r="GB48" i="1"/>
  <c r="GA48" i="1"/>
  <c r="FZ48" i="1"/>
  <c r="FY48" i="1"/>
  <c r="FX48" i="1"/>
  <c r="FW48" i="1"/>
  <c r="FV48" i="1"/>
  <c r="FU48" i="1"/>
  <c r="FT48" i="1"/>
  <c r="FS48" i="1"/>
  <c r="FR48" i="1"/>
  <c r="FQ48" i="1"/>
  <c r="FP48" i="1"/>
  <c r="FO48" i="1"/>
  <c r="FN48" i="1"/>
  <c r="FM48" i="1"/>
  <c r="FL48" i="1"/>
  <c r="FK48" i="1"/>
  <c r="FJ48" i="1"/>
  <c r="FI48" i="1"/>
  <c r="FH48" i="1"/>
  <c r="FG48" i="1"/>
  <c r="FE48" i="1"/>
  <c r="FD48" i="1"/>
  <c r="FC48" i="1"/>
  <c r="FB48" i="1"/>
  <c r="GG47" i="1"/>
  <c r="GF47" i="1"/>
  <c r="GE47" i="1"/>
  <c r="GD47" i="1"/>
  <c r="GC47" i="1"/>
  <c r="GB47" i="1"/>
  <c r="GA47" i="1"/>
  <c r="FZ47" i="1"/>
  <c r="FY47" i="1"/>
  <c r="H47" i="1" s="1"/>
  <c r="D18" i="3" s="1"/>
  <c r="FX47" i="1"/>
  <c r="FW47" i="1"/>
  <c r="G47" i="1" s="1"/>
  <c r="FV47" i="1"/>
  <c r="FU47" i="1"/>
  <c r="FT47" i="1"/>
  <c r="FS47" i="1"/>
  <c r="FR47" i="1"/>
  <c r="FQ47" i="1"/>
  <c r="FP47" i="1"/>
  <c r="FO47" i="1"/>
  <c r="FN47" i="1"/>
  <c r="FM47" i="1"/>
  <c r="D47" i="1" s="1"/>
  <c r="FL47" i="1"/>
  <c r="FK47" i="1"/>
  <c r="FJ47" i="1"/>
  <c r="FI47" i="1"/>
  <c r="FH47" i="1"/>
  <c r="FG47" i="1"/>
  <c r="FE47" i="1"/>
  <c r="FD47" i="1"/>
  <c r="FC47" i="1"/>
  <c r="FB47" i="1"/>
  <c r="C47" i="1"/>
  <c r="GG46" i="1"/>
  <c r="GF46" i="1"/>
  <c r="GE46" i="1"/>
  <c r="GD46" i="1"/>
  <c r="GC46" i="1"/>
  <c r="GB46" i="1"/>
  <c r="GA46" i="1"/>
  <c r="FZ46" i="1"/>
  <c r="FY46" i="1"/>
  <c r="FX46" i="1"/>
  <c r="FW46" i="1"/>
  <c r="FV46" i="1"/>
  <c r="FU46" i="1"/>
  <c r="FT46" i="1"/>
  <c r="FS46" i="1"/>
  <c r="FR46" i="1"/>
  <c r="FQ46" i="1"/>
  <c r="FP46" i="1"/>
  <c r="FO46" i="1"/>
  <c r="FN46" i="1"/>
  <c r="FM46" i="1"/>
  <c r="FL46" i="1"/>
  <c r="FK46" i="1"/>
  <c r="FJ46" i="1"/>
  <c r="FI46" i="1"/>
  <c r="FH46" i="1"/>
  <c r="FG46" i="1"/>
  <c r="FE46" i="1"/>
  <c r="FD46" i="1"/>
  <c r="FC46" i="1"/>
  <c r="FB46" i="1"/>
  <c r="H46" i="1"/>
  <c r="D33" i="3" s="1"/>
  <c r="E46" i="1"/>
  <c r="GG45" i="1"/>
  <c r="GF45" i="1"/>
  <c r="GE45" i="1"/>
  <c r="GD45" i="1"/>
  <c r="GC45" i="1"/>
  <c r="GB45" i="1"/>
  <c r="GA45" i="1"/>
  <c r="FZ45" i="1"/>
  <c r="FY45" i="1"/>
  <c r="FX45" i="1"/>
  <c r="FW45" i="1"/>
  <c r="FV45" i="1"/>
  <c r="FU45" i="1"/>
  <c r="FT45" i="1"/>
  <c r="FS45" i="1"/>
  <c r="FR45" i="1"/>
  <c r="FQ45" i="1"/>
  <c r="FP45" i="1"/>
  <c r="FO45" i="1"/>
  <c r="FN45" i="1"/>
  <c r="FM45" i="1"/>
  <c r="FL45" i="1"/>
  <c r="FK45" i="1"/>
  <c r="FJ45" i="1"/>
  <c r="FI45" i="1"/>
  <c r="FH45" i="1"/>
  <c r="FG45" i="1"/>
  <c r="FE45" i="1"/>
  <c r="FD45" i="1"/>
  <c r="FC45" i="1"/>
  <c r="FB45" i="1"/>
  <c r="GG44" i="1"/>
  <c r="GF44" i="1"/>
  <c r="J44" i="1" s="1"/>
  <c r="GE44" i="1"/>
  <c r="GD44" i="1"/>
  <c r="GC44" i="1"/>
  <c r="GB44" i="1"/>
  <c r="I44" i="1" s="1"/>
  <c r="GA44" i="1"/>
  <c r="FZ44" i="1"/>
  <c r="H44" i="1" s="1"/>
  <c r="D35" i="3" s="1"/>
  <c r="FY44" i="1"/>
  <c r="FX44" i="1"/>
  <c r="FW44" i="1"/>
  <c r="FV44" i="1"/>
  <c r="FU44" i="1"/>
  <c r="FT44" i="1"/>
  <c r="FS44" i="1"/>
  <c r="FR44" i="1"/>
  <c r="FQ44" i="1"/>
  <c r="FP44" i="1"/>
  <c r="E44" i="1" s="1"/>
  <c r="FO44" i="1"/>
  <c r="FN44" i="1"/>
  <c r="D44" i="1" s="1"/>
  <c r="FM44" i="1"/>
  <c r="FL44" i="1"/>
  <c r="FK44" i="1"/>
  <c r="FJ44" i="1"/>
  <c r="FI44" i="1"/>
  <c r="FH44" i="1"/>
  <c r="B44" i="1" s="1"/>
  <c r="FG44" i="1"/>
  <c r="FE44" i="1"/>
  <c r="FD44" i="1"/>
  <c r="FC44" i="1"/>
  <c r="FB44" i="1"/>
  <c r="GG43" i="1"/>
  <c r="GF43" i="1"/>
  <c r="GE43" i="1"/>
  <c r="GD43" i="1"/>
  <c r="GC43" i="1"/>
  <c r="GB43" i="1"/>
  <c r="GA43" i="1"/>
  <c r="FZ43" i="1"/>
  <c r="FY43" i="1"/>
  <c r="H43" i="1" s="1"/>
  <c r="D48" i="3" s="1"/>
  <c r="FX43" i="1"/>
  <c r="FW43" i="1"/>
  <c r="FV43" i="1"/>
  <c r="FU43" i="1"/>
  <c r="FT43" i="1"/>
  <c r="FS43" i="1"/>
  <c r="FR43" i="1"/>
  <c r="FQ43" i="1"/>
  <c r="FP43" i="1"/>
  <c r="FO43" i="1"/>
  <c r="FN43" i="1"/>
  <c r="FM43" i="1"/>
  <c r="FL43" i="1"/>
  <c r="FK43" i="1"/>
  <c r="FJ43" i="1"/>
  <c r="FI43" i="1"/>
  <c r="FH43" i="1"/>
  <c r="FG43" i="1"/>
  <c r="FE43" i="1"/>
  <c r="FD43" i="1"/>
  <c r="FC43" i="1"/>
  <c r="FB43" i="1"/>
  <c r="GG42" i="1"/>
  <c r="GF42" i="1"/>
  <c r="GE42" i="1"/>
  <c r="GD42" i="1"/>
  <c r="GC42" i="1"/>
  <c r="I42" i="1" s="1"/>
  <c r="GB42" i="1"/>
  <c r="GA42" i="1"/>
  <c r="FZ42" i="1"/>
  <c r="FY42" i="1"/>
  <c r="H42" i="1" s="1"/>
  <c r="D50" i="3" s="1"/>
  <c r="FX42" i="1"/>
  <c r="FW42" i="1"/>
  <c r="FV42" i="1"/>
  <c r="FU42" i="1"/>
  <c r="FT42" i="1"/>
  <c r="FS42" i="1"/>
  <c r="FR42" i="1"/>
  <c r="FQ42" i="1"/>
  <c r="E42" i="1" s="1"/>
  <c r="FP42" i="1"/>
  <c r="FO42" i="1"/>
  <c r="FN42" i="1"/>
  <c r="FM42" i="1"/>
  <c r="D42" i="1" s="1"/>
  <c r="FL42" i="1"/>
  <c r="FK42" i="1"/>
  <c r="FJ42" i="1"/>
  <c r="FI42" i="1"/>
  <c r="FH42" i="1"/>
  <c r="FG42" i="1"/>
  <c r="FE42" i="1"/>
  <c r="FD42" i="1"/>
  <c r="FC42" i="1"/>
  <c r="FB42" i="1"/>
  <c r="GG41" i="1"/>
  <c r="GF41" i="1"/>
  <c r="J41" i="1" s="1"/>
  <c r="GE41" i="1"/>
  <c r="GD41" i="1"/>
  <c r="GC41" i="1"/>
  <c r="GB41" i="1"/>
  <c r="I41" i="1" s="1"/>
  <c r="GA41" i="1"/>
  <c r="FZ41" i="1"/>
  <c r="FY41" i="1"/>
  <c r="FX41" i="1"/>
  <c r="FW41" i="1"/>
  <c r="FV41" i="1"/>
  <c r="G41" i="1" s="1"/>
  <c r="FU41" i="1"/>
  <c r="FT41" i="1"/>
  <c r="FS41" i="1"/>
  <c r="FR41" i="1"/>
  <c r="FQ41" i="1"/>
  <c r="FP41" i="1"/>
  <c r="FO41" i="1"/>
  <c r="FN41" i="1"/>
  <c r="FM41" i="1"/>
  <c r="FL41" i="1"/>
  <c r="FK41" i="1"/>
  <c r="FJ41" i="1"/>
  <c r="C41" i="1" s="1"/>
  <c r="FI41" i="1"/>
  <c r="FH41" i="1"/>
  <c r="B41" i="1" s="1"/>
  <c r="FG41" i="1"/>
  <c r="FE41" i="1"/>
  <c r="FD41" i="1"/>
  <c r="FC41" i="1"/>
  <c r="A41" i="1" s="1"/>
  <c r="FB41" i="1"/>
  <c r="F41" i="1"/>
  <c r="GG40" i="1"/>
  <c r="GF40" i="1"/>
  <c r="J40" i="1" s="1"/>
  <c r="GE40" i="1"/>
  <c r="GD40" i="1"/>
  <c r="GC40" i="1"/>
  <c r="GB40" i="1"/>
  <c r="GA40" i="1"/>
  <c r="FZ40" i="1"/>
  <c r="H40" i="1" s="1"/>
  <c r="D23" i="3" s="1"/>
  <c r="FY40" i="1"/>
  <c r="FX40" i="1"/>
  <c r="FW40" i="1"/>
  <c r="FV40" i="1"/>
  <c r="G40" i="1" s="1"/>
  <c r="FU40" i="1"/>
  <c r="FT40" i="1"/>
  <c r="FS40" i="1"/>
  <c r="FR40" i="1"/>
  <c r="FQ40" i="1"/>
  <c r="FP40" i="1"/>
  <c r="FO40" i="1"/>
  <c r="FN40" i="1"/>
  <c r="D40" i="1" s="1"/>
  <c r="FM40" i="1"/>
  <c r="FL40" i="1"/>
  <c r="FK40" i="1"/>
  <c r="FJ40" i="1"/>
  <c r="C40" i="1" s="1"/>
  <c r="FI40" i="1"/>
  <c r="FH40" i="1"/>
  <c r="FG40" i="1"/>
  <c r="FE40" i="1"/>
  <c r="FD40" i="1"/>
  <c r="FC40" i="1"/>
  <c r="FB40" i="1"/>
  <c r="GG39" i="1"/>
  <c r="GF39" i="1"/>
  <c r="GE39" i="1"/>
  <c r="GD39" i="1"/>
  <c r="GC39" i="1"/>
  <c r="GB39" i="1"/>
  <c r="I39" i="1" s="1"/>
  <c r="GA39" i="1"/>
  <c r="FZ39" i="1"/>
  <c r="FY39" i="1"/>
  <c r="FX39" i="1"/>
  <c r="FW39" i="1"/>
  <c r="G39" i="1" s="1"/>
  <c r="FV39" i="1"/>
  <c r="FU39" i="1"/>
  <c r="FT39" i="1"/>
  <c r="FS39" i="1"/>
  <c r="FR39" i="1"/>
  <c r="FQ39" i="1"/>
  <c r="FP39" i="1"/>
  <c r="E39" i="1" s="1"/>
  <c r="FO39" i="1"/>
  <c r="FN39" i="1"/>
  <c r="D39" i="1" s="1"/>
  <c r="FM39" i="1"/>
  <c r="FL39" i="1"/>
  <c r="FK39" i="1"/>
  <c r="FJ39" i="1"/>
  <c r="FI39" i="1"/>
  <c r="FH39" i="1"/>
  <c r="FG39" i="1"/>
  <c r="FE39" i="1"/>
  <c r="FD39" i="1"/>
  <c r="FC39" i="1"/>
  <c r="FB39" i="1"/>
  <c r="H39" i="1"/>
  <c r="D11" i="3" s="1"/>
  <c r="C39" i="1"/>
  <c r="GG38" i="1"/>
  <c r="GF38" i="1"/>
  <c r="GE38" i="1"/>
  <c r="GD38" i="1"/>
  <c r="GC38" i="1"/>
  <c r="GB38" i="1"/>
  <c r="GA38" i="1"/>
  <c r="FZ38" i="1"/>
  <c r="FY38" i="1"/>
  <c r="FX38" i="1"/>
  <c r="FW38" i="1"/>
  <c r="FV38" i="1"/>
  <c r="FU38" i="1"/>
  <c r="FT38" i="1"/>
  <c r="FS38" i="1"/>
  <c r="FR38" i="1"/>
  <c r="FQ38" i="1"/>
  <c r="FP38" i="1"/>
  <c r="FO38" i="1"/>
  <c r="FN38" i="1"/>
  <c r="FM38" i="1"/>
  <c r="FL38" i="1"/>
  <c r="FK38" i="1"/>
  <c r="FJ38" i="1"/>
  <c r="FI38" i="1"/>
  <c r="FH38" i="1"/>
  <c r="FG38" i="1"/>
  <c r="FE38" i="1"/>
  <c r="FD38" i="1"/>
  <c r="FC38" i="1"/>
  <c r="FB38" i="1"/>
  <c r="H38" i="1"/>
  <c r="D52" i="3" s="1"/>
  <c r="GG37" i="1"/>
  <c r="GF37" i="1"/>
  <c r="J37" i="1" s="1"/>
  <c r="GE37" i="1"/>
  <c r="GD37" i="1"/>
  <c r="GC37" i="1"/>
  <c r="GB37" i="1"/>
  <c r="GA37" i="1"/>
  <c r="FZ37" i="1"/>
  <c r="FY37" i="1"/>
  <c r="FX37" i="1"/>
  <c r="FW37" i="1"/>
  <c r="FV37" i="1"/>
  <c r="FU37" i="1"/>
  <c r="FT37" i="1"/>
  <c r="FS37" i="1"/>
  <c r="FR37" i="1"/>
  <c r="FQ37" i="1"/>
  <c r="FP37" i="1"/>
  <c r="FO37" i="1"/>
  <c r="FN37" i="1"/>
  <c r="FM37" i="1"/>
  <c r="FL37" i="1"/>
  <c r="FK37" i="1"/>
  <c r="FJ37" i="1"/>
  <c r="FI37" i="1"/>
  <c r="FH37" i="1"/>
  <c r="B37" i="1" s="1"/>
  <c r="FG37" i="1"/>
  <c r="FE37" i="1"/>
  <c r="FD37" i="1"/>
  <c r="FC37" i="1"/>
  <c r="A37" i="1" s="1"/>
  <c r="FB37" i="1"/>
  <c r="F37" i="1"/>
  <c r="GG36" i="1"/>
  <c r="GF36" i="1"/>
  <c r="GE36" i="1"/>
  <c r="GD36" i="1"/>
  <c r="GC36" i="1"/>
  <c r="GB36" i="1"/>
  <c r="GA36" i="1"/>
  <c r="FZ36" i="1"/>
  <c r="FY36" i="1"/>
  <c r="FX36" i="1"/>
  <c r="FW36" i="1"/>
  <c r="FV36" i="1"/>
  <c r="FU36" i="1"/>
  <c r="FT36" i="1"/>
  <c r="FS36" i="1"/>
  <c r="FR36" i="1"/>
  <c r="FQ36" i="1"/>
  <c r="FP36" i="1"/>
  <c r="FO36" i="1"/>
  <c r="FN36" i="1"/>
  <c r="FM36" i="1"/>
  <c r="FL36" i="1"/>
  <c r="FK36" i="1"/>
  <c r="FJ36" i="1"/>
  <c r="FI36" i="1"/>
  <c r="FH36" i="1"/>
  <c r="FG36" i="1"/>
  <c r="FE36" i="1"/>
  <c r="FD36" i="1"/>
  <c r="FC36" i="1"/>
  <c r="FB36" i="1"/>
  <c r="GG35" i="1"/>
  <c r="GF35" i="1"/>
  <c r="GE35" i="1"/>
  <c r="GD35" i="1"/>
  <c r="GC35" i="1"/>
  <c r="GB35" i="1"/>
  <c r="GA35" i="1"/>
  <c r="FZ35" i="1"/>
  <c r="FY35" i="1"/>
  <c r="H35" i="1" s="1"/>
  <c r="D39" i="3" s="1"/>
  <c r="FX35" i="1"/>
  <c r="FW35" i="1"/>
  <c r="G35" i="1" s="1"/>
  <c r="FV35" i="1"/>
  <c r="FU35" i="1"/>
  <c r="FT35" i="1"/>
  <c r="FS35" i="1"/>
  <c r="FR35" i="1"/>
  <c r="FQ35" i="1"/>
  <c r="FP35" i="1"/>
  <c r="FO35" i="1"/>
  <c r="FN35" i="1"/>
  <c r="FM35" i="1"/>
  <c r="D35" i="1" s="1"/>
  <c r="FL35" i="1"/>
  <c r="FK35" i="1"/>
  <c r="FJ35" i="1"/>
  <c r="FI35" i="1"/>
  <c r="FH35" i="1"/>
  <c r="FG35" i="1"/>
  <c r="FE35" i="1"/>
  <c r="FD35" i="1"/>
  <c r="FC35" i="1"/>
  <c r="FB35" i="1"/>
  <c r="GG34" i="1"/>
  <c r="GF34" i="1"/>
  <c r="GE34" i="1"/>
  <c r="GD34" i="1"/>
  <c r="GC34" i="1"/>
  <c r="GB34" i="1"/>
  <c r="GA34" i="1"/>
  <c r="FZ34" i="1"/>
  <c r="FY34" i="1"/>
  <c r="H34" i="1" s="1"/>
  <c r="D13" i="3" s="1"/>
  <c r="FX34" i="1"/>
  <c r="FW34" i="1"/>
  <c r="FV34" i="1"/>
  <c r="FU34" i="1"/>
  <c r="FT34" i="1"/>
  <c r="FS34" i="1"/>
  <c r="FR34" i="1"/>
  <c r="FQ34" i="1"/>
  <c r="FP34" i="1"/>
  <c r="FO34" i="1"/>
  <c r="FN34" i="1"/>
  <c r="FM34" i="1"/>
  <c r="D34" i="1" s="1"/>
  <c r="FL34" i="1"/>
  <c r="FK34" i="1"/>
  <c r="FJ34" i="1"/>
  <c r="FI34" i="1"/>
  <c r="FH34" i="1"/>
  <c r="FG34" i="1"/>
  <c r="FE34" i="1"/>
  <c r="FD34" i="1"/>
  <c r="FC34" i="1"/>
  <c r="FB34" i="1"/>
  <c r="GG33" i="1"/>
  <c r="GF33" i="1"/>
  <c r="GE33" i="1"/>
  <c r="GD33" i="1"/>
  <c r="GC33" i="1"/>
  <c r="I33" i="1" s="1"/>
  <c r="GB33" i="1"/>
  <c r="GA33" i="1"/>
  <c r="FZ33" i="1"/>
  <c r="FY33" i="1"/>
  <c r="FX33" i="1"/>
  <c r="FW33" i="1"/>
  <c r="FV33" i="1"/>
  <c r="FU33" i="1"/>
  <c r="FT33" i="1"/>
  <c r="F33" i="1" s="1"/>
  <c r="FS33" i="1"/>
  <c r="FR33" i="1"/>
  <c r="FQ33" i="1"/>
  <c r="E33" i="1" s="1"/>
  <c r="FP33" i="1"/>
  <c r="FO33" i="1"/>
  <c r="FN33" i="1"/>
  <c r="FM33" i="1"/>
  <c r="FL33" i="1"/>
  <c r="FK33" i="1"/>
  <c r="FJ33" i="1"/>
  <c r="FI33" i="1"/>
  <c r="FH33" i="1"/>
  <c r="FG33" i="1"/>
  <c r="FE33" i="1"/>
  <c r="FD33" i="1"/>
  <c r="FC33" i="1"/>
  <c r="FB33" i="1"/>
  <c r="GG32" i="1"/>
  <c r="GF32" i="1"/>
  <c r="GE32" i="1"/>
  <c r="GD32" i="1"/>
  <c r="GC32" i="1"/>
  <c r="GB32" i="1"/>
  <c r="GA32" i="1"/>
  <c r="FZ32" i="1"/>
  <c r="FY32" i="1"/>
  <c r="FX32" i="1"/>
  <c r="FW32" i="1"/>
  <c r="G32" i="1" s="1"/>
  <c r="FV32" i="1"/>
  <c r="FU32" i="1"/>
  <c r="FT32" i="1"/>
  <c r="FS32" i="1"/>
  <c r="FR32" i="1"/>
  <c r="FQ32" i="1"/>
  <c r="FP32" i="1"/>
  <c r="FO32" i="1"/>
  <c r="FN32" i="1"/>
  <c r="FM32" i="1"/>
  <c r="FL32" i="1"/>
  <c r="FK32" i="1"/>
  <c r="C32" i="1" s="1"/>
  <c r="FJ32" i="1"/>
  <c r="FI32" i="1"/>
  <c r="FH32" i="1"/>
  <c r="FG32" i="1"/>
  <c r="FE32" i="1"/>
  <c r="FD32" i="1"/>
  <c r="FC32" i="1"/>
  <c r="FB32" i="1"/>
  <c r="GG31" i="1"/>
  <c r="GF31" i="1"/>
  <c r="GE31" i="1"/>
  <c r="GD31" i="1"/>
  <c r="GC31" i="1"/>
  <c r="I31" i="1" s="1"/>
  <c r="GB31" i="1"/>
  <c r="GA31" i="1"/>
  <c r="FZ31" i="1"/>
  <c r="FY31" i="1"/>
  <c r="FX31" i="1"/>
  <c r="FW31" i="1"/>
  <c r="FV31" i="1"/>
  <c r="FU31" i="1"/>
  <c r="FT31" i="1"/>
  <c r="FS31" i="1"/>
  <c r="FR31" i="1"/>
  <c r="FQ31" i="1"/>
  <c r="E31" i="1" s="1"/>
  <c r="FP31" i="1"/>
  <c r="FO31" i="1"/>
  <c r="FN31" i="1"/>
  <c r="FM31" i="1"/>
  <c r="FL31" i="1"/>
  <c r="FK31" i="1"/>
  <c r="FJ31" i="1"/>
  <c r="FI31" i="1"/>
  <c r="FH31" i="1"/>
  <c r="FG31" i="1"/>
  <c r="FE31" i="1"/>
  <c r="FD31" i="1"/>
  <c r="FC31" i="1"/>
  <c r="FB31" i="1"/>
  <c r="GG30" i="1"/>
  <c r="GF30" i="1"/>
  <c r="GE30" i="1"/>
  <c r="GD30" i="1"/>
  <c r="GC30" i="1"/>
  <c r="I30" i="1" s="1"/>
  <c r="GB30" i="1"/>
  <c r="GA30" i="1"/>
  <c r="FZ30" i="1"/>
  <c r="FY30" i="1"/>
  <c r="FX30" i="1"/>
  <c r="FW30" i="1"/>
  <c r="FV30" i="1"/>
  <c r="FU30" i="1"/>
  <c r="FT30" i="1"/>
  <c r="FS30" i="1"/>
  <c r="FR30" i="1"/>
  <c r="FQ30" i="1"/>
  <c r="E30" i="1" s="1"/>
  <c r="FP30" i="1"/>
  <c r="FO30" i="1"/>
  <c r="FN30" i="1"/>
  <c r="FM30" i="1"/>
  <c r="FL30" i="1"/>
  <c r="FK30" i="1"/>
  <c r="FJ30" i="1"/>
  <c r="FI30" i="1"/>
  <c r="FH30" i="1"/>
  <c r="FG30" i="1"/>
  <c r="B30" i="1" s="1"/>
  <c r="FE30" i="1"/>
  <c r="FD30" i="1"/>
  <c r="FC30" i="1"/>
  <c r="FB30" i="1"/>
  <c r="F30" i="1"/>
  <c r="A30" i="1"/>
  <c r="GG29" i="1"/>
  <c r="GF29" i="1"/>
  <c r="J29" i="1" s="1"/>
  <c r="GE29" i="1"/>
  <c r="GD29" i="1"/>
  <c r="GC29" i="1"/>
  <c r="GB29" i="1"/>
  <c r="I29" i="1" s="1"/>
  <c r="GA29" i="1"/>
  <c r="FZ29" i="1"/>
  <c r="FY29" i="1"/>
  <c r="FX29" i="1"/>
  <c r="FW29" i="1"/>
  <c r="FV29" i="1"/>
  <c r="G29" i="1" s="1"/>
  <c r="FU29" i="1"/>
  <c r="FT29" i="1"/>
  <c r="FS29" i="1"/>
  <c r="FR29" i="1"/>
  <c r="FQ29" i="1"/>
  <c r="FP29" i="1"/>
  <c r="FO29" i="1"/>
  <c r="FN29" i="1"/>
  <c r="FM29" i="1"/>
  <c r="FL29" i="1"/>
  <c r="FK29" i="1"/>
  <c r="FJ29" i="1"/>
  <c r="FI29" i="1"/>
  <c r="FH29" i="1"/>
  <c r="B29" i="1" s="1"/>
  <c r="FG29" i="1"/>
  <c r="FE29" i="1"/>
  <c r="FD29" i="1"/>
  <c r="FC29" i="1"/>
  <c r="A29" i="1" s="1"/>
  <c r="FB29" i="1"/>
  <c r="F29" i="1"/>
  <c r="GG28" i="1"/>
  <c r="GF28" i="1"/>
  <c r="GE28" i="1"/>
  <c r="GD28" i="1"/>
  <c r="GC28" i="1"/>
  <c r="GB28" i="1"/>
  <c r="I28" i="1" s="1"/>
  <c r="GA28" i="1"/>
  <c r="FZ28" i="1"/>
  <c r="FY28" i="1"/>
  <c r="FX28" i="1"/>
  <c r="FW28" i="1"/>
  <c r="FV28" i="1"/>
  <c r="FU28" i="1"/>
  <c r="FT28" i="1"/>
  <c r="FS28" i="1"/>
  <c r="FR28" i="1"/>
  <c r="FQ28" i="1"/>
  <c r="FP28" i="1"/>
  <c r="E28" i="1" s="1"/>
  <c r="FO28" i="1"/>
  <c r="FN28" i="1"/>
  <c r="D28" i="1" s="1"/>
  <c r="FM28" i="1"/>
  <c r="FL28" i="1"/>
  <c r="FK28" i="1"/>
  <c r="FJ28" i="1"/>
  <c r="FI28" i="1"/>
  <c r="FH28" i="1"/>
  <c r="FG28" i="1"/>
  <c r="FE28" i="1"/>
  <c r="FD28" i="1"/>
  <c r="FC28" i="1"/>
  <c r="FB28" i="1"/>
  <c r="H28" i="1"/>
  <c r="D30" i="3" s="1"/>
  <c r="GG27" i="1"/>
  <c r="GF27" i="1"/>
  <c r="GE27" i="1"/>
  <c r="GD27" i="1"/>
  <c r="GC27" i="1"/>
  <c r="GB27" i="1"/>
  <c r="GA27" i="1"/>
  <c r="FZ27" i="1"/>
  <c r="FY27" i="1"/>
  <c r="FX27" i="1"/>
  <c r="FW27" i="1"/>
  <c r="FV27" i="1"/>
  <c r="FU27" i="1"/>
  <c r="FT27" i="1"/>
  <c r="FS27" i="1"/>
  <c r="FR27" i="1"/>
  <c r="FQ27" i="1"/>
  <c r="FP27" i="1"/>
  <c r="E27" i="1" s="1"/>
  <c r="FO27" i="1"/>
  <c r="FN27" i="1"/>
  <c r="FM27" i="1"/>
  <c r="FL27" i="1"/>
  <c r="FK27" i="1"/>
  <c r="FJ27" i="1"/>
  <c r="FI27" i="1"/>
  <c r="FH27" i="1"/>
  <c r="FG27" i="1"/>
  <c r="FE27" i="1"/>
  <c r="FD27" i="1"/>
  <c r="FC27" i="1"/>
  <c r="FB27" i="1"/>
  <c r="H27" i="1"/>
  <c r="D19" i="3" s="1"/>
  <c r="GG26" i="1"/>
  <c r="GF26" i="1"/>
  <c r="GE26" i="1"/>
  <c r="GD26" i="1"/>
  <c r="GC26" i="1"/>
  <c r="GB26" i="1"/>
  <c r="GA26" i="1"/>
  <c r="FZ26" i="1"/>
  <c r="FY26" i="1"/>
  <c r="FX26" i="1"/>
  <c r="FW26" i="1"/>
  <c r="FV26" i="1"/>
  <c r="FU26" i="1"/>
  <c r="FT26" i="1"/>
  <c r="FS26" i="1"/>
  <c r="FR26" i="1"/>
  <c r="FQ26" i="1"/>
  <c r="FP26" i="1"/>
  <c r="FO26" i="1"/>
  <c r="FN26" i="1"/>
  <c r="FM26" i="1"/>
  <c r="FL26" i="1"/>
  <c r="FK26" i="1"/>
  <c r="FJ26" i="1"/>
  <c r="FI26" i="1"/>
  <c r="FH26" i="1"/>
  <c r="FG26" i="1"/>
  <c r="FE26" i="1"/>
  <c r="FD26" i="1"/>
  <c r="FC26" i="1"/>
  <c r="FB26" i="1"/>
  <c r="GG25" i="1"/>
  <c r="GF25" i="1"/>
  <c r="GE25" i="1"/>
  <c r="GD25" i="1"/>
  <c r="GC25" i="1"/>
  <c r="GB25" i="1"/>
  <c r="GA25" i="1"/>
  <c r="FZ25" i="1"/>
  <c r="FY25" i="1"/>
  <c r="FX25" i="1"/>
  <c r="FW25" i="1"/>
  <c r="FV25" i="1"/>
  <c r="FU25" i="1"/>
  <c r="FT25" i="1"/>
  <c r="FS25" i="1"/>
  <c r="FR25" i="1"/>
  <c r="FQ25" i="1"/>
  <c r="FP25" i="1"/>
  <c r="FO25" i="1"/>
  <c r="FN25" i="1"/>
  <c r="FM25" i="1"/>
  <c r="FL25" i="1"/>
  <c r="FK25" i="1"/>
  <c r="FJ25" i="1"/>
  <c r="FI25" i="1"/>
  <c r="FH25" i="1"/>
  <c r="FG25" i="1"/>
  <c r="FE25" i="1"/>
  <c r="FD25" i="1"/>
  <c r="FC25" i="1"/>
  <c r="FB25" i="1"/>
  <c r="G25" i="1"/>
  <c r="GG24" i="1"/>
  <c r="GF24" i="1"/>
  <c r="J24" i="1" s="1"/>
  <c r="GE24" i="1"/>
  <c r="GD24" i="1"/>
  <c r="GC24" i="1"/>
  <c r="GB24" i="1"/>
  <c r="I24" i="1" s="1"/>
  <c r="GA24" i="1"/>
  <c r="FZ24" i="1"/>
  <c r="FY24" i="1"/>
  <c r="FX24" i="1"/>
  <c r="FW24" i="1"/>
  <c r="FV24" i="1"/>
  <c r="FU24" i="1"/>
  <c r="FT24" i="1"/>
  <c r="F24" i="1" s="1"/>
  <c r="FS24" i="1"/>
  <c r="FR24" i="1"/>
  <c r="FQ24" i="1"/>
  <c r="FP24" i="1"/>
  <c r="E24" i="1" s="1"/>
  <c r="FO24" i="1"/>
  <c r="FN24" i="1"/>
  <c r="FM24" i="1"/>
  <c r="FL24" i="1"/>
  <c r="FK24" i="1"/>
  <c r="FJ24" i="1"/>
  <c r="FI24" i="1"/>
  <c r="FH24" i="1"/>
  <c r="B24" i="1" s="1"/>
  <c r="FG24" i="1"/>
  <c r="FE24" i="1"/>
  <c r="FD24" i="1"/>
  <c r="FC24" i="1"/>
  <c r="A24" i="1" s="1"/>
  <c r="FB24" i="1"/>
  <c r="D24" i="1"/>
  <c r="GG23" i="1"/>
  <c r="GF23" i="1"/>
  <c r="GE23" i="1"/>
  <c r="GD23" i="1"/>
  <c r="GC23" i="1"/>
  <c r="GB23" i="1"/>
  <c r="I23" i="1" s="1"/>
  <c r="GA23" i="1"/>
  <c r="FZ23" i="1"/>
  <c r="H23" i="1" s="1"/>
  <c r="D51" i="3" s="1"/>
  <c r="FY23" i="1"/>
  <c r="FX23" i="1"/>
  <c r="FW23" i="1"/>
  <c r="FV23" i="1"/>
  <c r="FU23" i="1"/>
  <c r="FT23" i="1"/>
  <c r="FS23" i="1"/>
  <c r="FR23" i="1"/>
  <c r="FQ23" i="1"/>
  <c r="FP23" i="1"/>
  <c r="FO23" i="1"/>
  <c r="FN23" i="1"/>
  <c r="D23" i="1" s="1"/>
  <c r="FM23" i="1"/>
  <c r="FL23" i="1"/>
  <c r="FK23" i="1"/>
  <c r="FJ23" i="1"/>
  <c r="FI23" i="1"/>
  <c r="FH23" i="1"/>
  <c r="FG23" i="1"/>
  <c r="FE23" i="1"/>
  <c r="FD23" i="1"/>
  <c r="FC23" i="1"/>
  <c r="A23" i="1" s="1"/>
  <c r="FB23" i="1"/>
  <c r="GG22" i="1"/>
  <c r="GF22" i="1"/>
  <c r="J22" i="1" s="1"/>
  <c r="GE22" i="1"/>
  <c r="GD22" i="1"/>
  <c r="GC22" i="1"/>
  <c r="GB22" i="1"/>
  <c r="GA22" i="1"/>
  <c r="FZ22" i="1"/>
  <c r="FY22" i="1"/>
  <c r="FX22" i="1"/>
  <c r="FW22" i="1"/>
  <c r="FV22" i="1"/>
  <c r="FU22" i="1"/>
  <c r="FT22" i="1"/>
  <c r="FS22" i="1"/>
  <c r="FR22" i="1"/>
  <c r="FQ22" i="1"/>
  <c r="FP22" i="1"/>
  <c r="FO22" i="1"/>
  <c r="FN22" i="1"/>
  <c r="FM22" i="1"/>
  <c r="FL22" i="1"/>
  <c r="FK22" i="1"/>
  <c r="FJ22" i="1"/>
  <c r="FI22" i="1"/>
  <c r="FH22" i="1"/>
  <c r="FG22" i="1"/>
  <c r="FE22" i="1"/>
  <c r="FD22" i="1"/>
  <c r="FC22" i="1"/>
  <c r="FB22" i="1"/>
  <c r="F22" i="1"/>
  <c r="GG21" i="1"/>
  <c r="GF21" i="1"/>
  <c r="GE21" i="1"/>
  <c r="GD21" i="1"/>
  <c r="GC21" i="1"/>
  <c r="I21" i="1" s="1"/>
  <c r="GB21" i="1"/>
  <c r="GA21" i="1"/>
  <c r="FZ21" i="1"/>
  <c r="FY21" i="1"/>
  <c r="FX21" i="1"/>
  <c r="FW21" i="1"/>
  <c r="FV21" i="1"/>
  <c r="FU21" i="1"/>
  <c r="FT21" i="1"/>
  <c r="FS21" i="1"/>
  <c r="FR21" i="1"/>
  <c r="FQ21" i="1"/>
  <c r="FP21" i="1"/>
  <c r="FO21" i="1"/>
  <c r="FN21" i="1"/>
  <c r="FM21" i="1"/>
  <c r="FL21" i="1"/>
  <c r="FK21" i="1"/>
  <c r="FJ21" i="1"/>
  <c r="FI21" i="1"/>
  <c r="FH21" i="1"/>
  <c r="FG21" i="1"/>
  <c r="FE21" i="1"/>
  <c r="FD21" i="1"/>
  <c r="FC21" i="1"/>
  <c r="FB21" i="1"/>
  <c r="C21" i="1"/>
  <c r="GG20" i="1"/>
  <c r="GF20" i="1"/>
  <c r="GE20" i="1"/>
  <c r="GD20" i="1"/>
  <c r="GC20" i="1"/>
  <c r="GB20" i="1"/>
  <c r="GA20" i="1"/>
  <c r="FZ20" i="1"/>
  <c r="FY20" i="1"/>
  <c r="FX20" i="1"/>
  <c r="FW20" i="1"/>
  <c r="FV20" i="1"/>
  <c r="G20" i="1" s="1"/>
  <c r="FU20" i="1"/>
  <c r="FT20" i="1"/>
  <c r="FS20" i="1"/>
  <c r="FR20" i="1"/>
  <c r="FQ20" i="1"/>
  <c r="FP20" i="1"/>
  <c r="FO20" i="1"/>
  <c r="FN20" i="1"/>
  <c r="D20" i="1" s="1"/>
  <c r="FM20" i="1"/>
  <c r="FL20" i="1"/>
  <c r="FK20" i="1"/>
  <c r="FJ20" i="1"/>
  <c r="C20" i="1" s="1"/>
  <c r="FI20" i="1"/>
  <c r="FH20" i="1"/>
  <c r="FG20" i="1"/>
  <c r="FE20" i="1"/>
  <c r="FD20" i="1"/>
  <c r="FC20" i="1"/>
  <c r="FB20" i="1"/>
  <c r="H20" i="1"/>
  <c r="D12" i="3" s="1"/>
  <c r="GG19" i="1"/>
  <c r="GF19" i="1"/>
  <c r="GE19" i="1"/>
  <c r="GD19" i="1"/>
  <c r="GC19" i="1"/>
  <c r="GB19" i="1"/>
  <c r="GA19" i="1"/>
  <c r="FZ19" i="1"/>
  <c r="FY19" i="1"/>
  <c r="FX19" i="1"/>
  <c r="FW19" i="1"/>
  <c r="FV19" i="1"/>
  <c r="FU19" i="1"/>
  <c r="FT19" i="1"/>
  <c r="FS19" i="1"/>
  <c r="FR19" i="1"/>
  <c r="FQ19" i="1"/>
  <c r="FP19" i="1"/>
  <c r="FO19" i="1"/>
  <c r="FN19" i="1"/>
  <c r="FM19" i="1"/>
  <c r="FL19" i="1"/>
  <c r="FK19" i="1"/>
  <c r="FJ19" i="1"/>
  <c r="FI19" i="1"/>
  <c r="FH19" i="1"/>
  <c r="FG19" i="1"/>
  <c r="FE19" i="1"/>
  <c r="FD19" i="1"/>
  <c r="FC19" i="1"/>
  <c r="A19" i="1" s="1"/>
  <c r="FB19" i="1"/>
  <c r="E19" i="1"/>
  <c r="GG18" i="1"/>
  <c r="GF18" i="1"/>
  <c r="GE18" i="1"/>
  <c r="GD18" i="1"/>
  <c r="GC18" i="1"/>
  <c r="GB18" i="1"/>
  <c r="GA18" i="1"/>
  <c r="FZ18" i="1"/>
  <c r="FY18" i="1"/>
  <c r="FX18" i="1"/>
  <c r="FW18" i="1"/>
  <c r="FV18" i="1"/>
  <c r="FU18" i="1"/>
  <c r="FT18" i="1"/>
  <c r="FS18" i="1"/>
  <c r="FR18" i="1"/>
  <c r="FQ18" i="1"/>
  <c r="FP18" i="1"/>
  <c r="FO18" i="1"/>
  <c r="FN18" i="1"/>
  <c r="FM18" i="1"/>
  <c r="FL18" i="1"/>
  <c r="FK18" i="1"/>
  <c r="FJ18" i="1"/>
  <c r="FI18" i="1"/>
  <c r="FH18" i="1"/>
  <c r="B18" i="1" s="1"/>
  <c r="FG18" i="1"/>
  <c r="FE18" i="1"/>
  <c r="FD18" i="1"/>
  <c r="FC18" i="1"/>
  <c r="FB18" i="1"/>
  <c r="GG17" i="1"/>
  <c r="GF17" i="1"/>
  <c r="GE17" i="1"/>
  <c r="GD17" i="1"/>
  <c r="GC17" i="1"/>
  <c r="I17" i="1" s="1"/>
  <c r="GB17" i="1"/>
  <c r="GA17" i="1"/>
  <c r="FZ17" i="1"/>
  <c r="FY17" i="1"/>
  <c r="H17" i="1" s="1"/>
  <c r="D47" i="3" s="1"/>
  <c r="FX17" i="1"/>
  <c r="FW17" i="1"/>
  <c r="G17" i="1" s="1"/>
  <c r="FV17" i="1"/>
  <c r="FU17" i="1"/>
  <c r="FT17" i="1"/>
  <c r="FS17" i="1"/>
  <c r="FR17" i="1"/>
  <c r="FQ17" i="1"/>
  <c r="E17" i="1" s="1"/>
  <c r="FP17" i="1"/>
  <c r="FO17" i="1"/>
  <c r="FN17" i="1"/>
  <c r="FM17" i="1"/>
  <c r="D17" i="1" s="1"/>
  <c r="FL17" i="1"/>
  <c r="FK17" i="1"/>
  <c r="FJ17" i="1"/>
  <c r="FI17" i="1"/>
  <c r="FH17" i="1"/>
  <c r="FG17" i="1"/>
  <c r="FE17" i="1"/>
  <c r="FD17" i="1"/>
  <c r="FC17" i="1"/>
  <c r="FB17" i="1"/>
  <c r="GG16" i="1"/>
  <c r="GF16" i="1"/>
  <c r="J16" i="1" s="1"/>
  <c r="GE16" i="1"/>
  <c r="GD16" i="1"/>
  <c r="GC16" i="1"/>
  <c r="GB16" i="1"/>
  <c r="GA16" i="1"/>
  <c r="FZ16" i="1"/>
  <c r="FY16" i="1"/>
  <c r="H16" i="1" s="1"/>
  <c r="D26" i="3" s="1"/>
  <c r="FX16" i="1"/>
  <c r="FW16" i="1"/>
  <c r="FV16" i="1"/>
  <c r="FU16" i="1"/>
  <c r="FT16" i="1"/>
  <c r="F16" i="1" s="1"/>
  <c r="FS16" i="1"/>
  <c r="FR16" i="1"/>
  <c r="FQ16" i="1"/>
  <c r="FP16" i="1"/>
  <c r="FO16" i="1"/>
  <c r="FN16" i="1"/>
  <c r="FM16" i="1"/>
  <c r="D16" i="1" s="1"/>
  <c r="FL16" i="1"/>
  <c r="FK16" i="1"/>
  <c r="FJ16" i="1"/>
  <c r="FI16" i="1"/>
  <c r="FH16" i="1"/>
  <c r="B16" i="1" s="1"/>
  <c r="FG16" i="1"/>
  <c r="FE16" i="1"/>
  <c r="FD16" i="1"/>
  <c r="FC16" i="1"/>
  <c r="A16" i="1" s="1"/>
  <c r="FB16" i="1"/>
  <c r="GG15" i="1"/>
  <c r="GF15" i="1"/>
  <c r="GE15" i="1"/>
  <c r="GD15" i="1"/>
  <c r="GC15" i="1"/>
  <c r="I15" i="1" s="1"/>
  <c r="GB15" i="1"/>
  <c r="GA15" i="1"/>
  <c r="FZ15" i="1"/>
  <c r="FY15" i="1"/>
  <c r="FX15" i="1"/>
  <c r="FW15" i="1"/>
  <c r="FV15" i="1"/>
  <c r="FU15" i="1"/>
  <c r="FT15" i="1"/>
  <c r="FS15" i="1"/>
  <c r="FR15" i="1"/>
  <c r="FQ15" i="1"/>
  <c r="E15" i="1" s="1"/>
  <c r="FP15" i="1"/>
  <c r="FO15" i="1"/>
  <c r="FN15" i="1"/>
  <c r="FM15" i="1"/>
  <c r="FL15" i="1"/>
  <c r="FK15" i="1"/>
  <c r="FJ15" i="1"/>
  <c r="FI15" i="1"/>
  <c r="FH15" i="1"/>
  <c r="FG15" i="1"/>
  <c r="FE15" i="1"/>
  <c r="FD15" i="1"/>
  <c r="FC15" i="1"/>
  <c r="FB15" i="1"/>
  <c r="A15" i="1"/>
  <c r="GG14" i="1"/>
  <c r="GF14" i="1"/>
  <c r="GE14" i="1"/>
  <c r="GD14" i="1"/>
  <c r="GC14" i="1"/>
  <c r="GB14" i="1"/>
  <c r="GA14" i="1"/>
  <c r="FZ14" i="1"/>
  <c r="H14" i="1" s="1"/>
  <c r="D53" i="3" s="1"/>
  <c r="FY14" i="1"/>
  <c r="FX14" i="1"/>
  <c r="FW14" i="1"/>
  <c r="FV14" i="1"/>
  <c r="G14" i="1" s="1"/>
  <c r="FU14" i="1"/>
  <c r="FT14" i="1"/>
  <c r="FS14" i="1"/>
  <c r="FR14" i="1"/>
  <c r="FQ14" i="1"/>
  <c r="FP14" i="1"/>
  <c r="FO14" i="1"/>
  <c r="FN14" i="1"/>
  <c r="D14" i="1" s="1"/>
  <c r="FM14" i="1"/>
  <c r="FL14" i="1"/>
  <c r="FK14" i="1"/>
  <c r="FJ14" i="1"/>
  <c r="C14" i="1" s="1"/>
  <c r="FI14" i="1"/>
  <c r="FH14" i="1"/>
  <c r="FG14" i="1"/>
  <c r="FE14" i="1"/>
  <c r="FD14" i="1"/>
  <c r="FC14" i="1"/>
  <c r="FB14" i="1"/>
  <c r="J14" i="1"/>
  <c r="F14" i="1"/>
  <c r="GG13" i="1"/>
  <c r="GF13" i="1"/>
  <c r="GE13" i="1"/>
  <c r="GD13" i="1"/>
  <c r="GC13" i="1"/>
  <c r="I13" i="1" s="1"/>
  <c r="GB13" i="1"/>
  <c r="GA13" i="1"/>
  <c r="FZ13" i="1"/>
  <c r="FY13" i="1"/>
  <c r="H13" i="1" s="1"/>
  <c r="D37" i="3" s="1"/>
  <c r="FX13" i="1"/>
  <c r="FW13" i="1"/>
  <c r="G13" i="1" s="1"/>
  <c r="FV13" i="1"/>
  <c r="FU13" i="1"/>
  <c r="FT13" i="1"/>
  <c r="FS13" i="1"/>
  <c r="FR13" i="1"/>
  <c r="FQ13" i="1"/>
  <c r="FP13" i="1"/>
  <c r="FO13" i="1"/>
  <c r="FN13" i="1"/>
  <c r="FM13" i="1"/>
  <c r="D13" i="1" s="1"/>
  <c r="FL13" i="1"/>
  <c r="FK13" i="1"/>
  <c r="C13" i="1" s="1"/>
  <c r="FJ13" i="1"/>
  <c r="FI13" i="1"/>
  <c r="FH13" i="1"/>
  <c r="FG13" i="1"/>
  <c r="FE13" i="1"/>
  <c r="FD13" i="1"/>
  <c r="FC13" i="1"/>
  <c r="FB13" i="1"/>
  <c r="A13" i="1" s="1"/>
  <c r="GG12" i="1"/>
  <c r="GF12" i="1"/>
  <c r="GE12" i="1"/>
  <c r="GD12" i="1"/>
  <c r="GC12" i="1"/>
  <c r="GB12" i="1"/>
  <c r="I12" i="1" s="1"/>
  <c r="GA12" i="1"/>
  <c r="FZ12" i="1"/>
  <c r="FY12" i="1"/>
  <c r="FX12" i="1"/>
  <c r="FW12" i="1"/>
  <c r="FV12" i="1"/>
  <c r="G12" i="1" s="1"/>
  <c r="FU12" i="1"/>
  <c r="FT12" i="1"/>
  <c r="FS12" i="1"/>
  <c r="FR12" i="1"/>
  <c r="FQ12" i="1"/>
  <c r="FP12" i="1"/>
  <c r="E12" i="1" s="1"/>
  <c r="FO12" i="1"/>
  <c r="FN12" i="1"/>
  <c r="D12" i="1" s="1"/>
  <c r="FM12" i="1"/>
  <c r="FL12" i="1"/>
  <c r="FK12" i="1"/>
  <c r="FJ12" i="1"/>
  <c r="C12" i="1" s="1"/>
  <c r="FI12" i="1"/>
  <c r="FH12" i="1"/>
  <c r="FG12" i="1"/>
  <c r="FE12" i="1"/>
  <c r="FD12" i="1"/>
  <c r="FC12" i="1"/>
  <c r="FB12" i="1"/>
  <c r="H12" i="1"/>
  <c r="D45" i="3" s="1"/>
  <c r="GG11" i="1"/>
  <c r="GF11" i="1"/>
  <c r="GE11" i="1"/>
  <c r="GD11" i="1"/>
  <c r="GC11" i="1"/>
  <c r="GB11" i="1"/>
  <c r="GA11" i="1"/>
  <c r="FZ11" i="1"/>
  <c r="FY11" i="1"/>
  <c r="FX11" i="1"/>
  <c r="FW11" i="1"/>
  <c r="FV11" i="1"/>
  <c r="FU11" i="1"/>
  <c r="FT11" i="1"/>
  <c r="FS11" i="1"/>
  <c r="FR11" i="1"/>
  <c r="FQ11" i="1"/>
  <c r="FP11" i="1"/>
  <c r="E11" i="1" s="1"/>
  <c r="FO11" i="1"/>
  <c r="FN11" i="1"/>
  <c r="FM11" i="1"/>
  <c r="FL11" i="1"/>
  <c r="FK11" i="1"/>
  <c r="FJ11" i="1"/>
  <c r="C11" i="1" s="1"/>
  <c r="FI11" i="1"/>
  <c r="FH11" i="1"/>
  <c r="FG11" i="1"/>
  <c r="FE11" i="1"/>
  <c r="FD11" i="1"/>
  <c r="FC11" i="1"/>
  <c r="A11" i="1" s="1"/>
  <c r="FB11" i="1"/>
  <c r="G11" i="1"/>
  <c r="GG10" i="1"/>
  <c r="GF10" i="1"/>
  <c r="GE10" i="1"/>
  <c r="GD10" i="1"/>
  <c r="GC10" i="1"/>
  <c r="GB10" i="1"/>
  <c r="GA10" i="1"/>
  <c r="FZ10" i="1"/>
  <c r="FY10" i="1"/>
  <c r="FX10" i="1"/>
  <c r="FW10" i="1"/>
  <c r="FV10" i="1"/>
  <c r="FU10" i="1"/>
  <c r="FT10" i="1"/>
  <c r="FS10" i="1"/>
  <c r="F10" i="1" s="1"/>
  <c r="FR10" i="1"/>
  <c r="FQ10" i="1"/>
  <c r="FP10" i="1"/>
  <c r="FO10" i="1"/>
  <c r="FN10" i="1"/>
  <c r="FM10" i="1"/>
  <c r="FL10" i="1"/>
  <c r="FK10" i="1"/>
  <c r="FJ10" i="1"/>
  <c r="FI10" i="1"/>
  <c r="FH10" i="1"/>
  <c r="FG10" i="1"/>
  <c r="FE10" i="1"/>
  <c r="FD10" i="1"/>
  <c r="FC10" i="1"/>
  <c r="FB10" i="1"/>
  <c r="GG9" i="1"/>
  <c r="GF9" i="1"/>
  <c r="GE9" i="1"/>
  <c r="GD9" i="1"/>
  <c r="GC9" i="1"/>
  <c r="I9" i="1" s="1"/>
  <c r="GB9" i="1"/>
  <c r="GA9" i="1"/>
  <c r="FZ9" i="1"/>
  <c r="FY9" i="1"/>
  <c r="H9" i="1" s="1"/>
  <c r="D43" i="3" s="1"/>
  <c r="FX9" i="1"/>
  <c r="FW9" i="1"/>
  <c r="G9" i="1" s="1"/>
  <c r="FV9" i="1"/>
  <c r="FU9" i="1"/>
  <c r="FT9" i="1"/>
  <c r="FS9" i="1"/>
  <c r="FR9" i="1"/>
  <c r="FQ9" i="1"/>
  <c r="E9" i="1" s="1"/>
  <c r="FP9" i="1"/>
  <c r="FO9" i="1"/>
  <c r="FN9" i="1"/>
  <c r="FM9" i="1"/>
  <c r="D9" i="1" s="1"/>
  <c r="FL9" i="1"/>
  <c r="FK9" i="1"/>
  <c r="C9" i="1" s="1"/>
  <c r="FJ9" i="1"/>
  <c r="FI9" i="1"/>
  <c r="FH9" i="1"/>
  <c r="FG9" i="1"/>
  <c r="FE9" i="1"/>
  <c r="FD9" i="1"/>
  <c r="FC9" i="1"/>
  <c r="FB9" i="1"/>
  <c r="A9" i="1" s="1"/>
  <c r="GG8" i="1"/>
  <c r="GF8" i="1"/>
  <c r="J8" i="1" s="1"/>
  <c r="GE8" i="1"/>
  <c r="GD8" i="1"/>
  <c r="GC8" i="1"/>
  <c r="GB8" i="1"/>
  <c r="GA8" i="1"/>
  <c r="FZ8" i="1"/>
  <c r="FY8" i="1"/>
  <c r="FX8" i="1"/>
  <c r="FW8" i="1"/>
  <c r="FV8" i="1"/>
  <c r="G8" i="1" s="1"/>
  <c r="FU8" i="1"/>
  <c r="FT8" i="1"/>
  <c r="F8" i="1" s="1"/>
  <c r="FS8" i="1"/>
  <c r="FR8" i="1"/>
  <c r="FQ8" i="1"/>
  <c r="FP8" i="1"/>
  <c r="FO8" i="1"/>
  <c r="FN8" i="1"/>
  <c r="FM8" i="1"/>
  <c r="FL8" i="1"/>
  <c r="FK8" i="1"/>
  <c r="FJ8" i="1"/>
  <c r="C8" i="1" s="1"/>
  <c r="FI8" i="1"/>
  <c r="FH8" i="1"/>
  <c r="B8" i="1" s="1"/>
  <c r="FG8" i="1"/>
  <c r="FE8" i="1"/>
  <c r="FD8" i="1"/>
  <c r="FC8" i="1"/>
  <c r="A8" i="1" s="1"/>
  <c r="FB8" i="1"/>
  <c r="D8" i="1"/>
  <c r="GG7" i="1"/>
  <c r="GF7" i="1"/>
  <c r="GE7" i="1"/>
  <c r="GD7" i="1"/>
  <c r="GC7" i="1"/>
  <c r="GB7" i="1"/>
  <c r="GA7" i="1"/>
  <c r="FZ7" i="1"/>
  <c r="H7" i="1" s="1"/>
  <c r="D10" i="3" s="1"/>
  <c r="FY7" i="1"/>
  <c r="FX7" i="1"/>
  <c r="FW7" i="1"/>
  <c r="FV7" i="1"/>
  <c r="FU7" i="1"/>
  <c r="FT7" i="1"/>
  <c r="FS7" i="1"/>
  <c r="FR7" i="1"/>
  <c r="FQ7" i="1"/>
  <c r="FP7" i="1"/>
  <c r="FO7" i="1"/>
  <c r="FN7" i="1"/>
  <c r="D7" i="1" s="1"/>
  <c r="FM7" i="1"/>
  <c r="FL7" i="1"/>
  <c r="FK7" i="1"/>
  <c r="FJ7" i="1"/>
  <c r="FI7" i="1"/>
  <c r="FH7" i="1"/>
  <c r="FG7" i="1"/>
  <c r="FE7" i="1"/>
  <c r="FD7" i="1"/>
  <c r="FC7" i="1"/>
  <c r="FB7" i="1"/>
  <c r="I7" i="1"/>
  <c r="GG6" i="1"/>
  <c r="GF6" i="1"/>
  <c r="GE6" i="1"/>
  <c r="GD6" i="1"/>
  <c r="GC6" i="1"/>
  <c r="GB6" i="1"/>
  <c r="GA6" i="1"/>
  <c r="FZ6" i="1"/>
  <c r="FY6" i="1"/>
  <c r="FX6" i="1"/>
  <c r="FW6" i="1"/>
  <c r="FV6" i="1"/>
  <c r="G6" i="1" s="1"/>
  <c r="FU6" i="1"/>
  <c r="FT6" i="1"/>
  <c r="F6" i="1" s="1"/>
  <c r="FS6" i="1"/>
  <c r="FR6" i="1"/>
  <c r="FQ6" i="1"/>
  <c r="FP6" i="1"/>
  <c r="FO6" i="1"/>
  <c r="FN6" i="1"/>
  <c r="FM6" i="1"/>
  <c r="FL6" i="1"/>
  <c r="FK6" i="1"/>
  <c r="FJ6" i="1"/>
  <c r="C6" i="1" s="1"/>
  <c r="FI6" i="1"/>
  <c r="FH6" i="1"/>
  <c r="FG6" i="1"/>
  <c r="FE6" i="1"/>
  <c r="FD6" i="1"/>
  <c r="FC6" i="1"/>
  <c r="FB6" i="1"/>
  <c r="J6" i="1"/>
  <c r="FF2" i="1"/>
  <c r="I87" i="1" l="1"/>
  <c r="H87" i="1"/>
  <c r="A87" i="1"/>
  <c r="B6" i="1"/>
  <c r="A7" i="1"/>
  <c r="B7" i="1"/>
  <c r="C7" i="1"/>
  <c r="F7" i="1"/>
  <c r="G7" i="1"/>
  <c r="J7" i="1"/>
  <c r="A10" i="1"/>
  <c r="B10" i="1"/>
  <c r="E10" i="1"/>
  <c r="I10" i="1"/>
  <c r="J10" i="1"/>
  <c r="E13" i="1"/>
  <c r="B14" i="1"/>
  <c r="C15" i="1"/>
  <c r="D15" i="1"/>
  <c r="G15" i="1"/>
  <c r="H15" i="1"/>
  <c r="D41" i="3" s="1"/>
  <c r="C16" i="1"/>
  <c r="G16" i="1"/>
  <c r="C17" i="1"/>
  <c r="C19" i="1"/>
  <c r="G19" i="1"/>
  <c r="A21" i="1"/>
  <c r="G21" i="1"/>
  <c r="C22" i="1"/>
  <c r="D22" i="1"/>
  <c r="G22" i="1"/>
  <c r="H22" i="1"/>
  <c r="D21" i="3" s="1"/>
  <c r="E23" i="1"/>
  <c r="H24" i="1"/>
  <c r="D40" i="3" s="1"/>
  <c r="D25" i="1"/>
  <c r="E25" i="1"/>
  <c r="H25" i="1"/>
  <c r="D16" i="3" s="1"/>
  <c r="I25" i="1"/>
  <c r="I27" i="1"/>
  <c r="E29" i="1"/>
  <c r="C30" i="1"/>
  <c r="D30" i="1"/>
  <c r="G30" i="1"/>
  <c r="C31" i="1"/>
  <c r="D31" i="1"/>
  <c r="H31" i="1"/>
  <c r="D32" i="3" s="1"/>
  <c r="C33" i="1"/>
  <c r="G33" i="1"/>
  <c r="C35" i="1"/>
  <c r="C36" i="1"/>
  <c r="G36" i="1"/>
  <c r="E41" i="1"/>
  <c r="C42" i="1"/>
  <c r="G42" i="1"/>
  <c r="C43" i="1"/>
  <c r="D43" i="1"/>
  <c r="G43" i="1"/>
  <c r="G44" i="1"/>
  <c r="A45" i="1"/>
  <c r="B45" i="1"/>
  <c r="F45" i="1"/>
  <c r="I45" i="1"/>
  <c r="J45" i="1"/>
  <c r="D48" i="1"/>
  <c r="G48" i="1"/>
  <c r="H48" i="1"/>
  <c r="D5" i="3" s="1"/>
  <c r="C49" i="1"/>
  <c r="G49" i="1"/>
  <c r="C52" i="1"/>
  <c r="F52" i="1"/>
  <c r="G52" i="1"/>
  <c r="J52" i="1"/>
  <c r="A54" i="1"/>
  <c r="G55" i="1"/>
  <c r="C80" i="1"/>
  <c r="B15" i="1"/>
  <c r="F15" i="1"/>
  <c r="J15" i="1"/>
  <c r="A17" i="1"/>
  <c r="E18" i="1"/>
  <c r="I18" i="1"/>
  <c r="E20" i="1"/>
  <c r="I20" i="1"/>
  <c r="E21" i="1"/>
  <c r="B22" i="1"/>
  <c r="C23" i="1"/>
  <c r="G23" i="1"/>
  <c r="C24" i="1"/>
  <c r="G24" i="1"/>
  <c r="C25" i="1"/>
  <c r="B26" i="1"/>
  <c r="E36" i="1"/>
  <c r="I36" i="1"/>
  <c r="I37" i="1"/>
  <c r="E38" i="1"/>
  <c r="I38" i="1"/>
  <c r="B48" i="1"/>
  <c r="E50" i="1"/>
  <c r="I53" i="1"/>
  <c r="E54" i="1"/>
  <c r="C58" i="1"/>
  <c r="G58" i="1"/>
  <c r="C59" i="1"/>
  <c r="G59" i="1"/>
  <c r="B60" i="1"/>
  <c r="F60" i="1"/>
  <c r="E7" i="1"/>
  <c r="H8" i="1"/>
  <c r="D24" i="3" s="1"/>
  <c r="E16" i="1"/>
  <c r="I16" i="1"/>
  <c r="D21" i="1"/>
  <c r="H21" i="1"/>
  <c r="D36" i="3" s="1"/>
  <c r="B23" i="1"/>
  <c r="F23" i="1"/>
  <c r="J23" i="1"/>
  <c r="A25" i="1"/>
  <c r="E26" i="1"/>
  <c r="I26" i="1"/>
  <c r="A27" i="1"/>
  <c r="B27" i="1"/>
  <c r="B28" i="1"/>
  <c r="C28" i="1"/>
  <c r="G28" i="1"/>
  <c r="J28" i="1"/>
  <c r="J30" i="1"/>
  <c r="A33" i="1"/>
  <c r="B33" i="1"/>
  <c r="J33" i="1"/>
  <c r="A34" i="1"/>
  <c r="B34" i="1"/>
  <c r="E34" i="1"/>
  <c r="F34" i="1"/>
  <c r="I34" i="1"/>
  <c r="J34" i="1"/>
  <c r="A42" i="1"/>
  <c r="B42" i="1"/>
  <c r="F42" i="1"/>
  <c r="J42" i="1"/>
  <c r="I46" i="1"/>
  <c r="E48" i="1"/>
  <c r="I48" i="1"/>
  <c r="I49" i="1"/>
  <c r="D50" i="1"/>
  <c r="H50" i="1"/>
  <c r="D49" i="3" s="1"/>
  <c r="D55" i="1"/>
  <c r="H55" i="1"/>
  <c r="G60" i="1"/>
  <c r="J60" i="1"/>
  <c r="A61" i="1"/>
  <c r="B61" i="1"/>
  <c r="F61" i="1"/>
  <c r="J61" i="1"/>
  <c r="C62" i="1"/>
  <c r="G62" i="1"/>
  <c r="H67" i="1"/>
  <c r="C70" i="1"/>
  <c r="D70" i="1"/>
  <c r="G70" i="1"/>
  <c r="H70" i="1"/>
  <c r="C71" i="1"/>
  <c r="G71" i="1"/>
  <c r="C72" i="1"/>
  <c r="E73" i="1"/>
  <c r="I73" i="1"/>
  <c r="E75" i="1"/>
  <c r="I75" i="1"/>
  <c r="E76" i="1"/>
  <c r="I76" i="1"/>
  <c r="A78" i="1"/>
  <c r="B78" i="1"/>
  <c r="C78" i="1"/>
  <c r="F78" i="1"/>
  <c r="G78" i="1"/>
  <c r="J78" i="1"/>
  <c r="A80" i="1"/>
  <c r="C81" i="1"/>
  <c r="G81" i="1"/>
  <c r="B83" i="1"/>
  <c r="E83" i="1"/>
  <c r="F83" i="1"/>
  <c r="I83" i="1"/>
  <c r="A85" i="1"/>
  <c r="C85" i="1"/>
  <c r="G85" i="1"/>
  <c r="E87" i="1"/>
  <c r="D91" i="1"/>
  <c r="H91" i="1"/>
  <c r="F92" i="1"/>
  <c r="A93" i="1"/>
  <c r="B93" i="1"/>
  <c r="F93" i="1"/>
  <c r="J93" i="1"/>
  <c r="F98" i="1"/>
  <c r="A99" i="1"/>
  <c r="C99" i="1"/>
  <c r="G99" i="1"/>
  <c r="C100" i="1"/>
  <c r="G100" i="1"/>
  <c r="A101" i="1"/>
  <c r="B101" i="1"/>
  <c r="C101" i="1"/>
  <c r="F101" i="1"/>
  <c r="G101" i="1"/>
  <c r="J101" i="1"/>
  <c r="H104" i="1"/>
  <c r="F106" i="1"/>
  <c r="C108" i="1"/>
  <c r="E61" i="1"/>
  <c r="B62" i="1"/>
  <c r="F62" i="1"/>
  <c r="J62" i="1"/>
  <c r="D64" i="1"/>
  <c r="H64" i="1"/>
  <c r="A66" i="1"/>
  <c r="B66" i="1"/>
  <c r="F66" i="1"/>
  <c r="J66" i="1"/>
  <c r="A68" i="1"/>
  <c r="E68" i="1"/>
  <c r="I68" i="1"/>
  <c r="B69" i="1"/>
  <c r="C69" i="1"/>
  <c r="F69" i="1"/>
  <c r="G69" i="1"/>
  <c r="J69" i="1"/>
  <c r="D71" i="1"/>
  <c r="H71" i="1"/>
  <c r="A75" i="1"/>
  <c r="D76" i="1"/>
  <c r="C79" i="1"/>
  <c r="D79" i="1"/>
  <c r="G79" i="1"/>
  <c r="H79" i="1"/>
  <c r="D80" i="1"/>
  <c r="E80" i="1"/>
  <c r="H80" i="1"/>
  <c r="I80" i="1"/>
  <c r="D83" i="1"/>
  <c r="H83" i="1"/>
  <c r="D85" i="1"/>
  <c r="H85" i="1"/>
  <c r="D62" i="3" s="1"/>
  <c r="D86" i="1"/>
  <c r="H86" i="1"/>
  <c r="C89" i="1"/>
  <c r="E92" i="1"/>
  <c r="H94" i="1"/>
  <c r="A95" i="1"/>
  <c r="B95" i="1"/>
  <c r="A96" i="1"/>
  <c r="B96" i="1"/>
  <c r="F96" i="1"/>
  <c r="I96" i="1"/>
  <c r="J96" i="1"/>
  <c r="E98" i="1"/>
  <c r="H100" i="1"/>
  <c r="F102" i="1"/>
  <c r="A103" i="1"/>
  <c r="B103" i="1"/>
  <c r="E103" i="1"/>
  <c r="F103" i="1"/>
  <c r="J103" i="1"/>
  <c r="E105" i="1"/>
  <c r="A107" i="1"/>
  <c r="B107" i="1"/>
  <c r="F107" i="1"/>
  <c r="J107" i="1"/>
  <c r="E109" i="1"/>
  <c r="I109" i="1"/>
  <c r="I11" i="1"/>
  <c r="B13" i="1"/>
  <c r="F13" i="1"/>
  <c r="J13" i="1"/>
  <c r="F37" i="3" s="1"/>
  <c r="A18" i="1"/>
  <c r="F18" i="1"/>
  <c r="J18" i="1"/>
  <c r="B19" i="1"/>
  <c r="F19" i="1"/>
  <c r="J19" i="1"/>
  <c r="D27" i="1"/>
  <c r="F28" i="1"/>
  <c r="H30" i="1"/>
  <c r="D46" i="3" s="1"/>
  <c r="D6" i="1"/>
  <c r="H6" i="1"/>
  <c r="D15" i="3" s="1"/>
  <c r="A6" i="1"/>
  <c r="B40" i="4" s="1"/>
  <c r="E6" i="1"/>
  <c r="I6" i="1"/>
  <c r="E8" i="1"/>
  <c r="I8" i="1"/>
  <c r="E24" i="3" s="1"/>
  <c r="B11" i="1"/>
  <c r="F11" i="1"/>
  <c r="J11" i="1"/>
  <c r="I19" i="1"/>
  <c r="C15" i="4" s="1"/>
  <c r="B21" i="1"/>
  <c r="F21" i="1"/>
  <c r="J21" i="1"/>
  <c r="A26" i="1"/>
  <c r="C6" i="3" s="1"/>
  <c r="F26" i="1"/>
  <c r="J26" i="1"/>
  <c r="D29" i="1"/>
  <c r="H29" i="1"/>
  <c r="D44" i="3" s="1"/>
  <c r="A12" i="1"/>
  <c r="B12" i="1"/>
  <c r="F12" i="1"/>
  <c r="J12" i="1"/>
  <c r="F45" i="3" s="1"/>
  <c r="A20" i="1"/>
  <c r="B20" i="1"/>
  <c r="F20" i="1"/>
  <c r="J20" i="1"/>
  <c r="D50" i="4" s="1"/>
  <c r="C27" i="1"/>
  <c r="G27" i="1"/>
  <c r="C29" i="1"/>
  <c r="A31" i="1"/>
  <c r="B35" i="4" s="1"/>
  <c r="G31" i="1"/>
  <c r="D32" i="1"/>
  <c r="H32" i="1"/>
  <c r="D20" i="3" s="1"/>
  <c r="D33" i="1"/>
  <c r="H33" i="1"/>
  <c r="D28" i="3" s="1"/>
  <c r="E37" i="1"/>
  <c r="A38" i="1"/>
  <c r="B38" i="1"/>
  <c r="F38" i="1"/>
  <c r="J38" i="1"/>
  <c r="B40" i="1"/>
  <c r="F40" i="1"/>
  <c r="E45" i="1"/>
  <c r="B46" i="1"/>
  <c r="F46" i="1"/>
  <c r="E49" i="1"/>
  <c r="I50" i="1"/>
  <c r="E53" i="1"/>
  <c r="B54" i="1"/>
  <c r="F54" i="1"/>
  <c r="J54" i="1"/>
  <c r="B56" i="1"/>
  <c r="F56" i="1"/>
  <c r="J56" i="1"/>
  <c r="C57" i="1"/>
  <c r="D57" i="1"/>
  <c r="G57" i="1"/>
  <c r="H57" i="1"/>
  <c r="D61" i="3" s="1"/>
  <c r="D58" i="1"/>
  <c r="H58" i="1"/>
  <c r="I58" i="1"/>
  <c r="A63" i="1"/>
  <c r="C68" i="3" s="1"/>
  <c r="E65" i="1"/>
  <c r="A69" i="1"/>
  <c r="E72" i="1"/>
  <c r="F88" i="1"/>
  <c r="B9" i="1"/>
  <c r="F9" i="1"/>
  <c r="J9" i="1"/>
  <c r="C10" i="1"/>
  <c r="D10" i="1"/>
  <c r="G10" i="1"/>
  <c r="H10" i="1"/>
  <c r="D8" i="3" s="1"/>
  <c r="D11" i="1"/>
  <c r="H11" i="1"/>
  <c r="D25" i="3" s="1"/>
  <c r="A14" i="1"/>
  <c r="E14" i="1"/>
  <c r="I14" i="1"/>
  <c r="E53" i="3" s="1"/>
  <c r="B17" i="1"/>
  <c r="F17" i="1"/>
  <c r="J17" i="1"/>
  <c r="C18" i="1"/>
  <c r="D18" i="1"/>
  <c r="G18" i="1"/>
  <c r="H18" i="1"/>
  <c r="D14" i="3" s="1"/>
  <c r="D19" i="1"/>
  <c r="H19" i="1"/>
  <c r="D22" i="3" s="1"/>
  <c r="A22" i="1"/>
  <c r="E22" i="1"/>
  <c r="I22" i="1"/>
  <c r="E21" i="3" s="1"/>
  <c r="B25" i="1"/>
  <c r="F25" i="1"/>
  <c r="J25" i="1"/>
  <c r="C26" i="1"/>
  <c r="D26" i="1"/>
  <c r="G26" i="1"/>
  <c r="H26" i="1"/>
  <c r="D6" i="3" s="1"/>
  <c r="B32" i="1"/>
  <c r="F32" i="1"/>
  <c r="J32" i="1"/>
  <c r="C34" i="1"/>
  <c r="G34" i="1"/>
  <c r="D36" i="1"/>
  <c r="H36" i="1"/>
  <c r="D42" i="3" s="1"/>
  <c r="C37" i="1"/>
  <c r="D37" i="1"/>
  <c r="G37" i="1"/>
  <c r="H37" i="1"/>
  <c r="D29" i="3" s="1"/>
  <c r="D38" i="1"/>
  <c r="E40" i="1"/>
  <c r="I40" i="1"/>
  <c r="E43" i="1"/>
  <c r="I43" i="1"/>
  <c r="C44" i="1"/>
  <c r="C45" i="1"/>
  <c r="G45" i="1"/>
  <c r="D46" i="1"/>
  <c r="E51" i="1"/>
  <c r="I51" i="1"/>
  <c r="E56" i="1"/>
  <c r="I56" i="1"/>
  <c r="B68" i="1"/>
  <c r="F68" i="1"/>
  <c r="J68" i="1"/>
  <c r="E32" i="1"/>
  <c r="I32" i="1"/>
  <c r="E20" i="3" s="1"/>
  <c r="E35" i="1"/>
  <c r="I35" i="1"/>
  <c r="B36" i="1"/>
  <c r="F36" i="1"/>
  <c r="J36" i="1"/>
  <c r="C38" i="1"/>
  <c r="G38" i="1"/>
  <c r="F44" i="1"/>
  <c r="C46" i="1"/>
  <c r="G46" i="1"/>
  <c r="E47" i="1"/>
  <c r="I47" i="1"/>
  <c r="E18" i="3" s="1"/>
  <c r="C48" i="1"/>
  <c r="C54" i="1"/>
  <c r="G54" i="1"/>
  <c r="E55" i="1"/>
  <c r="I55" i="1"/>
  <c r="C61" i="1"/>
  <c r="G61" i="1"/>
  <c r="D62" i="1"/>
  <c r="B62" i="4" s="1"/>
  <c r="H62" i="1"/>
  <c r="H65" i="1"/>
  <c r="I66" i="1"/>
  <c r="E71" i="1"/>
  <c r="I71" i="1"/>
  <c r="D73" i="1"/>
  <c r="H73" i="1"/>
  <c r="B85" i="1"/>
  <c r="F85" i="1"/>
  <c r="B88" i="1"/>
  <c r="J88" i="1"/>
  <c r="D98" i="1"/>
  <c r="B94" i="4" s="1"/>
  <c r="H98" i="1"/>
  <c r="A100" i="1"/>
  <c r="B100" i="1"/>
  <c r="F100" i="1"/>
  <c r="J100" i="1"/>
  <c r="I105" i="1"/>
  <c r="A106" i="1"/>
  <c r="J106" i="1"/>
  <c r="D108" i="1"/>
  <c r="F48" i="1"/>
  <c r="C50" i="1"/>
  <c r="G50" i="1"/>
  <c r="E52" i="1"/>
  <c r="I52" i="1"/>
  <c r="D54" i="1"/>
  <c r="H54" i="1"/>
  <c r="D38" i="3" s="1"/>
  <c r="D56" i="1"/>
  <c r="H56" i="1"/>
  <c r="A57" i="1"/>
  <c r="I57" i="1"/>
  <c r="E61" i="3" s="1"/>
  <c r="J57" i="1"/>
  <c r="A59" i="1"/>
  <c r="B59" i="1"/>
  <c r="E59" i="1"/>
  <c r="F59" i="1"/>
  <c r="I59" i="1"/>
  <c r="J59" i="1"/>
  <c r="E64" i="1"/>
  <c r="I64" i="1"/>
  <c r="C66" i="1"/>
  <c r="G66" i="1"/>
  <c r="D68" i="1"/>
  <c r="B68" i="4" s="1"/>
  <c r="H68" i="1"/>
  <c r="A73" i="1"/>
  <c r="C73" i="1"/>
  <c r="J73" i="1"/>
  <c r="C74" i="1"/>
  <c r="D74" i="1"/>
  <c r="G74" i="1"/>
  <c r="H74" i="1"/>
  <c r="B75" i="1"/>
  <c r="F75" i="1"/>
  <c r="J75" i="1"/>
  <c r="C84" i="1"/>
  <c r="D84" i="1"/>
  <c r="G84" i="1"/>
  <c r="H84" i="1"/>
  <c r="E85" i="1"/>
  <c r="G90" i="1"/>
  <c r="D92" i="1"/>
  <c r="H92" i="1"/>
  <c r="D97" i="1"/>
  <c r="H97" i="1"/>
  <c r="E107" i="1"/>
  <c r="I72" i="1"/>
  <c r="D75" i="1"/>
  <c r="B75" i="4" s="1"/>
  <c r="H75" i="1"/>
  <c r="A83" i="1"/>
  <c r="J83" i="1"/>
  <c r="E86" i="1"/>
  <c r="I86" i="1"/>
  <c r="D89" i="1"/>
  <c r="H89" i="1"/>
  <c r="A105" i="1"/>
  <c r="B105" i="1"/>
  <c r="F105" i="1"/>
  <c r="J105" i="1"/>
  <c r="A91" i="1"/>
  <c r="E93" i="1"/>
  <c r="I93" i="1"/>
  <c r="D95" i="1"/>
  <c r="H95" i="1"/>
  <c r="C97" i="1"/>
  <c r="B99" i="1"/>
  <c r="F99" i="1"/>
  <c r="J99" i="1"/>
  <c r="I103" i="1"/>
  <c r="E106" i="1"/>
  <c r="D109" i="1"/>
  <c r="H109" i="1"/>
  <c r="B80" i="1"/>
  <c r="F80" i="1"/>
  <c r="J80" i="1"/>
  <c r="C87" i="1"/>
  <c r="J87" i="1"/>
  <c r="C88" i="1"/>
  <c r="D88" i="1"/>
  <c r="G88" i="1"/>
  <c r="H88" i="1"/>
  <c r="B89" i="1"/>
  <c r="F89" i="1"/>
  <c r="J89" i="1"/>
  <c r="C95" i="1"/>
  <c r="J95" i="1"/>
  <c r="C96" i="1"/>
  <c r="D96" i="1"/>
  <c r="B93" i="4" s="1"/>
  <c r="G96" i="1"/>
  <c r="H96" i="1"/>
  <c r="D99" i="1"/>
  <c r="C101" i="3" s="1"/>
  <c r="I99" i="1"/>
  <c r="E102" i="1"/>
  <c r="D105" i="1"/>
  <c r="H105" i="1"/>
  <c r="C106" i="1"/>
  <c r="D106" i="1"/>
  <c r="G106" i="1"/>
  <c r="H106" i="1"/>
  <c r="A108" i="1"/>
  <c r="B108" i="1"/>
  <c r="E108" i="1"/>
  <c r="F108" i="1"/>
  <c r="I108" i="1"/>
  <c r="J108" i="1"/>
  <c r="A109" i="1"/>
  <c r="B109" i="1"/>
  <c r="C109" i="1"/>
  <c r="F109" i="1"/>
  <c r="G109" i="1"/>
  <c r="J109" i="1"/>
  <c r="I85" i="1"/>
  <c r="C57" i="4" s="1"/>
  <c r="J85" i="1"/>
  <c r="D57" i="4" s="1"/>
  <c r="A46" i="1"/>
  <c r="J46" i="1"/>
  <c r="F33" i="3" s="1"/>
  <c r="C44" i="4"/>
  <c r="E8" i="3"/>
  <c r="D7" i="4"/>
  <c r="F36" i="3"/>
  <c r="B21" i="4"/>
  <c r="C13" i="3"/>
  <c r="B19" i="4"/>
  <c r="B11" i="4"/>
  <c r="C43" i="3"/>
  <c r="B50" i="4"/>
  <c r="C12" i="3"/>
  <c r="C50" i="4"/>
  <c r="E12" i="3"/>
  <c r="D22" i="4"/>
  <c r="F51" i="3"/>
  <c r="B17" i="4"/>
  <c r="C16" i="3"/>
  <c r="C32" i="3"/>
  <c r="B53" i="4"/>
  <c r="C52" i="3"/>
  <c r="C53" i="4"/>
  <c r="E52" i="3"/>
  <c r="B39" i="4"/>
  <c r="C33" i="3"/>
  <c r="C34" i="4"/>
  <c r="E14" i="3"/>
  <c r="D33" i="4"/>
  <c r="F30" i="3"/>
  <c r="C19" i="4"/>
  <c r="E13" i="3"/>
  <c r="D18" i="4"/>
  <c r="F10" i="3"/>
  <c r="D27" i="4"/>
  <c r="F41" i="3"/>
  <c r="D29" i="4"/>
  <c r="C47" i="3"/>
  <c r="B51" i="4"/>
  <c r="D11" i="4"/>
  <c r="F43" i="3"/>
  <c r="C53" i="3"/>
  <c r="B52" i="4"/>
  <c r="D51" i="4"/>
  <c r="F47" i="3"/>
  <c r="B37" i="4"/>
  <c r="C21" i="3"/>
  <c r="C37" i="4"/>
  <c r="D17" i="4"/>
  <c r="F16" i="3"/>
  <c r="D28" i="4"/>
  <c r="F46" i="3"/>
  <c r="D12" i="4"/>
  <c r="F20" i="3"/>
  <c r="C39" i="4"/>
  <c r="E33" i="3"/>
  <c r="B44" i="4"/>
  <c r="C8" i="3"/>
  <c r="D46" i="4"/>
  <c r="B34" i="4"/>
  <c r="C14" i="3"/>
  <c r="C21" i="4"/>
  <c r="E6" i="3"/>
  <c r="C25" i="4"/>
  <c r="E50" i="3"/>
  <c r="E49" i="3"/>
  <c r="C24" i="4"/>
  <c r="C45" i="3"/>
  <c r="B27" i="4"/>
  <c r="C27" i="4"/>
  <c r="E45" i="3"/>
  <c r="E15" i="3"/>
  <c r="C40" i="4"/>
  <c r="B38" i="4"/>
  <c r="C24" i="3"/>
  <c r="C38" i="4"/>
  <c r="D38" i="4"/>
  <c r="F24" i="3"/>
  <c r="D16" i="4"/>
  <c r="F25" i="3"/>
  <c r="B46" i="4"/>
  <c r="C37" i="3"/>
  <c r="B14" i="4"/>
  <c r="C26" i="3"/>
  <c r="C14" i="4"/>
  <c r="E26" i="3"/>
  <c r="D14" i="4"/>
  <c r="F26" i="3"/>
  <c r="D15" i="4"/>
  <c r="F22" i="3"/>
  <c r="B7" i="4"/>
  <c r="C36" i="3"/>
  <c r="B8" i="4"/>
  <c r="C40" i="3"/>
  <c r="C8" i="4"/>
  <c r="E40" i="3"/>
  <c r="D8" i="4"/>
  <c r="F40" i="3"/>
  <c r="C47" i="4"/>
  <c r="E19" i="3"/>
  <c r="F42" i="3"/>
  <c r="D5" i="4"/>
  <c r="B25" i="4"/>
  <c r="C50" i="3"/>
  <c r="B24" i="4"/>
  <c r="C49" i="3"/>
  <c r="D40" i="4"/>
  <c r="F15" i="3"/>
  <c r="B18" i="4"/>
  <c r="C10" i="3"/>
  <c r="C18" i="4"/>
  <c r="E10" i="3"/>
  <c r="C11" i="4"/>
  <c r="E43" i="3"/>
  <c r="C46" i="4"/>
  <c r="E37" i="3"/>
  <c r="C51" i="4"/>
  <c r="E47" i="3"/>
  <c r="C7" i="4"/>
  <c r="E36" i="3"/>
  <c r="C17" i="4"/>
  <c r="E16" i="3"/>
  <c r="C28" i="4"/>
  <c r="E46" i="3"/>
  <c r="D31" i="4"/>
  <c r="F28" i="3"/>
  <c r="F29" i="3"/>
  <c r="D9" i="4"/>
  <c r="D49" i="4"/>
  <c r="F17" i="3"/>
  <c r="D41" i="1"/>
  <c r="H41" i="1"/>
  <c r="D17" i="3" s="1"/>
  <c r="D20" i="4"/>
  <c r="F7" i="3"/>
  <c r="D45" i="1"/>
  <c r="H45" i="1"/>
  <c r="D7" i="3" s="1"/>
  <c r="D30" i="4"/>
  <c r="F31" i="3"/>
  <c r="D49" i="1"/>
  <c r="H49" i="1"/>
  <c r="D31" i="3" s="1"/>
  <c r="D32" i="4"/>
  <c r="F34" i="3"/>
  <c r="B26" i="4"/>
  <c r="C38" i="3"/>
  <c r="D26" i="4"/>
  <c r="F38" i="3"/>
  <c r="A56" i="1"/>
  <c r="B58" i="4"/>
  <c r="C63" i="3"/>
  <c r="C73" i="3"/>
  <c r="B71" i="4"/>
  <c r="C76" i="3"/>
  <c r="B86" i="4"/>
  <c r="C91" i="3"/>
  <c r="C105" i="3"/>
  <c r="B100" i="4"/>
  <c r="B104" i="4"/>
  <c r="C109" i="3"/>
  <c r="A28" i="1"/>
  <c r="C33" i="4"/>
  <c r="E30" i="3"/>
  <c r="C36" i="4"/>
  <c r="E44" i="3"/>
  <c r="B31" i="1"/>
  <c r="F31" i="1"/>
  <c r="J31" i="1"/>
  <c r="A32" i="1"/>
  <c r="C12" i="4"/>
  <c r="A35" i="1"/>
  <c r="B35" i="1"/>
  <c r="F35" i="1"/>
  <c r="C45" i="4"/>
  <c r="E39" i="3"/>
  <c r="J35" i="1"/>
  <c r="A36" i="1"/>
  <c r="C5" i="4"/>
  <c r="E42" i="3"/>
  <c r="A39" i="1"/>
  <c r="B39" i="1"/>
  <c r="F39" i="1"/>
  <c r="C42" i="4"/>
  <c r="E11" i="3"/>
  <c r="J39" i="1"/>
  <c r="A40" i="1"/>
  <c r="C13" i="4"/>
  <c r="E23" i="3"/>
  <c r="A43" i="1"/>
  <c r="B43" i="1"/>
  <c r="F43" i="1"/>
  <c r="C23" i="4"/>
  <c r="E48" i="3"/>
  <c r="J43" i="1"/>
  <c r="A44" i="1"/>
  <c r="C6" i="4"/>
  <c r="E35" i="3"/>
  <c r="A47" i="1"/>
  <c r="B47" i="1"/>
  <c r="F47" i="1"/>
  <c r="C41" i="4"/>
  <c r="J47" i="1"/>
  <c r="A48" i="1"/>
  <c r="C48" i="4"/>
  <c r="E5" i="3"/>
  <c r="A51" i="1"/>
  <c r="B51" i="1"/>
  <c r="F51" i="1"/>
  <c r="C43" i="4"/>
  <c r="E9" i="3"/>
  <c r="J51" i="1"/>
  <c r="A52" i="1"/>
  <c r="C10" i="4"/>
  <c r="E27" i="3"/>
  <c r="C65" i="3"/>
  <c r="B60" i="4"/>
  <c r="B64" i="4"/>
  <c r="C69" i="3"/>
  <c r="B67" i="4"/>
  <c r="C72" i="3"/>
  <c r="D44" i="4"/>
  <c r="F8" i="3"/>
  <c r="D52" i="4"/>
  <c r="F53" i="3"/>
  <c r="B29" i="4"/>
  <c r="C41" i="3"/>
  <c r="C29" i="4"/>
  <c r="E41" i="3"/>
  <c r="D34" i="4"/>
  <c r="F14" i="3"/>
  <c r="C22" i="3"/>
  <c r="B15" i="4"/>
  <c r="E22" i="3"/>
  <c r="D37" i="4"/>
  <c r="F21" i="3"/>
  <c r="B22" i="4"/>
  <c r="C51" i="3"/>
  <c r="E51" i="3"/>
  <c r="C22" i="4"/>
  <c r="F6" i="3"/>
  <c r="D21" i="4"/>
  <c r="B47" i="4"/>
  <c r="C19" i="3"/>
  <c r="D36" i="4"/>
  <c r="F44" i="3"/>
  <c r="B28" i="4"/>
  <c r="C46" i="3"/>
  <c r="D19" i="4"/>
  <c r="F13" i="3"/>
  <c r="F52" i="3"/>
  <c r="D53" i="4"/>
  <c r="F50" i="3"/>
  <c r="D25" i="4"/>
  <c r="D39" i="4"/>
  <c r="D24" i="4"/>
  <c r="F49" i="3"/>
  <c r="C26" i="4"/>
  <c r="E38" i="3"/>
  <c r="C60" i="3"/>
  <c r="B55" i="4"/>
  <c r="C64" i="3"/>
  <c r="B59" i="4"/>
  <c r="C66" i="3"/>
  <c r="B61" i="4"/>
  <c r="B63" i="4"/>
  <c r="C70" i="3"/>
  <c r="B65" i="4"/>
  <c r="C84" i="3"/>
  <c r="B79" i="4"/>
  <c r="C104" i="3"/>
  <c r="B99" i="4"/>
  <c r="C108" i="3"/>
  <c r="B103" i="4"/>
  <c r="B16" i="4"/>
  <c r="C25" i="3"/>
  <c r="E25" i="3"/>
  <c r="C16" i="4"/>
  <c r="F27" i="1"/>
  <c r="J27" i="1"/>
  <c r="B36" i="4"/>
  <c r="C44" i="3"/>
  <c r="C35" i="4"/>
  <c r="E32" i="3"/>
  <c r="C28" i="3"/>
  <c r="B31" i="4"/>
  <c r="C31" i="4"/>
  <c r="E28" i="3"/>
  <c r="B9" i="4"/>
  <c r="C29" i="3"/>
  <c r="C9" i="4"/>
  <c r="E29" i="3"/>
  <c r="F23" i="3"/>
  <c r="D13" i="4"/>
  <c r="B49" i="4"/>
  <c r="C17" i="3"/>
  <c r="C49" i="4"/>
  <c r="E17" i="3"/>
  <c r="D6" i="4"/>
  <c r="F35" i="3"/>
  <c r="B20" i="4"/>
  <c r="C7" i="3"/>
  <c r="E7" i="3"/>
  <c r="C20" i="4"/>
  <c r="D48" i="4"/>
  <c r="F5" i="3"/>
  <c r="B30" i="4"/>
  <c r="C31" i="3"/>
  <c r="C30" i="4"/>
  <c r="E31" i="3"/>
  <c r="D10" i="4"/>
  <c r="F27" i="3"/>
  <c r="B54" i="4"/>
  <c r="C59" i="3"/>
  <c r="D56" i="4"/>
  <c r="F61" i="3"/>
  <c r="B56" i="4"/>
  <c r="C61" i="3"/>
  <c r="A60" i="1"/>
  <c r="E63" i="1"/>
  <c r="I63" i="1"/>
  <c r="A64" i="1"/>
  <c r="B66" i="4"/>
  <c r="C71" i="3"/>
  <c r="C80" i="3"/>
  <c r="B90" i="4"/>
  <c r="C95" i="3"/>
  <c r="A7" i="2"/>
  <c r="B10" i="3" s="1"/>
  <c r="A15" i="2"/>
  <c r="B41" i="3" s="1"/>
  <c r="A23" i="2"/>
  <c r="B51" i="3" s="1"/>
  <c r="A31" i="2"/>
  <c r="B46" i="3" s="1"/>
  <c r="A39" i="2"/>
  <c r="B11" i="3" s="1"/>
  <c r="A47" i="2"/>
  <c r="B18" i="3" s="1"/>
  <c r="A55" i="2"/>
  <c r="B38" i="3" s="1"/>
  <c r="A63" i="2"/>
  <c r="B67" i="3" s="1"/>
  <c r="A71" i="2"/>
  <c r="B76" i="3" s="1"/>
  <c r="A79" i="2"/>
  <c r="B85" i="3" s="1"/>
  <c r="A87" i="2"/>
  <c r="B91" i="3" s="1"/>
  <c r="A95" i="2"/>
  <c r="B99" i="3" s="1"/>
  <c r="A103" i="2"/>
  <c r="B108" i="3" s="1"/>
  <c r="C74" i="3"/>
  <c r="B69" i="4"/>
  <c r="B72" i="4"/>
  <c r="C77" i="3"/>
  <c r="A72" i="1"/>
  <c r="B72" i="1"/>
  <c r="F72" i="1"/>
  <c r="J72" i="1"/>
  <c r="C78" i="3"/>
  <c r="B73" i="4"/>
  <c r="B76" i="4"/>
  <c r="C81" i="3"/>
  <c r="A76" i="1"/>
  <c r="B76" i="1"/>
  <c r="F76" i="1"/>
  <c r="J76" i="1"/>
  <c r="C82" i="3"/>
  <c r="B77" i="4"/>
  <c r="B80" i="4"/>
  <c r="C85" i="3"/>
  <c r="A81" i="1"/>
  <c r="B81" i="1"/>
  <c r="F81" i="1"/>
  <c r="J81" i="1"/>
  <c r="C86" i="3"/>
  <c r="B81" i="4"/>
  <c r="C88" i="3"/>
  <c r="B83" i="4"/>
  <c r="A86" i="1"/>
  <c r="B86" i="1"/>
  <c r="F86" i="1"/>
  <c r="J86" i="1"/>
  <c r="B84" i="4"/>
  <c r="C89" i="3"/>
  <c r="C92" i="3"/>
  <c r="B87" i="4"/>
  <c r="A90" i="1"/>
  <c r="B90" i="1"/>
  <c r="F90" i="1"/>
  <c r="J90" i="1"/>
  <c r="B88" i="4"/>
  <c r="C93" i="3"/>
  <c r="C96" i="3"/>
  <c r="B91" i="4"/>
  <c r="A94" i="1"/>
  <c r="B94" i="1"/>
  <c r="F94" i="1"/>
  <c r="J94" i="1"/>
  <c r="B92" i="4"/>
  <c r="C97" i="3"/>
  <c r="B32" i="4"/>
  <c r="C34" i="3"/>
  <c r="C32" i="4"/>
  <c r="E34" i="3"/>
  <c r="C56" i="4"/>
  <c r="B70" i="4"/>
  <c r="C75" i="3"/>
  <c r="B74" i="4"/>
  <c r="C79" i="3"/>
  <c r="B78" i="4"/>
  <c r="C83" i="3"/>
  <c r="B82" i="4"/>
  <c r="C87" i="3"/>
  <c r="B57" i="4"/>
  <c r="C62" i="3"/>
  <c r="F62" i="3"/>
  <c r="C90" i="3"/>
  <c r="B85" i="4"/>
  <c r="C94" i="3"/>
  <c r="B89" i="4"/>
  <c r="C98" i="3"/>
  <c r="C102" i="3"/>
  <c r="B97" i="4"/>
  <c r="B98" i="4"/>
  <c r="C103" i="3"/>
  <c r="C106" i="3"/>
  <c r="B101" i="4"/>
  <c r="B102" i="4"/>
  <c r="C107" i="3"/>
  <c r="B105" i="4"/>
  <c r="C110" i="3"/>
  <c r="B106" i="4"/>
  <c r="C111" i="3"/>
  <c r="A83" i="2"/>
  <c r="B62" i="3" s="1"/>
  <c r="A91" i="2"/>
  <c r="B95" i="3" s="1"/>
  <c r="A99" i="2"/>
  <c r="B104" i="3" s="1"/>
  <c r="B96" i="4" l="1"/>
  <c r="C99" i="3"/>
  <c r="C15" i="3"/>
  <c r="C52" i="4"/>
  <c r="F12" i="3"/>
  <c r="C67" i="3"/>
  <c r="E62" i="3"/>
  <c r="D43" i="4"/>
  <c r="F9" i="3"/>
  <c r="B48" i="4"/>
  <c r="C5" i="3"/>
  <c r="B42" i="4"/>
  <c r="C11" i="3"/>
  <c r="D45" i="4"/>
  <c r="F39" i="3"/>
  <c r="B43" i="4"/>
  <c r="C9" i="3"/>
  <c r="F18" i="3"/>
  <c r="D41" i="4"/>
  <c r="D35" i="4"/>
  <c r="F32" i="3"/>
  <c r="B41" i="4"/>
  <c r="C18" i="3"/>
  <c r="D23" i="4"/>
  <c r="F48" i="3"/>
  <c r="B13" i="4"/>
  <c r="C23" i="3"/>
  <c r="B12" i="4"/>
  <c r="C20" i="3"/>
  <c r="B33" i="4"/>
  <c r="C30" i="3"/>
  <c r="D47" i="4"/>
  <c r="F19" i="3"/>
  <c r="B6" i="4"/>
  <c r="C35" i="3"/>
  <c r="B45" i="4"/>
  <c r="C39" i="3"/>
  <c r="B10" i="4"/>
  <c r="C27" i="3"/>
  <c r="B23" i="4"/>
  <c r="C48" i="3"/>
  <c r="D42" i="4"/>
  <c r="F11" i="3"/>
  <c r="B5" i="4"/>
  <c r="C42" i="3"/>
</calcChain>
</file>

<file path=xl/sharedStrings.xml><?xml version="1.0" encoding="utf-8"?>
<sst xmlns="http://schemas.openxmlformats.org/spreadsheetml/2006/main" count="26308" uniqueCount="1034">
  <si>
    <t>Voice Vote</t>
  </si>
  <si>
    <t>Presidential Nomination #</t>
  </si>
  <si>
    <t>PN1749</t>
  </si>
  <si>
    <t>PN1574</t>
  </si>
  <si>
    <t>PN1461</t>
  </si>
  <si>
    <t>PN1238</t>
  </si>
  <si>
    <t>PN1241</t>
  </si>
  <si>
    <t>PN1246</t>
  </si>
  <si>
    <t>PN904</t>
  </si>
  <si>
    <t>PN500</t>
  </si>
  <si>
    <t>PN499</t>
  </si>
  <si>
    <t>PN94</t>
  </si>
  <si>
    <t>PN90</t>
  </si>
  <si>
    <t>PN95</t>
  </si>
  <si>
    <t>PN93</t>
  </si>
  <si>
    <t>PN89</t>
  </si>
  <si>
    <t>PN91</t>
  </si>
  <si>
    <t>PN92</t>
  </si>
  <si>
    <t>PN88</t>
  </si>
  <si>
    <t>PN2245</t>
  </si>
  <si>
    <t>PN2244</t>
  </si>
  <si>
    <t>PN1827</t>
  </si>
  <si>
    <t>PN2017</t>
  </si>
  <si>
    <t>PN1650</t>
  </si>
  <si>
    <t>PN2016</t>
  </si>
  <si>
    <t>PN2040</t>
  </si>
  <si>
    <t>PN2039</t>
  </si>
  <si>
    <t>PN2015</t>
  </si>
  <si>
    <t>PN1905</t>
  </si>
  <si>
    <t>PN1806</t>
  </si>
  <si>
    <t>PN1463</t>
  </si>
  <si>
    <t>PN1651</t>
  </si>
  <si>
    <t>PN1577</t>
  </si>
  <si>
    <t>PN2041</t>
  </si>
  <si>
    <t>PN1573</t>
  </si>
  <si>
    <t>PN1402</t>
  </si>
  <si>
    <t>PN1253</t>
  </si>
  <si>
    <t>PN1244</t>
  </si>
  <si>
    <t>PN1903</t>
  </si>
  <si>
    <t>PN1960</t>
  </si>
  <si>
    <t>PN1902</t>
  </si>
  <si>
    <t>PN1649</t>
  </si>
  <si>
    <t>PN1825</t>
  </si>
  <si>
    <t>PN1826</t>
  </si>
  <si>
    <t>PN1807</t>
  </si>
  <si>
    <t>PN1748</t>
  </si>
  <si>
    <t>PN1576</t>
  </si>
  <si>
    <t>PN1751</t>
  </si>
  <si>
    <t>PN1750</t>
  </si>
  <si>
    <t>PN1654</t>
  </si>
  <si>
    <t>PN1293</t>
  </si>
  <si>
    <t>PN1462</t>
  </si>
  <si>
    <t>PN1434</t>
  </si>
  <si>
    <t>PN1460</t>
  </si>
  <si>
    <t>PN1437</t>
  </si>
  <si>
    <t>PN1436</t>
  </si>
  <si>
    <t>PN1433</t>
  </si>
  <si>
    <t>PN1458</t>
  </si>
  <si>
    <t>PN1252</t>
  </si>
  <si>
    <t>PN1290</t>
  </si>
  <si>
    <t>PN1405</t>
  </si>
  <si>
    <t>PN1291</t>
  </si>
  <si>
    <t>PN1428</t>
  </si>
  <si>
    <t>PN1427</t>
  </si>
  <si>
    <t>PN1248</t>
  </si>
  <si>
    <t>PN1245</t>
  </si>
  <si>
    <t>PN1406</t>
  </si>
  <si>
    <t>PN1404</t>
  </si>
  <si>
    <t>PN1403</t>
  </si>
  <si>
    <t>PN1256</t>
  </si>
  <si>
    <t>PN1243</t>
  </si>
  <si>
    <t>PN1249</t>
  </si>
  <si>
    <t>PN1240</t>
  </si>
  <si>
    <t>PN1239</t>
  </si>
  <si>
    <t>PN1247</t>
  </si>
  <si>
    <t>PN1257</t>
  </si>
  <si>
    <t>PN1255</t>
  </si>
  <si>
    <t>PN816</t>
  </si>
  <si>
    <t>PN1250</t>
  </si>
  <si>
    <t>PN1242</t>
  </si>
  <si>
    <t>PN1130</t>
  </si>
  <si>
    <t>PN376</t>
  </si>
  <si>
    <t>PN1020</t>
  </si>
  <si>
    <t>PN1103</t>
  </si>
  <si>
    <t>PN771</t>
  </si>
  <si>
    <t>PN769</t>
  </si>
  <si>
    <t>PN588</t>
  </si>
  <si>
    <t>PN1053</t>
  </si>
  <si>
    <t>PN1023</t>
  </si>
  <si>
    <t>PN1022</t>
  </si>
  <si>
    <t>PN903</t>
  </si>
  <si>
    <t>PN817</t>
  </si>
  <si>
    <t>PN813</t>
  </si>
  <si>
    <t>PN165</t>
  </si>
  <si>
    <t>PN174</t>
  </si>
  <si>
    <t>PN172</t>
  </si>
  <si>
    <t>PN84</t>
  </si>
  <si>
    <t>PN452</t>
  </si>
  <si>
    <t>PN812</t>
  </si>
  <si>
    <t>PN590</t>
  </si>
  <si>
    <t>PN589</t>
  </si>
  <si>
    <t>PN451</t>
  </si>
  <si>
    <t>PN591</t>
  </si>
  <si>
    <t>PN173</t>
  </si>
  <si>
    <t>PN287</t>
  </si>
  <si>
    <t>PN81</t>
  </si>
  <si>
    <t>PN169</t>
  </si>
  <si>
    <t>PN168</t>
  </si>
  <si>
    <t>PN82</t>
  </si>
  <si>
    <t>PN83</t>
  </si>
  <si>
    <t>PN86</t>
  </si>
  <si>
    <t>PN177</t>
  </si>
  <si>
    <t>PN87</t>
  </si>
  <si>
    <t>PN377</t>
  </si>
  <si>
    <t>PN455</t>
  </si>
  <si>
    <t>PN450</t>
  </si>
  <si>
    <t>PN289</t>
  </si>
  <si>
    <t>PN163</t>
  </si>
  <si>
    <t>PN180</t>
  </si>
  <si>
    <t>PN96</t>
  </si>
  <si>
    <t>PN97</t>
  </si>
  <si>
    <t>PN176</t>
  </si>
  <si>
    <t>PN85</t>
  </si>
  <si>
    <t>PN175</t>
  </si>
  <si>
    <t>PN166</t>
  </si>
  <si>
    <t>PN178</t>
  </si>
  <si>
    <t>PN179</t>
  </si>
  <si>
    <t>PN170</t>
  </si>
  <si>
    <t>PN171</t>
  </si>
  <si>
    <t>PN77</t>
  </si>
  <si>
    <t>PN75</t>
  </si>
  <si>
    <t>PN76</t>
  </si>
  <si>
    <t>PN78</t>
  </si>
  <si>
    <t>PN73</t>
  </si>
  <si>
    <t>PN71</t>
  </si>
  <si>
    <t>PN80</t>
  </si>
  <si>
    <t>PN72</t>
  </si>
  <si>
    <t>PN74</t>
  </si>
  <si>
    <t>PN79</t>
  </si>
  <si>
    <t>PN1294</t>
  </si>
  <si>
    <t>PN770</t>
  </si>
  <si>
    <t>PN1106</t>
  </si>
  <si>
    <t>PN286</t>
  </si>
  <si>
    <t>PN98</t>
  </si>
  <si>
    <t>Date of Vote</t>
  </si>
  <si>
    <t>11/20/0204</t>
  </si>
  <si>
    <t>Court</t>
  </si>
  <si>
    <t>11th Circuit</t>
  </si>
  <si>
    <t>6th Circuit</t>
  </si>
  <si>
    <t>7th Circuit</t>
  </si>
  <si>
    <t>1st Circuit</t>
  </si>
  <si>
    <t>4th Circuit</t>
  </si>
  <si>
    <t>10th Circuit</t>
  </si>
  <si>
    <t>5th Circuit</t>
  </si>
  <si>
    <t>9th Circuit</t>
  </si>
  <si>
    <t>DC Circuit</t>
  </si>
  <si>
    <t>2nd Circuit</t>
  </si>
  <si>
    <t>3rd Circuit</t>
  </si>
  <si>
    <t>Cen. Dist. of CA</t>
  </si>
  <si>
    <t>South. Dist. of CA</t>
  </si>
  <si>
    <t>North. Dist. Of CA</t>
  </si>
  <si>
    <t>Mid. Dist. Of PA</t>
  </si>
  <si>
    <t>Cent. Dist. Of CA</t>
  </si>
  <si>
    <t>North. Dist. Of GA</t>
  </si>
  <si>
    <t>Dist. Of NM</t>
  </si>
  <si>
    <t>North. Dist. Of NY</t>
  </si>
  <si>
    <t>East. Dist. Of PA</t>
  </si>
  <si>
    <t>Dist. Of DC</t>
  </si>
  <si>
    <t>Dist. Of CA</t>
  </si>
  <si>
    <t>Dist. Of MA</t>
  </si>
  <si>
    <t>Dist. Of AZ</t>
  </si>
  <si>
    <t>East. Dist. Of WA</t>
  </si>
  <si>
    <t>Dist. Of CT</t>
  </si>
  <si>
    <t>Dist. Of OR</t>
  </si>
  <si>
    <t>Dist. Of IL</t>
  </si>
  <si>
    <t>Dist. Of WI</t>
  </si>
  <si>
    <t>Dist. Of PA</t>
  </si>
  <si>
    <t>Dist. Of MN</t>
  </si>
  <si>
    <t>Dist. Of VT</t>
  </si>
  <si>
    <t>Dist. Of MD</t>
  </si>
  <si>
    <t>South. Dist. of NY</t>
  </si>
  <si>
    <t>West. Dist. Of NY</t>
  </si>
  <si>
    <t>District of ME</t>
  </si>
  <si>
    <t>Federal Claims</t>
  </si>
  <si>
    <t>Dist. of AZ</t>
  </si>
  <si>
    <t>East. Dist. of CA</t>
  </si>
  <si>
    <t>Dist. Of SD</t>
  </si>
  <si>
    <t>East. Dist. Of  NY</t>
  </si>
  <si>
    <t>North Dist. Of IL</t>
  </si>
  <si>
    <t>Dist. Of MP</t>
  </si>
  <si>
    <t>Dist. Of UT</t>
  </si>
  <si>
    <t>East. Dist. Of MI</t>
  </si>
  <si>
    <t>Dist. Of NE</t>
  </si>
  <si>
    <t>West. Dist. Of TX</t>
  </si>
  <si>
    <t>Noth. Dist. Of CA</t>
  </si>
  <si>
    <t>Dist. Of NJ</t>
  </si>
  <si>
    <t>West. Dist. Of VA</t>
  </si>
  <si>
    <t>Dist. Of RI</t>
  </si>
  <si>
    <t>Mid. Dist. Of FL</t>
  </si>
  <si>
    <t>South Dist. Of FL</t>
  </si>
  <si>
    <t>South Dist. of FL</t>
  </si>
  <si>
    <t>South. Dist. of FL</t>
  </si>
  <si>
    <t>Dist. of OR</t>
  </si>
  <si>
    <t>Intl. Trade</t>
  </si>
  <si>
    <t>East Dist. Of CA</t>
  </si>
  <si>
    <t>Middle Dist. Of PA</t>
  </si>
  <si>
    <t>North Dist. of IN</t>
  </si>
  <si>
    <t>Dist. of SC</t>
  </si>
  <si>
    <t>Dist. Of CO</t>
  </si>
  <si>
    <t>South Dist. of TX</t>
  </si>
  <si>
    <t>North Dist. Of OK</t>
  </si>
  <si>
    <t>East. Dist. Of LA</t>
  </si>
  <si>
    <t>West Dist. Of LA</t>
  </si>
  <si>
    <t>Dist. Of HI</t>
  </si>
  <si>
    <t>South Dist. Of NY</t>
  </si>
  <si>
    <t>East Dist. Of MI</t>
  </si>
  <si>
    <t>East Dist. Of NY</t>
  </si>
  <si>
    <t>Cen. Dist. Of CA</t>
  </si>
  <si>
    <t>Dist. Of DE</t>
  </si>
  <si>
    <t>North Dist. Of CA</t>
  </si>
  <si>
    <t>West. Dist. Of WA</t>
  </si>
  <si>
    <t>Dist.  of MA</t>
  </si>
  <si>
    <t>West. Dist. of WA</t>
  </si>
  <si>
    <t>East. Dist. Of NY</t>
  </si>
  <si>
    <t>South Dist. of NY</t>
  </si>
  <si>
    <t>North Dist. of CA</t>
  </si>
  <si>
    <t>East. Dist. of LA</t>
  </si>
  <si>
    <t>North Dist. of IL</t>
  </si>
  <si>
    <t>Cent. Dist. of CA</t>
  </si>
  <si>
    <t>East. Dist. of NY</t>
  </si>
  <si>
    <t>Dist. of NJ</t>
  </si>
  <si>
    <t>Dist. of CO</t>
  </si>
  <si>
    <t>West. Dist. of VA</t>
  </si>
  <si>
    <t>Cent. Dist. of IL</t>
  </si>
  <si>
    <t>East. Dist. of MI</t>
  </si>
  <si>
    <t>Dist. of MA</t>
  </si>
  <si>
    <t>North. Dist. of CA</t>
  </si>
  <si>
    <t>East. Dist. of VA</t>
  </si>
  <si>
    <t>Dist. of Oregon</t>
  </si>
  <si>
    <t>Dist. of DC</t>
  </si>
  <si>
    <t>Dist. of NM</t>
  </si>
  <si>
    <t>North. Dist. of IL</t>
  </si>
  <si>
    <t>Dist. of PR</t>
  </si>
  <si>
    <t>Dist. Of WY</t>
  </si>
  <si>
    <t>Fed. Claims</t>
  </si>
  <si>
    <t>Dist. of ID</t>
  </si>
  <si>
    <t>South. Dist. of IN</t>
  </si>
  <si>
    <t>118th Congress Score</t>
  </si>
  <si>
    <t>2023 Q1 Score</t>
  </si>
  <si>
    <t>2023 Q2 Score</t>
  </si>
  <si>
    <t>2023 Q3 Score</t>
  </si>
  <si>
    <t>2023 Q4 Score</t>
  </si>
  <si>
    <t>2024 Q1 Score</t>
  </si>
  <si>
    <t>2024 Q2 Score</t>
  </si>
  <si>
    <t>2024 Q3 Score</t>
  </si>
  <si>
    <t>2024 Q4 Score</t>
  </si>
  <si>
    <t>2024 Score</t>
  </si>
  <si>
    <t>Last</t>
  </si>
  <si>
    <t>First</t>
  </si>
  <si>
    <t>State</t>
  </si>
  <si>
    <t>Party</t>
  </si>
  <si>
    <t>Embry J. Kidd</t>
  </si>
  <si>
    <t>Kevin Gafford Ritz</t>
  </si>
  <si>
    <t>Nancy L. Maldonado</t>
  </si>
  <si>
    <t>Seth Robert Aframe</t>
  </si>
  <si>
    <t>Nicole G. Berner</t>
  </si>
  <si>
    <t>Joshua Paul Kolar</t>
  </si>
  <si>
    <t>Richard E.N. Federico</t>
  </si>
  <si>
    <t>Irma Carrillo Ramirez</t>
  </si>
  <si>
    <t>Ana de Alba</t>
  </si>
  <si>
    <t>Rachel Bloomekatz</t>
  </si>
  <si>
    <t>Julie Rikelman</t>
  </si>
  <si>
    <t>Nancy G. Abudu</t>
  </si>
  <si>
    <t>Bradley N. Garcia</t>
  </si>
  <si>
    <t>Anthony Devos Johnstone</t>
  </si>
  <si>
    <t>Maria Araujo Kahn</t>
  </si>
  <si>
    <t>Cindy K. Chung</t>
  </si>
  <si>
    <t>DeAndrea Gist Benjamin</t>
  </si>
  <si>
    <t>Serena Raquel Murillo</t>
  </si>
  <si>
    <t>Benjamin J. Cheeks</t>
  </si>
  <si>
    <t>Noel Wise</t>
  </si>
  <si>
    <t>Kelly Marie Neary</t>
  </si>
  <si>
    <t>Cynthia Valenzuela Dixon</t>
  </si>
  <si>
    <t>Tiffany Rene Johnson</t>
  </si>
  <si>
    <t>Sarah Morgan Davenport</t>
  </si>
  <si>
    <t>Elizabeth C. Coombe</t>
  </si>
  <si>
    <t>Anthony J. Brindisi</t>
  </si>
  <si>
    <t>Gail A. Weilheimer</t>
  </si>
  <si>
    <t>Catherine Henry</t>
  </si>
  <si>
    <t>Sparkle L. Sooknanan</t>
  </si>
  <si>
    <t>Anne Hwang</t>
  </si>
  <si>
    <t>Brian Edward Murphy</t>
  </si>
  <si>
    <t>Sharad Harshad Desai</t>
  </si>
  <si>
    <t>Rebecca L. Pennell</t>
  </si>
  <si>
    <t>Amir H. Ali</t>
  </si>
  <si>
    <t>Sarah French Russell</t>
  </si>
  <si>
    <t>Mustafa Taher Kasubhai</t>
  </si>
  <si>
    <t>Jonathan E. Hawley</t>
  </si>
  <si>
    <t>April M. Perry</t>
  </si>
  <si>
    <t>Byron B. Conway</t>
  </si>
  <si>
    <t>Michelle Williams Court</t>
  </si>
  <si>
    <t>Mary Kathleen Costello</t>
  </si>
  <si>
    <t>Laura Margarete Provinzino</t>
  </si>
  <si>
    <t>Mary Kay Lanthier</t>
  </si>
  <si>
    <t>Adam B. Abelson</t>
  </si>
  <si>
    <t>Jeannette A. Vargas</t>
  </si>
  <si>
    <t>Meredith A. Vacca</t>
  </si>
  <si>
    <t xml:space="preserve">Joseph Francis Saporito Jr. </t>
  </si>
  <si>
    <t>Stacey D. Neumann</t>
  </si>
  <si>
    <t>Robin Michelle Meriweather</t>
  </si>
  <si>
    <t>Angela M. Martinez</t>
  </si>
  <si>
    <t>Dena M. Coggins</t>
  </si>
  <si>
    <t>Krissa M. Lanham</t>
  </si>
  <si>
    <t>Camela C. Theeler</t>
  </si>
  <si>
    <t>Eric C. Schulte</t>
  </si>
  <si>
    <t>Sanket Jayshukh Bulsara</t>
  </si>
  <si>
    <t>Georgia N. Alexakis</t>
  </si>
  <si>
    <t>Ramona Villagomez Manglona</t>
  </si>
  <si>
    <t>Ann Marie Mclff Allen</t>
  </si>
  <si>
    <t>Robert J. White</t>
  </si>
  <si>
    <t>Susan M. Bazis</t>
  </si>
  <si>
    <t>Leon Schydlower</t>
  </si>
  <si>
    <t>Ernest Gonzalez</t>
  </si>
  <si>
    <t>Eumi K. Lee</t>
  </si>
  <si>
    <t>Edward Sunyol Kiel</t>
  </si>
  <si>
    <t>Jasmine Hyejung Yoon</t>
  </si>
  <si>
    <t>Sunil R. Harjani</t>
  </si>
  <si>
    <t>Melissa R. DuBose</t>
  </si>
  <si>
    <t>Julie Simone Sneed</t>
  </si>
  <si>
    <t>Melissa Damian</t>
  </si>
  <si>
    <t>David Seymour Leibowitz</t>
  </si>
  <si>
    <t>Jacqueline Becerra</t>
  </si>
  <si>
    <t>Amy M. Baggio</t>
  </si>
  <si>
    <t xml:space="preserve">Joseph Albert Laroski, Jr. </t>
  </si>
  <si>
    <t>Lisa W. Wang</t>
  </si>
  <si>
    <t>Kirk Edward Sherriff</t>
  </si>
  <si>
    <t>Karoline Mehalchick</t>
  </si>
  <si>
    <t>Gretchen S. Lund</t>
  </si>
  <si>
    <t>Cristal C. Brisco</t>
  </si>
  <si>
    <t>Jacquelyn D. Austin</t>
  </si>
  <si>
    <t>S. Kato Crews</t>
  </si>
  <si>
    <t>John A. Kazen</t>
  </si>
  <si>
    <t>Sara E. Hill</t>
  </si>
  <si>
    <t>Brandon S. Long</t>
  </si>
  <si>
    <t>Jerry Edwards Jr.</t>
  </si>
  <si>
    <t>Loren L. AliKhan</t>
  </si>
  <si>
    <t>Shanlyn A.S. Park</t>
  </si>
  <si>
    <t>Jamel Semper</t>
  </si>
  <si>
    <t>Micah W.J. Smith</t>
  </si>
  <si>
    <t>Jeffrey M. Bryan</t>
  </si>
  <si>
    <t>Margaret M. Garnett</t>
  </si>
  <si>
    <t>Brandy R. McMillion</t>
  </si>
  <si>
    <t>Monica Ramirez Almadani</t>
  </si>
  <si>
    <t>Ramon Ernesto Reyes Jr.</t>
  </si>
  <si>
    <t>Julia E. Kobick</t>
  </si>
  <si>
    <t>Kenly Kiya Kato</t>
  </si>
  <si>
    <t>Matthew James Maddox</t>
  </si>
  <si>
    <t>Jennifer L. Hall</t>
  </si>
  <si>
    <t>Julia Kathleen Munley</t>
  </si>
  <si>
    <t>Susan Kim DeClercq</t>
  </si>
  <si>
    <t>Brendan Abell Hurson</t>
  </si>
  <si>
    <t>Vernon D. Oliver</t>
  </si>
  <si>
    <t>Rita F. Lin</t>
  </si>
  <si>
    <t>Jeffrey Irvine Cummings</t>
  </si>
  <si>
    <t>Tiffany M. Cartwright</t>
  </si>
  <si>
    <t>Myong J. Joun</t>
  </si>
  <si>
    <t>Kymberly Kathryn Evanson</t>
  </si>
  <si>
    <t>Natasha C. Merle</t>
  </si>
  <si>
    <t>Nusrat Jahan Choudhury</t>
  </si>
  <si>
    <t>Dale E. Ho</t>
  </si>
  <si>
    <t>P. Casey Pitts</t>
  </si>
  <si>
    <t>Hernan D. Vera</t>
  </si>
  <si>
    <t>Molly R. Silfen</t>
  </si>
  <si>
    <t>Darrel James Papillion</t>
  </si>
  <si>
    <t>Jeremy C. Daniel</t>
  </si>
  <si>
    <t>LaShonda A. Hunt</t>
  </si>
  <si>
    <t>Wesley L. Hsu</t>
  </si>
  <si>
    <t>Orelia Eleta Merchant</t>
  </si>
  <si>
    <t>Robert Kirsch</t>
  </si>
  <si>
    <t>Michael Farbiarz</t>
  </si>
  <si>
    <t>Gordon P. Gallagher</t>
  </si>
  <si>
    <t>Jessica G. L. Clarke</t>
  </si>
  <si>
    <t xml:space="preserve">James Edward Simmons Jr. </t>
  </si>
  <si>
    <t>Robert Stewart Ballou</t>
  </si>
  <si>
    <t>Andrew G. Schopler</t>
  </si>
  <si>
    <t>Arun Subramanian</t>
  </si>
  <si>
    <t>Colleen R. Lawless</t>
  </si>
  <si>
    <t>Jonathan James Canada Grey</t>
  </si>
  <si>
    <t>Margaret R. Guzman</t>
  </si>
  <si>
    <t>Jamal N. Whitehead</t>
  </si>
  <si>
    <t>Araceli Martinez-Olguin</t>
  </si>
  <si>
    <t>Jamar K. Walker</t>
  </si>
  <si>
    <t>Daniel J. Calabretta</t>
  </si>
  <si>
    <t>Adrienne C. Nelson</t>
  </si>
  <si>
    <t>Ana C. Reyes</t>
  </si>
  <si>
    <t>Matthew L Garcia</t>
  </si>
  <si>
    <t>Lindsay C. Jenkins</t>
  </si>
  <si>
    <t>Gina R. Mendez-Miro</t>
  </si>
  <si>
    <t>Kelly Harrison Rankin</t>
  </si>
  <si>
    <t>Philip S. Hadji</t>
  </si>
  <si>
    <t>John David Russell</t>
  </si>
  <si>
    <t>Amanda K. Brailsford</t>
  </si>
  <si>
    <t>Matthew P. Brookman</t>
  </si>
  <si>
    <t>Total Vote Weighted</t>
  </si>
  <si>
    <t>Total No Votes Weighted</t>
  </si>
  <si>
    <t>Total  NV Votes</t>
  </si>
  <si>
    <t>Total Votes Taken</t>
  </si>
  <si>
    <t>Total Vote Weighted Q1</t>
  </si>
  <si>
    <t>Total No Votes Weighted Q1</t>
  </si>
  <si>
    <t>Total Q1 Votes Taken</t>
  </si>
  <si>
    <t>Total Vote Weighted Q2</t>
  </si>
  <si>
    <t>Total No Votes Weighted Q2</t>
  </si>
  <si>
    <t>Total Q2 Votes Taken</t>
  </si>
  <si>
    <t>Total Vote Weighted Q3</t>
  </si>
  <si>
    <t>Total No Votes Weighted Q3</t>
  </si>
  <si>
    <t>Total Q3 Votes Taken</t>
  </si>
  <si>
    <t>Total Vote Weighted Q4</t>
  </si>
  <si>
    <t>Total No Votes Weighted Q4</t>
  </si>
  <si>
    <t>Total Q4 Votes Taken</t>
  </si>
  <si>
    <t>Total Vote Weighted Q1 2024</t>
  </si>
  <si>
    <t>Total No Votes Weighted Q1 2024</t>
  </si>
  <si>
    <t>Total Q1 Votes Taken 2024</t>
  </si>
  <si>
    <t>Total Vote Weighted Q2 2024</t>
  </si>
  <si>
    <t>Total No Votes Weighted Q2 2024</t>
  </si>
  <si>
    <t>Total Q2 Votes Taken 2024</t>
  </si>
  <si>
    <t>Total Vote Weighted Q3 2024</t>
  </si>
  <si>
    <t>Total No Votes Weighted Q3 2024</t>
  </si>
  <si>
    <t>Total Q3 Votes Taken 2024</t>
  </si>
  <si>
    <t>Total Vote Weighted Q4 2024</t>
  </si>
  <si>
    <t>Total No Votes Weighted Q4 2024</t>
  </si>
  <si>
    <t>Total Q4 Votes Taken 2024</t>
  </si>
  <si>
    <t>Total Vote Weighted 2024</t>
  </si>
  <si>
    <t>Total No Votes Weighted 2024</t>
  </si>
  <si>
    <t>Total Votes Taken 2024</t>
  </si>
  <si>
    <t>Sen.</t>
  </si>
  <si>
    <t>Barrasso</t>
  </si>
  <si>
    <t>John</t>
  </si>
  <si>
    <t>WY</t>
  </si>
  <si>
    <t>R</t>
  </si>
  <si>
    <t>N</t>
  </si>
  <si>
    <t>NV</t>
  </si>
  <si>
    <t>Y</t>
  </si>
  <si>
    <t>Blackburn</t>
  </si>
  <si>
    <t>Marsha</t>
  </si>
  <si>
    <t>TN</t>
  </si>
  <si>
    <t>Boozman</t>
  </si>
  <si>
    <t>AR</t>
  </si>
  <si>
    <t>Braun</t>
  </si>
  <si>
    <t>Mike</t>
  </si>
  <si>
    <t>IN</t>
  </si>
  <si>
    <t>Britt</t>
  </si>
  <si>
    <t>Katie Boyd</t>
  </si>
  <si>
    <t>AL</t>
  </si>
  <si>
    <t>Budd</t>
  </si>
  <si>
    <t>Ted</t>
  </si>
  <si>
    <t>NC</t>
  </si>
  <si>
    <t>Capito</t>
  </si>
  <si>
    <t>Shelley Moore</t>
  </si>
  <si>
    <t>WV</t>
  </si>
  <si>
    <t>Cassidy</t>
  </si>
  <si>
    <t>Bill</t>
  </si>
  <si>
    <t>LA</t>
  </si>
  <si>
    <t>Collins</t>
  </si>
  <si>
    <t>Susan M.</t>
  </si>
  <si>
    <t>ME</t>
  </si>
  <si>
    <t>Cornyn</t>
  </si>
  <si>
    <t>TX</t>
  </si>
  <si>
    <t>Cotton</t>
  </si>
  <si>
    <t>Tom</t>
  </si>
  <si>
    <t>Cramer</t>
  </si>
  <si>
    <t>Kevin</t>
  </si>
  <si>
    <t>ND</t>
  </si>
  <si>
    <t>Crapo</t>
  </si>
  <si>
    <t>ID</t>
  </si>
  <si>
    <t>Cruz</t>
  </si>
  <si>
    <t>Daines</t>
  </si>
  <si>
    <t>Steve</t>
  </si>
  <si>
    <t>MT</t>
  </si>
  <si>
    <t>Ernst</t>
  </si>
  <si>
    <t>Joni</t>
  </si>
  <si>
    <t>IA</t>
  </si>
  <si>
    <t>Fischer</t>
  </si>
  <si>
    <t>Deb</t>
  </si>
  <si>
    <t>NE</t>
  </si>
  <si>
    <t>Graham</t>
  </si>
  <si>
    <t>Lindsey</t>
  </si>
  <si>
    <t>SC</t>
  </si>
  <si>
    <t>Grassley</t>
  </si>
  <si>
    <t>Chuck</t>
  </si>
  <si>
    <t>Hagerty</t>
  </si>
  <si>
    <t>Hawley</t>
  </si>
  <si>
    <t>Josh</t>
  </si>
  <si>
    <t>MO</t>
  </si>
  <si>
    <t>Hoeven</t>
  </si>
  <si>
    <t>Hyde-Smith</t>
  </si>
  <si>
    <t>Cindy</t>
  </si>
  <si>
    <t>MS</t>
  </si>
  <si>
    <t>Johnson</t>
  </si>
  <si>
    <t>Ron</t>
  </si>
  <si>
    <t>WI</t>
  </si>
  <si>
    <t>Kennedy</t>
  </si>
  <si>
    <t>Lankford</t>
  </si>
  <si>
    <t>James</t>
  </si>
  <si>
    <t>OK</t>
  </si>
  <si>
    <t>Lee</t>
  </si>
  <si>
    <t>UT</t>
  </si>
  <si>
    <t>Lummis</t>
  </si>
  <si>
    <t>Cynthia M.</t>
  </si>
  <si>
    <t>Marshall</t>
  </si>
  <si>
    <t>Roger</t>
  </si>
  <si>
    <t>KS</t>
  </si>
  <si>
    <t>McConnell</t>
  </si>
  <si>
    <t>Mitch</t>
  </si>
  <si>
    <t>KY</t>
  </si>
  <si>
    <t>Moran</t>
  </si>
  <si>
    <t>Jerry</t>
  </si>
  <si>
    <t>Mullin</t>
  </si>
  <si>
    <t>Markwayne</t>
  </si>
  <si>
    <t>Murkowski</t>
  </si>
  <si>
    <t>Lisa</t>
  </si>
  <si>
    <t>AK</t>
  </si>
  <si>
    <t>Paul</t>
  </si>
  <si>
    <t>Rand</t>
  </si>
  <si>
    <t>Ricketts</t>
  </si>
  <si>
    <t>Pete</t>
  </si>
  <si>
    <t>Risch</t>
  </si>
  <si>
    <t>James E.</t>
  </si>
  <si>
    <t>Romney</t>
  </si>
  <si>
    <t>Mitt</t>
  </si>
  <si>
    <t>Rounds</t>
  </si>
  <si>
    <t>SD</t>
  </si>
  <si>
    <t>Rubio</t>
  </si>
  <si>
    <t>Marco</t>
  </si>
  <si>
    <t>FL</t>
  </si>
  <si>
    <t>Schmitt</t>
  </si>
  <si>
    <t>Eric</t>
  </si>
  <si>
    <t>Scott</t>
  </si>
  <si>
    <t>Tim(SC)</t>
  </si>
  <si>
    <t>Rick(FL)</t>
  </si>
  <si>
    <t>Sullivan</t>
  </si>
  <si>
    <t>Dan</t>
  </si>
  <si>
    <t>Thune</t>
  </si>
  <si>
    <t>Tillis</t>
  </si>
  <si>
    <t>Thom</t>
  </si>
  <si>
    <t>Tuberville</t>
  </si>
  <si>
    <t>Tommy</t>
  </si>
  <si>
    <t>Vance</t>
  </si>
  <si>
    <t>J.D.</t>
  </si>
  <si>
    <t>OH</t>
  </si>
  <si>
    <t>Wicker</t>
  </si>
  <si>
    <t>Roger F.</t>
  </si>
  <si>
    <t>Young</t>
  </si>
  <si>
    <t>Todd</t>
  </si>
  <si>
    <t>King</t>
  </si>
  <si>
    <t>Angus S., Jr.</t>
  </si>
  <si>
    <t>I</t>
  </si>
  <si>
    <t>Sanders</t>
  </si>
  <si>
    <t>Bernard</t>
  </si>
  <si>
    <t>VT</t>
  </si>
  <si>
    <t>Sinema</t>
  </si>
  <si>
    <t>Kyrsten</t>
  </si>
  <si>
    <t>AZ</t>
  </si>
  <si>
    <t>Baldwin</t>
  </si>
  <si>
    <t>Tammy</t>
  </si>
  <si>
    <t>D</t>
  </si>
  <si>
    <t xml:space="preserve">Bennet </t>
  </si>
  <si>
    <t>Michael F.</t>
  </si>
  <si>
    <t>CO</t>
  </si>
  <si>
    <t>Blumenthal</t>
  </si>
  <si>
    <t>Richard</t>
  </si>
  <si>
    <t>CT</t>
  </si>
  <si>
    <t>Booker</t>
  </si>
  <si>
    <t>Cory A.</t>
  </si>
  <si>
    <t>NJ</t>
  </si>
  <si>
    <t>Brown</t>
  </si>
  <si>
    <t>Sherrod</t>
  </si>
  <si>
    <t>Butler</t>
  </si>
  <si>
    <t>Laphonza</t>
  </si>
  <si>
    <t>CA</t>
  </si>
  <si>
    <t>Cantwell</t>
  </si>
  <si>
    <t>Maria</t>
  </si>
  <si>
    <t>WA</t>
  </si>
  <si>
    <t>Cardin</t>
  </si>
  <si>
    <t>Benjamin L.</t>
  </si>
  <si>
    <t>MD</t>
  </si>
  <si>
    <t>Carper</t>
  </si>
  <si>
    <t>Thomas R.</t>
  </si>
  <si>
    <t>DE</t>
  </si>
  <si>
    <t>Casey</t>
  </si>
  <si>
    <t>Robert P., Jr.</t>
  </si>
  <si>
    <t>PA</t>
  </si>
  <si>
    <t>Coons</t>
  </si>
  <si>
    <t>Christopher A.</t>
  </si>
  <si>
    <t>Cortez Masto</t>
  </si>
  <si>
    <t>Catherine</t>
  </si>
  <si>
    <t>Duckworth</t>
  </si>
  <si>
    <t>IL</t>
  </si>
  <si>
    <t>Durbin</t>
  </si>
  <si>
    <t>Richard J.</t>
  </si>
  <si>
    <t>Feinstein</t>
  </si>
  <si>
    <t>Dianne</t>
  </si>
  <si>
    <t>Fetterman</t>
  </si>
  <si>
    <t>Gillibrand</t>
  </si>
  <si>
    <t>Kirsten E.</t>
  </si>
  <si>
    <t>NY</t>
  </si>
  <si>
    <t>Hassan</t>
  </si>
  <si>
    <t>Margaret Wood</t>
  </si>
  <si>
    <t>NH</t>
  </si>
  <si>
    <t>Heinrich</t>
  </si>
  <si>
    <t>Martin</t>
  </si>
  <si>
    <t>NM</t>
  </si>
  <si>
    <t>Hickenlooper</t>
  </si>
  <si>
    <t>John W.</t>
  </si>
  <si>
    <t>Hirono</t>
  </si>
  <si>
    <t>Mazie K.</t>
  </si>
  <si>
    <t>HI</t>
  </si>
  <si>
    <t>Kaine</t>
  </si>
  <si>
    <t>Tim</t>
  </si>
  <si>
    <t>VA</t>
  </si>
  <si>
    <t>Kelly</t>
  </si>
  <si>
    <t>Mark</t>
  </si>
  <si>
    <t>Klobuchar</t>
  </si>
  <si>
    <t>Amy</t>
  </si>
  <si>
    <t>MN</t>
  </si>
  <si>
    <t>Luján</t>
  </si>
  <si>
    <t>Ben Ray</t>
  </si>
  <si>
    <t>Manchin</t>
  </si>
  <si>
    <t>Joe, III</t>
  </si>
  <si>
    <t>Markey</t>
  </si>
  <si>
    <t>Edward J.</t>
  </si>
  <si>
    <t>MA</t>
  </si>
  <si>
    <t>Menendez</t>
  </si>
  <si>
    <t>Robert</t>
  </si>
  <si>
    <t>Merkley</t>
  </si>
  <si>
    <t>Jeff</t>
  </si>
  <si>
    <t>OR</t>
  </si>
  <si>
    <t>Murphy</t>
  </si>
  <si>
    <t>Christopher</t>
  </si>
  <si>
    <t>Murray</t>
  </si>
  <si>
    <t>Patty</t>
  </si>
  <si>
    <t>Ossoff</t>
  </si>
  <si>
    <t>Jon</t>
  </si>
  <si>
    <t>GA</t>
  </si>
  <si>
    <t>Padilla</t>
  </si>
  <si>
    <t>Alex</t>
  </si>
  <si>
    <t>Peters</t>
  </si>
  <si>
    <t>Gary C.</t>
  </si>
  <si>
    <t>MI</t>
  </si>
  <si>
    <t>Reed</t>
  </si>
  <si>
    <t>Jack</t>
  </si>
  <si>
    <t>RI</t>
  </si>
  <si>
    <t>Rosen</t>
  </si>
  <si>
    <t>Jacky</t>
  </si>
  <si>
    <t>Schatz</t>
  </si>
  <si>
    <t>Brian</t>
  </si>
  <si>
    <t>Schiff</t>
  </si>
  <si>
    <t>Adam</t>
  </si>
  <si>
    <t>Schumer</t>
  </si>
  <si>
    <t>Charles E.</t>
  </si>
  <si>
    <t>Shaheen</t>
  </si>
  <si>
    <t>Jeanne</t>
  </si>
  <si>
    <t>Smith</t>
  </si>
  <si>
    <t>Tina</t>
  </si>
  <si>
    <t>Stabenow</t>
  </si>
  <si>
    <t>Debbie</t>
  </si>
  <si>
    <t>Tester</t>
  </si>
  <si>
    <t>Van Hollen</t>
  </si>
  <si>
    <t>Chris</t>
  </si>
  <si>
    <t>Warner</t>
  </si>
  <si>
    <t>Mark R.</t>
  </si>
  <si>
    <t>Warnock</t>
  </si>
  <si>
    <t>Raphael G.</t>
  </si>
  <si>
    <t>Warren</t>
  </si>
  <si>
    <t>Elizabeth</t>
  </si>
  <si>
    <t>Welch</t>
  </si>
  <si>
    <t>Peter</t>
  </si>
  <si>
    <t>Whitehouse</t>
  </si>
  <si>
    <t>Sheldon</t>
  </si>
  <si>
    <t>Wyden</t>
  </si>
  <si>
    <t>Total N</t>
  </si>
  <si>
    <t>Total Y</t>
  </si>
  <si>
    <t>Total NV</t>
  </si>
  <si>
    <t>Score is Based on Below</t>
  </si>
  <si>
    <t>Multipliet</t>
  </si>
  <si>
    <t xml:space="preserve">District </t>
  </si>
  <si>
    <t>Circuit</t>
  </si>
  <si>
    <t>Supreme Court</t>
  </si>
  <si>
    <t>VOICE VOTE</t>
  </si>
  <si>
    <t>PN391</t>
  </si>
  <si>
    <t>PN2261</t>
  </si>
  <si>
    <t>PN2315</t>
  </si>
  <si>
    <t>PN2192</t>
  </si>
  <si>
    <t>PN1684</t>
  </si>
  <si>
    <t>PN2193</t>
  </si>
  <si>
    <t>PN2141</t>
  </si>
  <si>
    <t>PN2140</t>
  </si>
  <si>
    <t>PN1966</t>
  </si>
  <si>
    <t>PN1502</t>
  </si>
  <si>
    <t>PN1965</t>
  </si>
  <si>
    <t>PN2262</t>
  </si>
  <si>
    <t>PN1671</t>
  </si>
  <si>
    <t>PN1504</t>
  </si>
  <si>
    <t>PN1508</t>
  </si>
  <si>
    <t>PN1169</t>
  </si>
  <si>
    <t>PN1168</t>
  </si>
  <si>
    <t>PN807</t>
  </si>
  <si>
    <t>PN1167</t>
  </si>
  <si>
    <t>PN998</t>
  </si>
  <si>
    <t>PN806</t>
  </si>
  <si>
    <t>PN643</t>
  </si>
  <si>
    <t>PN566</t>
  </si>
  <si>
    <t>PN570</t>
  </si>
  <si>
    <t>PN569</t>
  </si>
  <si>
    <t>PN389</t>
  </si>
  <si>
    <t>PN392</t>
  </si>
  <si>
    <t>PN2367</t>
  </si>
  <si>
    <t>PN1497</t>
  </si>
  <si>
    <t>PN2438</t>
  </si>
  <si>
    <t>PN2366</t>
  </si>
  <si>
    <t>PN2266</t>
  </si>
  <si>
    <t>PN2365</t>
  </si>
  <si>
    <t>PN2314</t>
  </si>
  <si>
    <t>PN2264</t>
  </si>
  <si>
    <t>PN2143</t>
  </si>
  <si>
    <t>PN2263</t>
  </si>
  <si>
    <t>PN2142</t>
  </si>
  <si>
    <t>PN1969</t>
  </si>
  <si>
    <t>PN1968</t>
  </si>
  <si>
    <t>PN1688</t>
  </si>
  <si>
    <t>PN1683</t>
  </si>
  <si>
    <t>PN1685</t>
  </si>
  <si>
    <t>PN1481</t>
  </si>
  <si>
    <t>PN1479</t>
  </si>
  <si>
    <t>PN1509</t>
  </si>
  <si>
    <t>PN1482</t>
  </si>
  <si>
    <t>PN1510</t>
  </si>
  <si>
    <t>PN1486</t>
  </si>
  <si>
    <t>PN1484</t>
  </si>
  <si>
    <t>PN1478</t>
  </si>
  <si>
    <t>PN1500</t>
  </si>
  <si>
    <t>PN1496</t>
  </si>
  <si>
    <t>PN1511</t>
  </si>
  <si>
    <t>PN1507</t>
  </si>
  <si>
    <t>PN1505</t>
  </si>
  <si>
    <t>PN1503</t>
  </si>
  <si>
    <t>PN1495</t>
  </si>
  <si>
    <t>PN1498</t>
  </si>
  <si>
    <t>PN1485</t>
  </si>
  <si>
    <t>PN1499</t>
  </si>
  <si>
    <t>PN1506</t>
  </si>
  <si>
    <t>PN1494</t>
  </si>
  <si>
    <t>PN1174</t>
  </si>
  <si>
    <t>PN997</t>
  </si>
  <si>
    <t>PN1213</t>
  </si>
  <si>
    <t>PN1212</t>
  </si>
  <si>
    <t>PN1173</t>
  </si>
  <si>
    <t>PN1172</t>
  </si>
  <si>
    <t>PN1171</t>
  </si>
  <si>
    <t>PN802</t>
  </si>
  <si>
    <t>PN801</t>
  </si>
  <si>
    <t>PN1208</t>
  </si>
  <si>
    <t>PN641</t>
  </si>
  <si>
    <t>PN808</t>
  </si>
  <si>
    <t>PN639</t>
  </si>
  <si>
    <t>PN571</t>
  </si>
  <si>
    <t>PN563</t>
  </si>
  <si>
    <t>PN561</t>
  </si>
  <si>
    <t>PN644</t>
  </si>
  <si>
    <t>PN803</t>
  </si>
  <si>
    <t>PN640</t>
  </si>
  <si>
    <t>PN568</t>
  </si>
  <si>
    <t>PN642</t>
  </si>
  <si>
    <t>PN396</t>
  </si>
  <si>
    <t>PN567</t>
  </si>
  <si>
    <t>PN562</t>
  </si>
  <si>
    <t>PN388</t>
  </si>
  <si>
    <t>PN390</t>
  </si>
  <si>
    <t>PN394</t>
  </si>
  <si>
    <t>PN395</t>
  </si>
  <si>
    <t>PN393</t>
  </si>
  <si>
    <t>PN1967</t>
  </si>
  <si>
    <t>PN1687</t>
  </si>
  <si>
    <t>D.C. Circuit</t>
  </si>
  <si>
    <t>Fed. Circuit</t>
  </si>
  <si>
    <t>East. Dist. of PA</t>
  </si>
  <si>
    <t>South. Dist. of OH</t>
  </si>
  <si>
    <t>Dist. of MN</t>
  </si>
  <si>
    <t>East. Dist. Of VA</t>
  </si>
  <si>
    <t>South. Dist. Of CA</t>
  </si>
  <si>
    <t>East. Dist. of New York</t>
  </si>
  <si>
    <t>South. Dist. Of NY</t>
  </si>
  <si>
    <t>Dist. of NV</t>
  </si>
  <si>
    <t>Dist. of MD</t>
  </si>
  <si>
    <t>North. Dist. Of OH</t>
  </si>
  <si>
    <t>North Dist. of OH</t>
  </si>
  <si>
    <t>East. Dist. of WA</t>
  </si>
  <si>
    <t>Cent. Dist.  of CA</t>
  </si>
  <si>
    <t>West. Dist. of MI</t>
  </si>
  <si>
    <t>Dist. of NH</t>
  </si>
  <si>
    <t>Dist. of CT</t>
  </si>
  <si>
    <t>East. Dist. of  VA</t>
  </si>
  <si>
    <t>South. Dist. Of Iowa</t>
  </si>
  <si>
    <t>117th Congress Score</t>
  </si>
  <si>
    <t>Ketanji Brown Jackson</t>
  </si>
  <si>
    <t>Dana M. Douglas</t>
  </si>
  <si>
    <t>Tamika R. Montgomery</t>
  </si>
  <si>
    <t>Doris L. Pryor</t>
  </si>
  <si>
    <t>Arianna J. Freeman</t>
  </si>
  <si>
    <t>Florence Y. Pan</t>
  </si>
  <si>
    <t>Sarah A. L. Merriam</t>
  </si>
  <si>
    <t>Lara E. Montecalvo</t>
  </si>
  <si>
    <t>Salvador Mendoza Jr</t>
  </si>
  <si>
    <t>Andre B. Mathis</t>
  </si>
  <si>
    <t>John Z. Lee</t>
  </si>
  <si>
    <t>Roopali H. Desai</t>
  </si>
  <si>
    <t>Julianna Michelle Childs</t>
  </si>
  <si>
    <t>Stephanie Dawkins Davis</t>
  </si>
  <si>
    <t>Alison J. Nathan</t>
  </si>
  <si>
    <t>Leonard Philip Stark</t>
  </si>
  <si>
    <t>Holly A. Thomas</t>
  </si>
  <si>
    <t>Gabriel P Sanchez</t>
  </si>
  <si>
    <t>Jennifer Sung</t>
  </si>
  <si>
    <t>Lucy Haeran Koh</t>
  </si>
  <si>
    <t>Beth Robinson</t>
  </si>
  <si>
    <t>Toby J. Heytens</t>
  </si>
  <si>
    <t>Myrna Perez</t>
  </si>
  <si>
    <t>Gustavo A. Gelpi</t>
  </si>
  <si>
    <t>Veronica S. Rossman</t>
  </si>
  <si>
    <t>Eunice C. Lee</t>
  </si>
  <si>
    <t>Tiffany P. Cunningham</t>
  </si>
  <si>
    <t>Candace Jackson-Akiwumi</t>
  </si>
  <si>
    <t>Mia Roberts Perez</t>
  </si>
  <si>
    <t>John H. Chun</t>
  </si>
  <si>
    <t>Jeffery Paul Hopkins</t>
  </si>
  <si>
    <t>Kai N. Scott</t>
  </si>
  <si>
    <t>Jerry W. Blackwell</t>
  </si>
  <si>
    <t>Kelley Brisbon Hodge</t>
  </si>
  <si>
    <t>Frances Kay Behm</t>
  </si>
  <si>
    <t>Camille L. Velez-Rive</t>
  </si>
  <si>
    <t>Anne M. Nardacci</t>
  </si>
  <si>
    <t>Maria del R. Antongiorgi-Jordan</t>
  </si>
  <si>
    <t>Elizabeth Wilson Hanes</t>
  </si>
  <si>
    <t>Gregory Brian Williams</t>
  </si>
  <si>
    <t>Nina Nin-Yuen Wang</t>
  </si>
  <si>
    <t>Ana Isabel de Alba</t>
  </si>
  <si>
    <t>Robert Steven Huie</t>
  </si>
  <si>
    <t>Nina Morrison</t>
  </si>
  <si>
    <t>Hector Gonzalez</t>
  </si>
  <si>
    <t>Charlotte N. Sweeney</t>
  </si>
  <si>
    <t>Evelyn Padin</t>
  </si>
  <si>
    <t>Trina L. Thompson</t>
  </si>
  <si>
    <t>Sunshine Suzanne Sykes</t>
  </si>
  <si>
    <t>Jennifer Louise Rochon</t>
  </si>
  <si>
    <t>Sherilyn Peace Garnett</t>
  </si>
  <si>
    <t>Sarah Elisabeth Geraghty</t>
  </si>
  <si>
    <t>Georgette Castner</t>
  </si>
  <si>
    <t>Anne Rachel Traum</t>
  </si>
  <si>
    <t>Cristina D. Silva</t>
  </si>
  <si>
    <t>Julie Rebecca Rubin</t>
  </si>
  <si>
    <t>Ruth Bermudez Montenegro</t>
  </si>
  <si>
    <t>Victoria Marie Calvert</t>
  </si>
  <si>
    <t>Jacqueline Scott Corley</t>
  </si>
  <si>
    <t>Fred W. Slaughter</t>
  </si>
  <si>
    <t>Charles Esque Fleming</t>
  </si>
  <si>
    <t>David Augustin Ruiz</t>
  </si>
  <si>
    <t>Bridget Meehan Brennan</t>
  </si>
  <si>
    <t>Katherine Marie Menendez</t>
  </si>
  <si>
    <t>Mary Katherine Dimke</t>
  </si>
  <si>
    <t>Jinsook Ohta</t>
  </si>
  <si>
    <t>Linda Lopez</t>
  </si>
  <si>
    <t>David Herrera Urias</t>
  </si>
  <si>
    <t>Jennifer L Thurston</t>
  </si>
  <si>
    <t>Maame Ewusi-Mensah Frimpong</t>
  </si>
  <si>
    <t>Shalina D. Kumar</t>
  </si>
  <si>
    <t>Jane M. Beckering</t>
  </si>
  <si>
    <t>Samantha D. Elliott</t>
  </si>
  <si>
    <t>Sarala Vidya Nagala</t>
  </si>
  <si>
    <t>Patricia Tolliver Giles</t>
  </si>
  <si>
    <t>Jia M. Cobb</t>
  </si>
  <si>
    <t>Karen McGlashan Williams</t>
  </si>
  <si>
    <t>Tana Lin</t>
  </si>
  <si>
    <t>Christine P. O'Hearn</t>
  </si>
  <si>
    <t>Omar Antonio Williams</t>
  </si>
  <si>
    <t>Michael S. Nachmanoff</t>
  </si>
  <si>
    <t>Sarah A.L. Merriam</t>
  </si>
  <si>
    <t>Lauren J. King</t>
  </si>
  <si>
    <t>Margaret Irene Strickland</t>
  </si>
  <si>
    <t>Angel Kelley</t>
  </si>
  <si>
    <t>David G. Estudillo</t>
  </si>
  <si>
    <t>Deborah L. Boardman</t>
  </si>
  <si>
    <t>Lydia Kay Griggsby</t>
  </si>
  <si>
    <t>Zahid N. Quraishi</t>
  </si>
  <si>
    <t>Regina M. Rodriguez</t>
  </si>
  <si>
    <t>Julien Xavier Neals</t>
  </si>
  <si>
    <t>Stephen Henley Locher</t>
  </si>
  <si>
    <t>Jennifer H. Rearden</t>
  </si>
  <si>
    <t>Total  NV Votes Weighted</t>
  </si>
  <si>
    <t>Blunt</t>
  </si>
  <si>
    <t>Roy</t>
  </si>
  <si>
    <t>Burr</t>
  </si>
  <si>
    <t>Inhofe</t>
  </si>
  <si>
    <t>Jim</t>
  </si>
  <si>
    <t>Portman</t>
  </si>
  <si>
    <t>Rob</t>
  </si>
  <si>
    <t>Sasse</t>
  </si>
  <si>
    <t>Ben</t>
  </si>
  <si>
    <t>Rick</t>
  </si>
  <si>
    <t>Shelby</t>
  </si>
  <si>
    <t xml:space="preserve">Richard </t>
  </si>
  <si>
    <t>Toomey</t>
  </si>
  <si>
    <t>Pat</t>
  </si>
  <si>
    <t>Cory A,</t>
  </si>
  <si>
    <t>Leahy</t>
  </si>
  <si>
    <t>Patrick</t>
  </si>
  <si>
    <t>117th Congress (2021-2022)</t>
  </si>
  <si>
    <t>118th Congress (2023-2024)</t>
  </si>
  <si>
    <t>3rd Qtr 118th Congress (2024)</t>
  </si>
  <si>
    <t>4th Qtr 118th Congress (2024)</t>
  </si>
  <si>
    <t>2024 Total Scores</t>
  </si>
  <si>
    <t>Senator</t>
  </si>
  <si>
    <t>Sullivan, Dan</t>
  </si>
  <si>
    <t>Hawley, Josh</t>
  </si>
  <si>
    <t>N/A</t>
  </si>
  <si>
    <t>Schmitt, Eric</t>
  </si>
  <si>
    <t>Britt, Katie Boyd</t>
  </si>
  <si>
    <t>Tuberville, Tommy</t>
  </si>
  <si>
    <t>Blackburn, Marsha</t>
  </si>
  <si>
    <t>Paul, Rand</t>
  </si>
  <si>
    <t>Daines, Steve</t>
  </si>
  <si>
    <t>Marshall, Roger</t>
  </si>
  <si>
    <t>Crapo, Mike</t>
  </si>
  <si>
    <t>Barrasso, John</t>
  </si>
  <si>
    <t>Hagerty, Bill</t>
  </si>
  <si>
    <t>Risch, James E.</t>
  </si>
  <si>
    <t>Scott, Rick</t>
  </si>
  <si>
    <t>Hoeven, John</t>
  </si>
  <si>
    <t>Lee, Mike</t>
  </si>
  <si>
    <t>Fischer, Deb</t>
  </si>
  <si>
    <t>Cruz, Ted</t>
  </si>
  <si>
    <t>Ricketts, Pete</t>
  </si>
  <si>
    <t>Boozman, John</t>
  </si>
  <si>
    <t>Budd, Ted</t>
  </si>
  <si>
    <t>Cotton, Tom</t>
  </si>
  <si>
    <t>Vance, J.D.</t>
  </si>
  <si>
    <t>Lummis, Cynthia M.</t>
  </si>
  <si>
    <t>Mullin, Markwayne</t>
  </si>
  <si>
    <t>Hyde-Smith, Cindy</t>
  </si>
  <si>
    <t>Thune, John</t>
  </si>
  <si>
    <t>Lankford, James</t>
  </si>
  <si>
    <t>Scott, Tim</t>
  </si>
  <si>
    <t>Wicker, Roger F.</t>
  </si>
  <si>
    <t>Rubio, Marco</t>
  </si>
  <si>
    <t>Ernst, Joni</t>
  </si>
  <si>
    <t>Cassidy, Bill</t>
  </si>
  <si>
    <t>Young, Todd</t>
  </si>
  <si>
    <t>McConnell, Mitch</t>
  </si>
  <si>
    <t>Grassley, Chuck</t>
  </si>
  <si>
    <t>Cornyn, John</t>
  </si>
  <si>
    <t>Moran, Jerry</t>
  </si>
  <si>
    <t>Braun, Mike</t>
  </si>
  <si>
    <t>Johnson, Ron</t>
  </si>
  <si>
    <t>Capito, Shelley Moore</t>
  </si>
  <si>
    <t>Kennedy, John</t>
  </si>
  <si>
    <t>Cramer, Kevin</t>
  </si>
  <si>
    <t>Rounds, Mike</t>
  </si>
  <si>
    <t>Tillis, Thom</t>
  </si>
  <si>
    <t>Romney, Mitt</t>
  </si>
  <si>
    <t>Graham, Lindsey</t>
  </si>
  <si>
    <t>Murkowski, Lisa</t>
  </si>
  <si>
    <t>Collins, Susan M.</t>
  </si>
  <si>
    <t>Inhofe, Jim</t>
  </si>
  <si>
    <t>Shelby, Richard</t>
  </si>
  <si>
    <t>Sasse, Ben</t>
  </si>
  <si>
    <t>Toomey, Pat</t>
  </si>
  <si>
    <t>Burr, Richard</t>
  </si>
  <si>
    <t>King, Angus S., Jr.</t>
  </si>
  <si>
    <t>Sanders, Bernard</t>
  </si>
  <si>
    <t>Sinema, Kyrsten</t>
  </si>
  <si>
    <t>I, D</t>
  </si>
  <si>
    <t>Manchin, Joe, III</t>
  </si>
  <si>
    <t>Baldwin, Tammy</t>
  </si>
  <si>
    <t xml:space="preserve">Bennet, Michael F. </t>
  </si>
  <si>
    <t>Blumenthal, Richard</t>
  </si>
  <si>
    <t>Booker, Cory A,</t>
  </si>
  <si>
    <t>Brown, Sherrod</t>
  </si>
  <si>
    <t>Bulter, Laphonza</t>
  </si>
  <si>
    <t>Cantwell, Maria</t>
  </si>
  <si>
    <t>Cardin, Benjamin L.</t>
  </si>
  <si>
    <t>Carper, Thomas R.</t>
  </si>
  <si>
    <t>Casey, Robert P., Jr.</t>
  </si>
  <si>
    <t>Coons, Christopher A.</t>
  </si>
  <si>
    <t>Cortez Masto, Catherine</t>
  </si>
  <si>
    <t>Duckworth, Tammy</t>
  </si>
  <si>
    <t>Durbin, Richard J.</t>
  </si>
  <si>
    <t>Feinstein, Dianne</t>
  </si>
  <si>
    <t>Fetterman, John</t>
  </si>
  <si>
    <t>Gillibrand, Kirsten E.</t>
  </si>
  <si>
    <t>Hassan, Margaret Wood</t>
  </si>
  <si>
    <t>Heinrich, Martin</t>
  </si>
  <si>
    <t>Hickenlooper, John W.</t>
  </si>
  <si>
    <t>Hirono, Mazie K.</t>
  </si>
  <si>
    <t>Kaine, Tim</t>
  </si>
  <si>
    <t>Kelly, Mark</t>
  </si>
  <si>
    <t>Klobuchar, Amy</t>
  </si>
  <si>
    <t>Luján, Ben Ray</t>
  </si>
  <si>
    <t>Markey, Edward J.</t>
  </si>
  <si>
    <t>Menendez, Robert</t>
  </si>
  <si>
    <t>Merkley, Jeff</t>
  </si>
  <si>
    <t>Murphy, Christopher</t>
  </si>
  <si>
    <t>Murray, Patty</t>
  </si>
  <si>
    <t>Ossoff, Jon</t>
  </si>
  <si>
    <t>Padilla, Alex</t>
  </si>
  <si>
    <t>Peters, Gary C.</t>
  </si>
  <si>
    <t>Reed, Jack</t>
  </si>
  <si>
    <t>Rosen, Jacky</t>
  </si>
  <si>
    <t>Schatz, Brian</t>
  </si>
  <si>
    <t>Schumer, Charles E.</t>
  </si>
  <si>
    <t>Schiff, Adam</t>
  </si>
  <si>
    <t>Shaheen, Jeanne</t>
  </si>
  <si>
    <t>Smith, Tina</t>
  </si>
  <si>
    <t>Stabenow, Debbie</t>
  </si>
  <si>
    <t>Tester, Jon</t>
  </si>
  <si>
    <t>Van Hollen, Chris</t>
  </si>
  <si>
    <t>Warner, Mark R.</t>
  </si>
  <si>
    <t>Warnock, Raphael G.</t>
  </si>
  <si>
    <t>Warren, Elizabeth</t>
  </si>
  <si>
    <t>Welch, Peter</t>
  </si>
  <si>
    <t>Whitehouse, Sheldon</t>
  </si>
  <si>
    <t>Wyden, Ron</t>
  </si>
  <si>
    <t>Leahy, Patrick</t>
  </si>
  <si>
    <t>Kim</t>
  </si>
  <si>
    <t>Andy</t>
  </si>
  <si>
    <t>Helmy</t>
  </si>
  <si>
    <t>George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</si>
</sst>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;[Red]0.0"/>
    <numFmt numFmtId="165" formatCode="0.0"/>
  </numFmts>
  <fonts count="17">
    <font>
      <sz val="11"/>
      <color theme="1"/>
      <name val="Calibri"/>
      <scheme val="minor"/>
    </font>
    <font>
      <b/>
      <sz val="11"/>
      <color theme="1"/>
      <name val="Times New Roman"/>
    </font>
    <font>
      <sz val="11"/>
      <color theme="1"/>
      <name val="Times New Roman"/>
    </font>
    <font>
      <sz val="11"/>
      <color rgb="FF000000"/>
      <name val="Calibri"/>
      <scheme val="minor"/>
    </font>
    <font>
      <sz val="11"/>
      <color theme="1"/>
      <name val="Calibri"/>
    </font>
    <font>
      <u/>
      <sz val="11"/>
      <color rgb="FF0000FF"/>
      <name val="Calibri"/>
    </font>
    <font>
      <u/>
      <sz val="11"/>
      <color theme="10"/>
      <name val="Calibri"/>
    </font>
    <font>
      <u/>
      <sz val="11"/>
      <color theme="10"/>
      <name val="Times New Roman"/>
    </font>
    <font>
      <u/>
      <sz val="11"/>
      <color theme="10"/>
      <name val="Times New Roman"/>
    </font>
    <font>
      <sz val="11"/>
      <color theme="1"/>
      <name val="Calibri"/>
      <scheme val="minor"/>
    </font>
    <font>
      <sz val="11"/>
      <color rgb="FF222222"/>
      <name val="Times New Roman"/>
    </font>
    <font>
      <sz val="10"/>
      <color rgb="FF161616"/>
      <name val="Times New Roman"/>
    </font>
    <font>
      <sz val="11"/>
      <color rgb="FF161616"/>
      <name val="Times New Roman"/>
    </font>
    <font>
      <b/>
      <sz val="12"/>
      <color theme="1"/>
      <name val="Montserrat"/>
    </font>
    <font>
      <sz val="11"/>
      <name val="Calibri"/>
    </font>
    <font>
      <sz val="12"/>
      <color theme="1"/>
      <name val="Montserrat"/>
    </font>
    <font>
      <sz val="12"/>
      <color rgb="FF222222"/>
      <name val="Montserrat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medium">
        <color rgb="FFDDDDDD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164" fontId="1" fillId="0" borderId="0" xfId="0" applyNumberFormat="1" applyFo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wrapText="1"/>
    </xf>
    <xf numFmtId="0" fontId="9" fillId="0" borderId="0" xfId="0" applyFont="1"/>
    <xf numFmtId="164" fontId="1" fillId="0" borderId="0" xfId="0" applyNumberFormat="1" applyFont="1" applyAlignment="1">
      <alignment wrapText="1"/>
    </xf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2" fillId="0" borderId="0" xfId="0" applyNumberFormat="1" applyFont="1"/>
    <xf numFmtId="49" fontId="10" fillId="0" borderId="0" xfId="0" applyNumberFormat="1" applyFont="1" applyAlignment="1">
      <alignment vertical="top"/>
    </xf>
    <xf numFmtId="0" fontId="10" fillId="0" borderId="0" xfId="0" applyFont="1" applyAlignment="1">
      <alignment vertical="top"/>
    </xf>
    <xf numFmtId="0" fontId="2" fillId="0" borderId="0" xfId="0" applyFont="1" applyAlignment="1">
      <alignment horizontal="right"/>
    </xf>
    <xf numFmtId="49" fontId="10" fillId="0" borderId="1" xfId="0" applyNumberFormat="1" applyFont="1" applyBorder="1" applyAlignment="1">
      <alignment vertical="top"/>
    </xf>
    <xf numFmtId="0" fontId="10" fillId="0" borderId="1" xfId="0" applyFont="1" applyBorder="1" applyAlignment="1">
      <alignment vertical="top"/>
    </xf>
    <xf numFmtId="0" fontId="11" fillId="0" borderId="0" xfId="0" applyFont="1" applyAlignment="1">
      <alignment vertical="center" wrapText="1"/>
    </xf>
    <xf numFmtId="164" fontId="4" fillId="0" borderId="0" xfId="0" applyNumberFormat="1" applyFont="1"/>
    <xf numFmtId="0" fontId="1" fillId="0" borderId="2" xfId="0" applyFont="1" applyBorder="1"/>
    <xf numFmtId="0" fontId="1" fillId="0" borderId="3" xfId="0" applyFont="1" applyBorder="1"/>
    <xf numFmtId="0" fontId="2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14" fontId="2" fillId="0" borderId="0" xfId="0" applyNumberFormat="1" applyFont="1"/>
    <xf numFmtId="0" fontId="2" fillId="0" borderId="4" xfId="0" applyFont="1" applyBorder="1"/>
    <xf numFmtId="0" fontId="12" fillId="0" borderId="0" xfId="0" applyFont="1" applyAlignment="1">
      <alignment vertical="center" wrapText="1"/>
    </xf>
    <xf numFmtId="164" fontId="15" fillId="0" borderId="7" xfId="0" applyNumberFormat="1" applyFont="1" applyBorder="1" applyAlignment="1">
      <alignment horizontal="center"/>
    </xf>
    <xf numFmtId="0" fontId="15" fillId="0" borderId="7" xfId="0" applyFont="1" applyBorder="1" applyAlignment="1">
      <alignment horizontal="left"/>
    </xf>
    <xf numFmtId="49" fontId="16" fillId="0" borderId="7" xfId="0" applyNumberFormat="1" applyFont="1" applyBorder="1" applyAlignment="1">
      <alignment horizontal="center" vertical="top"/>
    </xf>
    <xf numFmtId="0" fontId="16" fillId="0" borderId="7" xfId="0" applyFont="1" applyBorder="1" applyAlignment="1">
      <alignment horizontal="center" vertical="top"/>
    </xf>
    <xf numFmtId="165" fontId="15" fillId="0" borderId="7" xfId="0" applyNumberFormat="1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164" fontId="15" fillId="0" borderId="0" xfId="0" applyNumberFormat="1" applyFont="1" applyAlignment="1">
      <alignment horizontal="center"/>
    </xf>
    <xf numFmtId="0" fontId="13" fillId="0" borderId="5" xfId="0" applyFont="1" applyBorder="1" applyAlignment="1">
      <alignment horizontal="center"/>
    </xf>
    <xf numFmtId="0" fontId="14" fillId="0" borderId="6" xfId="0" applyFont="1" applyBorder="1"/>
    <xf numFmtId="0" fontId="13" fillId="0" borderId="5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ongress.gov/nomination/118th-congress/2015?s=9&amp;r=7" TargetMode="External"/><Relationship Id="rId117" Type="http://schemas.openxmlformats.org/officeDocument/2006/relationships/hyperlink" Target="https://www.congress.gov/nomination/118th-congress/180?s=5&amp;r=22" TargetMode="External"/><Relationship Id="rId21" Type="http://schemas.openxmlformats.org/officeDocument/2006/relationships/hyperlink" Target="https://www.congress.gov/nomination/118th-congress/2017?s=9&amp;r=2" TargetMode="External"/><Relationship Id="rId42" Type="http://schemas.openxmlformats.org/officeDocument/2006/relationships/hyperlink" Target="https://www.congress.gov/nomination/118th-congress/1826?s=10&amp;r=6" TargetMode="External"/><Relationship Id="rId47" Type="http://schemas.openxmlformats.org/officeDocument/2006/relationships/hyperlink" Target="https://www.congress.gov/nomination/118th-congress/1750?s=5&amp;r=12" TargetMode="External"/><Relationship Id="rId63" Type="http://schemas.openxmlformats.org/officeDocument/2006/relationships/hyperlink" Target="https://www.congress.gov/nomination/118th-congress/1248?s=5&amp;r=3" TargetMode="External"/><Relationship Id="rId68" Type="http://schemas.openxmlformats.org/officeDocument/2006/relationships/hyperlink" Target="https://www.congress.gov/nomination/118th-congress/1256?s=5&amp;r=10" TargetMode="External"/><Relationship Id="rId84" Type="http://schemas.openxmlformats.org/officeDocument/2006/relationships/hyperlink" Target="https://www.congress.gov/nomination/118th-congress/769?s=1&amp;r=8" TargetMode="External"/><Relationship Id="rId89" Type="http://schemas.openxmlformats.org/officeDocument/2006/relationships/hyperlink" Target="https://www.congress.gov/nomination/118th-congress/903?s=4&amp;r=15" TargetMode="External"/><Relationship Id="rId112" Type="http://schemas.openxmlformats.org/officeDocument/2006/relationships/hyperlink" Target="https://www.senate.gov/legislative/LIS/roll_call_votes/vote1181/vote_118_1_00152.htm" TargetMode="External"/><Relationship Id="rId133" Type="http://schemas.openxmlformats.org/officeDocument/2006/relationships/hyperlink" Target="https://www.congress.gov/nomination/118th-congress/71?s=4&amp;r=23" TargetMode="External"/><Relationship Id="rId138" Type="http://schemas.openxmlformats.org/officeDocument/2006/relationships/hyperlink" Target="https://www.congress.gov/nomination/118th-congress/1294?s=5&amp;r=9" TargetMode="External"/><Relationship Id="rId16" Type="http://schemas.openxmlformats.org/officeDocument/2006/relationships/hyperlink" Target="https://www.congress.gov/nomination/118th-congress/92?s=1&amp;r=11" TargetMode="External"/><Relationship Id="rId107" Type="http://schemas.openxmlformats.org/officeDocument/2006/relationships/hyperlink" Target="https://www.senate.gov/legislative/LIS/roll_call_votes/vote1181/vote_118_1_00169.htm" TargetMode="External"/><Relationship Id="rId11" Type="http://schemas.openxmlformats.org/officeDocument/2006/relationships/hyperlink" Target="https://www.senate.gov/legislative/LIS/roll_call_votes/vote1181/vote_118_1_00166.htm" TargetMode="External"/><Relationship Id="rId32" Type="http://schemas.openxmlformats.org/officeDocument/2006/relationships/hyperlink" Target="https://www.congress.gov/nomination/118th-congress/2041?s=9&amp;r=13" TargetMode="External"/><Relationship Id="rId37" Type="http://schemas.openxmlformats.org/officeDocument/2006/relationships/hyperlink" Target="https://www.congress.gov/nomination/118th-congress/1903?s=9&amp;r=19" TargetMode="External"/><Relationship Id="rId53" Type="http://schemas.openxmlformats.org/officeDocument/2006/relationships/hyperlink" Target="https://www.congress.gov/nomination/118th-congress/1437?s=8&amp;r=7" TargetMode="External"/><Relationship Id="rId58" Type="http://schemas.openxmlformats.org/officeDocument/2006/relationships/hyperlink" Target="https://www.congress.gov/nomination/118th-congress/1290?s=1&amp;r=14" TargetMode="External"/><Relationship Id="rId74" Type="http://schemas.openxmlformats.org/officeDocument/2006/relationships/hyperlink" Target="https://www.congress.gov/nomination/118th-congress/1257?s=4&amp;r=5" TargetMode="External"/><Relationship Id="rId79" Type="http://schemas.openxmlformats.org/officeDocument/2006/relationships/hyperlink" Target="https://www.congress.gov/nomination/118th-congress/1130?s=4&amp;r=11" TargetMode="External"/><Relationship Id="rId102" Type="http://schemas.openxmlformats.org/officeDocument/2006/relationships/hyperlink" Target="https://www.congress.gov/nomination/118th-congress/173?s=5&amp;r=3" TargetMode="External"/><Relationship Id="rId123" Type="http://schemas.openxmlformats.org/officeDocument/2006/relationships/hyperlink" Target="https://www.congress.gov/nomination/118th-congress/166?s=7&amp;r=10" TargetMode="External"/><Relationship Id="rId128" Type="http://schemas.openxmlformats.org/officeDocument/2006/relationships/hyperlink" Target="https://www.congress.gov/nomination/118th-congress/77?s=3&amp;r=63" TargetMode="External"/><Relationship Id="rId5" Type="http://schemas.openxmlformats.org/officeDocument/2006/relationships/hyperlink" Target="https://www.congress.gov/nomination/118th-congress/1241?s=5&amp;r=5" TargetMode="External"/><Relationship Id="rId90" Type="http://schemas.openxmlformats.org/officeDocument/2006/relationships/hyperlink" Target="https://www.congress.gov/nomination/118th-congress/817?s=4&amp;r=16" TargetMode="External"/><Relationship Id="rId95" Type="http://schemas.openxmlformats.org/officeDocument/2006/relationships/hyperlink" Target="https://www.congress.gov/nomination/118th-congress/84?s=4&amp;r=22" TargetMode="External"/><Relationship Id="rId22" Type="http://schemas.openxmlformats.org/officeDocument/2006/relationships/hyperlink" Target="https://www.congress.gov/nomination/118th-congress/1650?s=9&amp;r=3" TargetMode="External"/><Relationship Id="rId27" Type="http://schemas.openxmlformats.org/officeDocument/2006/relationships/hyperlink" Target="https://www.congress.gov/nomination/118th-congress/1905?s=9&amp;r=8" TargetMode="External"/><Relationship Id="rId43" Type="http://schemas.openxmlformats.org/officeDocument/2006/relationships/hyperlink" Target="https://www.congress.gov/nomination/118th-congress/1807?s=5&amp;r=7" TargetMode="External"/><Relationship Id="rId48" Type="http://schemas.openxmlformats.org/officeDocument/2006/relationships/hyperlink" Target="https://www.congress.gov/nomination/118th-congress/1654?s=5&amp;r=13" TargetMode="External"/><Relationship Id="rId64" Type="http://schemas.openxmlformats.org/officeDocument/2006/relationships/hyperlink" Target="https://www.congress.gov/nomination/118th-congress/1245?s=5&amp;r=4" TargetMode="External"/><Relationship Id="rId69" Type="http://schemas.openxmlformats.org/officeDocument/2006/relationships/hyperlink" Target="https://www.congress.gov/nomination/118th-congress/1243?s=5&amp;r=11" TargetMode="External"/><Relationship Id="rId113" Type="http://schemas.openxmlformats.org/officeDocument/2006/relationships/hyperlink" Target="https://www.senate.gov/legislative/LIS/roll_call_votes/vote1181/vote_118_1_00133.htm" TargetMode="External"/><Relationship Id="rId118" Type="http://schemas.openxmlformats.org/officeDocument/2006/relationships/hyperlink" Target="https://www.congress.gov/nomination/118th-congress/96?s=5&amp;r=25" TargetMode="External"/><Relationship Id="rId134" Type="http://schemas.openxmlformats.org/officeDocument/2006/relationships/hyperlink" Target="https://www.congress.gov/nomination/118th-congress/80?s=2&amp;r=60" TargetMode="External"/><Relationship Id="rId139" Type="http://schemas.openxmlformats.org/officeDocument/2006/relationships/hyperlink" Target="https://www.congress.gov/nomination/118th-congress/770?s=5&amp;r=1" TargetMode="External"/><Relationship Id="rId8" Type="http://schemas.openxmlformats.org/officeDocument/2006/relationships/hyperlink" Target="https://www.congress.gov/nomination/118th-congress/500?s=4&amp;r=11" TargetMode="External"/><Relationship Id="rId51" Type="http://schemas.openxmlformats.org/officeDocument/2006/relationships/hyperlink" Target="https://www.congress.gov/nomination/118th-congress/1434?s=7&amp;r=7" TargetMode="External"/><Relationship Id="rId72" Type="http://schemas.openxmlformats.org/officeDocument/2006/relationships/hyperlink" Target="https://www.congress.gov/nomination/118th-congress/1239?s=4&amp;r=3" TargetMode="External"/><Relationship Id="rId80" Type="http://schemas.openxmlformats.org/officeDocument/2006/relationships/hyperlink" Target="https://www.congress.gov/nomination/118th-congress/376?s=4&amp;r=12" TargetMode="External"/><Relationship Id="rId85" Type="http://schemas.openxmlformats.org/officeDocument/2006/relationships/hyperlink" Target="https://www.congress.gov/nomination/118th-congress/588?s=4&amp;r=10" TargetMode="External"/><Relationship Id="rId93" Type="http://schemas.openxmlformats.org/officeDocument/2006/relationships/hyperlink" Target="https://www.congress.gov/nomination/118th-congress/174?s=4&amp;r=20" TargetMode="External"/><Relationship Id="rId98" Type="http://schemas.openxmlformats.org/officeDocument/2006/relationships/hyperlink" Target="https://www.congress.gov/nomination/118th-congress/590?s=4&amp;r=25" TargetMode="External"/><Relationship Id="rId121" Type="http://schemas.openxmlformats.org/officeDocument/2006/relationships/hyperlink" Target="https://www.congress.gov/nomination/118th-congress/85?s=6&amp;r=14" TargetMode="External"/><Relationship Id="rId142" Type="http://schemas.openxmlformats.org/officeDocument/2006/relationships/hyperlink" Target="https://www.congress.gov/nomination/118th-congress/98?s=3&amp;r=11" TargetMode="External"/><Relationship Id="rId3" Type="http://schemas.openxmlformats.org/officeDocument/2006/relationships/hyperlink" Target="https://www.congress.gov/nomination/118th-congress/1461?s=5&amp;r=2" TargetMode="External"/><Relationship Id="rId12" Type="http://schemas.openxmlformats.org/officeDocument/2006/relationships/hyperlink" Target="https://www.congress.gov/nomination/118th-congress/95?s=5&amp;r=1" TargetMode="External"/><Relationship Id="rId17" Type="http://schemas.openxmlformats.org/officeDocument/2006/relationships/hyperlink" Target="https://www.congress.gov/nomination/118th-congress/88?s=6&amp;r=13" TargetMode="External"/><Relationship Id="rId25" Type="http://schemas.openxmlformats.org/officeDocument/2006/relationships/hyperlink" Target="https://www.congress.gov/nomination/118th-congress/2039?s=9&amp;r=6" TargetMode="External"/><Relationship Id="rId33" Type="http://schemas.openxmlformats.org/officeDocument/2006/relationships/hyperlink" Target="https://www.congress.gov/nomination/118th-congress/1573?s=9&amp;r=14" TargetMode="External"/><Relationship Id="rId38" Type="http://schemas.openxmlformats.org/officeDocument/2006/relationships/hyperlink" Target="https://www.congress.gov/nomination/118th-congress/1960?s=9&amp;r=20" TargetMode="External"/><Relationship Id="rId46" Type="http://schemas.openxmlformats.org/officeDocument/2006/relationships/hyperlink" Target="https://www.congress.gov/nomination/118th-congress/1751?s=5&amp;r=11" TargetMode="External"/><Relationship Id="rId59" Type="http://schemas.openxmlformats.org/officeDocument/2006/relationships/hyperlink" Target="https://www.congress.gov/nomination/118th-congress/1405?s=1&amp;r=15" TargetMode="External"/><Relationship Id="rId67" Type="http://schemas.openxmlformats.org/officeDocument/2006/relationships/hyperlink" Target="https://www.congress.gov/nomination/118th-congress/1403?s=5&amp;r=8" TargetMode="External"/><Relationship Id="rId103" Type="http://schemas.openxmlformats.org/officeDocument/2006/relationships/hyperlink" Target="https://www.congress.gov/nomination/118th-congress/287?s=4&amp;r=2" TargetMode="External"/><Relationship Id="rId108" Type="http://schemas.openxmlformats.org/officeDocument/2006/relationships/hyperlink" Target="https://www.senate.gov/legislative/LIS/roll_call_votes/vote1181/vote_118_1_00164.htm" TargetMode="External"/><Relationship Id="rId116" Type="http://schemas.openxmlformats.org/officeDocument/2006/relationships/hyperlink" Target="https://www.congress.gov/nomination/118th-congress/163?s=5&amp;r=23" TargetMode="External"/><Relationship Id="rId124" Type="http://schemas.openxmlformats.org/officeDocument/2006/relationships/hyperlink" Target="https://www.congress.gov/nomination/118th-congress/178?s=7&amp;r=5" TargetMode="External"/><Relationship Id="rId129" Type="http://schemas.openxmlformats.org/officeDocument/2006/relationships/hyperlink" Target="https://www.congress.gov/nomination/118th-congress/75?s=3&amp;r=65" TargetMode="External"/><Relationship Id="rId137" Type="http://schemas.openxmlformats.org/officeDocument/2006/relationships/hyperlink" Target="https://www.congress.gov/nomination/118th-congress/79?s=3&amp;r=61" TargetMode="External"/><Relationship Id="rId20" Type="http://schemas.openxmlformats.org/officeDocument/2006/relationships/hyperlink" Target="https://www.congress.gov/nomination/118th-congress/1827?s=9&amp;r=1" TargetMode="External"/><Relationship Id="rId41" Type="http://schemas.openxmlformats.org/officeDocument/2006/relationships/hyperlink" Target="https://www.congress.gov/nomination/118th-congress/1825?s=10&amp;r=4" TargetMode="External"/><Relationship Id="rId54" Type="http://schemas.openxmlformats.org/officeDocument/2006/relationships/hyperlink" Target="https://www.congress.gov/nomination/118th-congress/1436?s=8&amp;r=6" TargetMode="External"/><Relationship Id="rId62" Type="http://schemas.openxmlformats.org/officeDocument/2006/relationships/hyperlink" Target="https://www.congress.gov/nomination/118th-congress/1427?s=5&amp;r=2" TargetMode="External"/><Relationship Id="rId70" Type="http://schemas.openxmlformats.org/officeDocument/2006/relationships/hyperlink" Target="https://www.congress.gov/nomination/118th-congress/1249?s=4&amp;r=1" TargetMode="External"/><Relationship Id="rId75" Type="http://schemas.openxmlformats.org/officeDocument/2006/relationships/hyperlink" Target="https://www.congress.gov/nomination/118th-congress/1255?s=4&amp;r=6" TargetMode="External"/><Relationship Id="rId83" Type="http://schemas.openxmlformats.org/officeDocument/2006/relationships/hyperlink" Target="https://www.congress.gov/nomination/118th-congress/771?s=1&amp;r=7" TargetMode="External"/><Relationship Id="rId88" Type="http://schemas.openxmlformats.org/officeDocument/2006/relationships/hyperlink" Target="https://www.congress.gov/nomination/118th-congress/1022?s=4&amp;r=14" TargetMode="External"/><Relationship Id="rId91" Type="http://schemas.openxmlformats.org/officeDocument/2006/relationships/hyperlink" Target="https://www.congress.gov/nomination/118th-congress/813?s=4&amp;r=18" TargetMode="External"/><Relationship Id="rId96" Type="http://schemas.openxmlformats.org/officeDocument/2006/relationships/hyperlink" Target="https://www.congress.gov/nomination/118th-congress/452?s=4&amp;r=23" TargetMode="External"/><Relationship Id="rId111" Type="http://schemas.openxmlformats.org/officeDocument/2006/relationships/hyperlink" Target="https://www.senate.gov/legislative/LIS/roll_call_votes/vote1181/vote_118_1_00157.htm" TargetMode="External"/><Relationship Id="rId132" Type="http://schemas.openxmlformats.org/officeDocument/2006/relationships/hyperlink" Target="https://www.congress.gov/nomination/118th-congress/73?s=2&amp;r=67" TargetMode="External"/><Relationship Id="rId140" Type="http://schemas.openxmlformats.org/officeDocument/2006/relationships/hyperlink" Target="https://www.congress.gov/nomination/118th-congress/1106?q=%7B%22search%22%3A%22john+david+russell%22%7D&amp;s=1&amp;r=1" TargetMode="External"/><Relationship Id="rId1" Type="http://schemas.openxmlformats.org/officeDocument/2006/relationships/hyperlink" Target="https://www.congress.gov/nomination/118th-congress/1749?s=5&amp;r=20" TargetMode="External"/><Relationship Id="rId6" Type="http://schemas.openxmlformats.org/officeDocument/2006/relationships/hyperlink" Target="https://www.congress.gov/nomination/118th-congress/1246?s=4&amp;r=8" TargetMode="External"/><Relationship Id="rId15" Type="http://schemas.openxmlformats.org/officeDocument/2006/relationships/hyperlink" Target="https://www.congress.gov/nomination/118th-congress/91?q=%7B%22search%22%3A%5B%22PN91%22%5D%7D&amp;s=6&amp;r=1" TargetMode="External"/><Relationship Id="rId23" Type="http://schemas.openxmlformats.org/officeDocument/2006/relationships/hyperlink" Target="https://www.congress.gov/nomination/118th-congress/2016?s=9&amp;r=4" TargetMode="External"/><Relationship Id="rId28" Type="http://schemas.openxmlformats.org/officeDocument/2006/relationships/hyperlink" Target="https://www.congress.gov/nomination/118th-congress/1806?s=9&amp;r=9" TargetMode="External"/><Relationship Id="rId36" Type="http://schemas.openxmlformats.org/officeDocument/2006/relationships/hyperlink" Target="https://www.congress.gov/nomination/118th-congress/1244?s=9&amp;r=17" TargetMode="External"/><Relationship Id="rId49" Type="http://schemas.openxmlformats.org/officeDocument/2006/relationships/hyperlink" Target="https://www.senate.gov/legislative/LIS/roll_call_votes/vote1182/vote_118_2_00213.htm" TargetMode="External"/><Relationship Id="rId57" Type="http://schemas.openxmlformats.org/officeDocument/2006/relationships/hyperlink" Target="https://www.congress.gov/nomination/118th-congress/1252?s=1&amp;r=13" TargetMode="External"/><Relationship Id="rId106" Type="http://schemas.openxmlformats.org/officeDocument/2006/relationships/hyperlink" Target="https://www.senate.gov/legislative/LIS/roll_call_votes/vote1181/vote_118_1_00178.htm" TargetMode="External"/><Relationship Id="rId114" Type="http://schemas.openxmlformats.org/officeDocument/2006/relationships/hyperlink" Target="https://www.congress.gov/nomination/118th-congress/450?s=5&amp;r=5" TargetMode="External"/><Relationship Id="rId119" Type="http://schemas.openxmlformats.org/officeDocument/2006/relationships/hyperlink" Target="https://www.congress.gov/nomination/118th-congress/97?s=5&amp;r=24" TargetMode="External"/><Relationship Id="rId127" Type="http://schemas.openxmlformats.org/officeDocument/2006/relationships/hyperlink" Target="https://www.congress.gov/nomination/118th-congress/171?s=7&amp;r=8" TargetMode="External"/><Relationship Id="rId10" Type="http://schemas.openxmlformats.org/officeDocument/2006/relationships/hyperlink" Target="https://www.senate.gov/legislative/LIS/roll_call_votes/vote1181/vote_118_1_00187.htm" TargetMode="External"/><Relationship Id="rId31" Type="http://schemas.openxmlformats.org/officeDocument/2006/relationships/hyperlink" Target="https://www.congress.gov/nomination/118th-congress/1577?s=9&amp;r=12" TargetMode="External"/><Relationship Id="rId44" Type="http://schemas.openxmlformats.org/officeDocument/2006/relationships/hyperlink" Target="https://www.congress.gov/nomination/118th-congress/1748?s=5&amp;r=8" TargetMode="External"/><Relationship Id="rId52" Type="http://schemas.openxmlformats.org/officeDocument/2006/relationships/hyperlink" Target="https://www.congress.gov/nomination/118th-congress/1460?s=8&amp;r=5" TargetMode="External"/><Relationship Id="rId60" Type="http://schemas.openxmlformats.org/officeDocument/2006/relationships/hyperlink" Target="https://www.congress.gov/nomination/118th-congress/1291?s=1&amp;r=16" TargetMode="External"/><Relationship Id="rId65" Type="http://schemas.openxmlformats.org/officeDocument/2006/relationships/hyperlink" Target="https://www.congress.gov/nomination/118th-congress/1406?s=5&amp;r=6" TargetMode="External"/><Relationship Id="rId73" Type="http://schemas.openxmlformats.org/officeDocument/2006/relationships/hyperlink" Target="https://www.congress.gov/nomination/118th-congress/1247?s=4&amp;r=4" TargetMode="External"/><Relationship Id="rId78" Type="http://schemas.openxmlformats.org/officeDocument/2006/relationships/hyperlink" Target="https://www.congress.gov/nomination/118th-congress/1242?s=4&amp;r=10" TargetMode="External"/><Relationship Id="rId81" Type="http://schemas.openxmlformats.org/officeDocument/2006/relationships/hyperlink" Target="https://www.congress.gov/nomination/118th-congress/1020?s=4&amp;r=13" TargetMode="External"/><Relationship Id="rId86" Type="http://schemas.openxmlformats.org/officeDocument/2006/relationships/hyperlink" Target="https://www.congress.gov/nomination/118th-congress/1053?s=4&amp;r=12" TargetMode="External"/><Relationship Id="rId94" Type="http://schemas.openxmlformats.org/officeDocument/2006/relationships/hyperlink" Target="https://www.congress.gov/nomination/118th-congress/172?s=4&amp;r=21" TargetMode="External"/><Relationship Id="rId99" Type="http://schemas.openxmlformats.org/officeDocument/2006/relationships/hyperlink" Target="https://www.congress.gov/nomination/118th-congress/589?s=4&amp;r=26" TargetMode="External"/><Relationship Id="rId101" Type="http://schemas.openxmlformats.org/officeDocument/2006/relationships/hyperlink" Target="https://www.congress.gov/nomination/118th-congress/591?s=5&amp;r=2" TargetMode="External"/><Relationship Id="rId122" Type="http://schemas.openxmlformats.org/officeDocument/2006/relationships/hyperlink" Target="https://www.congress.gov/nomination/118th-congress/175?s=7&amp;r=7" TargetMode="External"/><Relationship Id="rId130" Type="http://schemas.openxmlformats.org/officeDocument/2006/relationships/hyperlink" Target="https://www.congress.gov/nomination/118th-congress/76?s=3&amp;r=64" TargetMode="External"/><Relationship Id="rId135" Type="http://schemas.openxmlformats.org/officeDocument/2006/relationships/hyperlink" Target="https://www.congress.gov/nomination/118th-congress/72?s=4&amp;r=22" TargetMode="External"/><Relationship Id="rId4" Type="http://schemas.openxmlformats.org/officeDocument/2006/relationships/hyperlink" Target="https://www.congress.gov/nomination/118th-congress/1238?s=5&amp;r=6" TargetMode="External"/><Relationship Id="rId9" Type="http://schemas.openxmlformats.org/officeDocument/2006/relationships/hyperlink" Target="https://www.congress.gov/nomination/118th-congress/499?s=4&amp;r=17" TargetMode="External"/><Relationship Id="rId13" Type="http://schemas.openxmlformats.org/officeDocument/2006/relationships/hyperlink" Target="https://www.congress.gov/nomination/118th-congress/93?s=5&amp;r=6" TargetMode="External"/><Relationship Id="rId18" Type="http://schemas.openxmlformats.org/officeDocument/2006/relationships/hyperlink" Target="https://www.congress.gov/nomination/118th-congress/2245?s=6&amp;r=1" TargetMode="External"/><Relationship Id="rId39" Type="http://schemas.openxmlformats.org/officeDocument/2006/relationships/hyperlink" Target="https://www.congress.gov/nomination/118th-congress/1902?s=10&amp;r=2" TargetMode="External"/><Relationship Id="rId109" Type="http://schemas.openxmlformats.org/officeDocument/2006/relationships/hyperlink" Target="https://www.senate.gov/legislative/LIS/roll_call_votes/vote1181/vote_118_1_00162.htm" TargetMode="External"/><Relationship Id="rId34" Type="http://schemas.openxmlformats.org/officeDocument/2006/relationships/hyperlink" Target="https://www.congress.gov/nomination/118th-congress/1402?s=9&amp;r=15" TargetMode="External"/><Relationship Id="rId50" Type="http://schemas.openxmlformats.org/officeDocument/2006/relationships/hyperlink" Target="https://www.congress.gov/nomination/118th-congress/1462?s=8&amp;r=3" TargetMode="External"/><Relationship Id="rId55" Type="http://schemas.openxmlformats.org/officeDocument/2006/relationships/hyperlink" Target="https://www.congress.gov/nomination/118th-congress/1433?s=3&amp;r=8" TargetMode="External"/><Relationship Id="rId76" Type="http://schemas.openxmlformats.org/officeDocument/2006/relationships/hyperlink" Target="https://www.congress.gov/nomination/118th-congress/816?s=4&amp;r=7" TargetMode="External"/><Relationship Id="rId97" Type="http://schemas.openxmlformats.org/officeDocument/2006/relationships/hyperlink" Target="https://www.congress.gov/nomination/118th-congress/812?s=4&amp;r=24" TargetMode="External"/><Relationship Id="rId104" Type="http://schemas.openxmlformats.org/officeDocument/2006/relationships/hyperlink" Target="https://www.senate.gov/legislative/LIS/roll_call_votes/vote1181/vote_118_1_00180.htm" TargetMode="External"/><Relationship Id="rId120" Type="http://schemas.openxmlformats.org/officeDocument/2006/relationships/hyperlink" Target="https://www.congress.gov/nomination/118th-congress/176?s=3&amp;r=6" TargetMode="External"/><Relationship Id="rId125" Type="http://schemas.openxmlformats.org/officeDocument/2006/relationships/hyperlink" Target="https://www.congress.gov/nomination/118th-congress/179?q=%7B%22search%22%3A%5B%22PN179%22%5D%7D&amp;s=2&amp;r=1" TargetMode="External"/><Relationship Id="rId141" Type="http://schemas.openxmlformats.org/officeDocument/2006/relationships/hyperlink" Target="https://www.congress.gov/nomination/118th-congress/286?q=%7B%22search%22%3A%5B%22pn286%22%5D%7D&amp;s=1&amp;r=1" TargetMode="External"/><Relationship Id="rId7" Type="http://schemas.openxmlformats.org/officeDocument/2006/relationships/hyperlink" Target="https://www.congress.gov/nomination/118th-congress/904?s=4&amp;r=9" TargetMode="External"/><Relationship Id="rId71" Type="http://schemas.openxmlformats.org/officeDocument/2006/relationships/hyperlink" Target="https://www.congress.gov/nomination/118th-congress/1240?s=4&amp;r=2" TargetMode="External"/><Relationship Id="rId92" Type="http://schemas.openxmlformats.org/officeDocument/2006/relationships/hyperlink" Target="https://www.congress.gov/nomination/118th-congress/165?s=4&amp;r=19" TargetMode="External"/><Relationship Id="rId2" Type="http://schemas.openxmlformats.org/officeDocument/2006/relationships/hyperlink" Target="https://www.congress.gov/nomination/118th-congress/1574?s=10&amp;r=5" TargetMode="External"/><Relationship Id="rId29" Type="http://schemas.openxmlformats.org/officeDocument/2006/relationships/hyperlink" Target="https://www.congress.gov/nomination/118th-congress/1463?s=9&amp;r=10" TargetMode="External"/><Relationship Id="rId24" Type="http://schemas.openxmlformats.org/officeDocument/2006/relationships/hyperlink" Target="https://www.congress.gov/nomination/118th-congress/2040?s=9&amp;r=5" TargetMode="External"/><Relationship Id="rId40" Type="http://schemas.openxmlformats.org/officeDocument/2006/relationships/hyperlink" Target="https://www.congress.gov/nomination/118th-congress/1649?s=10&amp;r=3" TargetMode="External"/><Relationship Id="rId45" Type="http://schemas.openxmlformats.org/officeDocument/2006/relationships/hyperlink" Target="https://www.congress.gov/nomination/118th-congress/1576?s=5&amp;r=9" TargetMode="External"/><Relationship Id="rId66" Type="http://schemas.openxmlformats.org/officeDocument/2006/relationships/hyperlink" Target="https://www.congress.gov/nomination/118th-congress/1404?s=5&amp;r=7" TargetMode="External"/><Relationship Id="rId87" Type="http://schemas.openxmlformats.org/officeDocument/2006/relationships/hyperlink" Target="https://www.congress.gov/nomination/118th-congress/1023?s=4&amp;r=13" TargetMode="External"/><Relationship Id="rId110" Type="http://schemas.openxmlformats.org/officeDocument/2006/relationships/hyperlink" Target="https://www.senate.gov/legislative/LIS/roll_call_votes/vote1181/vote_118_1_00161.htm" TargetMode="External"/><Relationship Id="rId115" Type="http://schemas.openxmlformats.org/officeDocument/2006/relationships/hyperlink" Target="https://www.congress.gov/nomination/118th-congress/289?s=2&amp;r=3" TargetMode="External"/><Relationship Id="rId131" Type="http://schemas.openxmlformats.org/officeDocument/2006/relationships/hyperlink" Target="https://www.congress.gov/nomination/118th-congress/78?s=3&amp;r=62" TargetMode="External"/><Relationship Id="rId136" Type="http://schemas.openxmlformats.org/officeDocument/2006/relationships/hyperlink" Target="https://www.congress.gov/nomination/118th-congress/74?s=3&amp;r=66" TargetMode="External"/><Relationship Id="rId61" Type="http://schemas.openxmlformats.org/officeDocument/2006/relationships/hyperlink" Target="https://www.congress.gov/nomination/118th-congress/1428?s=5&amp;r=1" TargetMode="External"/><Relationship Id="rId82" Type="http://schemas.openxmlformats.org/officeDocument/2006/relationships/hyperlink" Target="https://www.congress.gov/nomination/118th-congress/1103?s=1&amp;r=5" TargetMode="External"/><Relationship Id="rId19" Type="http://schemas.openxmlformats.org/officeDocument/2006/relationships/hyperlink" Target="https://www.congress.gov/nomination/118th-congress/2244?s=5&amp;r=2" TargetMode="External"/><Relationship Id="rId14" Type="http://schemas.openxmlformats.org/officeDocument/2006/relationships/hyperlink" Target="https://www.congress.gov/nomination/118th-congress/89?s=5&amp;r=26" TargetMode="External"/><Relationship Id="rId30" Type="http://schemas.openxmlformats.org/officeDocument/2006/relationships/hyperlink" Target="https://www.congress.gov/nomination/118th-congress/1651?s=9&amp;r=11" TargetMode="External"/><Relationship Id="rId35" Type="http://schemas.openxmlformats.org/officeDocument/2006/relationships/hyperlink" Target="https://www.congress.gov/nomination/118th-congress/1253?s=9&amp;r=16" TargetMode="External"/><Relationship Id="rId56" Type="http://schemas.openxmlformats.org/officeDocument/2006/relationships/hyperlink" Target="https://www.congress.gov/nomination/118th-congress/1458?s=1&amp;r=10" TargetMode="External"/><Relationship Id="rId77" Type="http://schemas.openxmlformats.org/officeDocument/2006/relationships/hyperlink" Target="https://www.congress.gov/nomination/118th-congress/1250?s=4&amp;r=9" TargetMode="External"/><Relationship Id="rId100" Type="http://schemas.openxmlformats.org/officeDocument/2006/relationships/hyperlink" Target="https://www.congress.gov/nomination/118th-congress/451?s=4&amp;r=27" TargetMode="External"/><Relationship Id="rId105" Type="http://schemas.openxmlformats.org/officeDocument/2006/relationships/hyperlink" Target="https://www.senate.gov/legislative/LIS/roll_call_votes/vote1181/vote_118_1_00182.htm" TargetMode="External"/><Relationship Id="rId126" Type="http://schemas.openxmlformats.org/officeDocument/2006/relationships/hyperlink" Target="https://www.congress.gov/nomination/118th-congress/170?s=7&amp;r=9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ongress.gov/nomination/117th-congress/1671?s=5&amp;r=78" TargetMode="External"/><Relationship Id="rId18" Type="http://schemas.openxmlformats.org/officeDocument/2006/relationships/hyperlink" Target="https://www.congress.gov/nomination/117th-congress/1168?s=6&amp;r=137" TargetMode="External"/><Relationship Id="rId26" Type="http://schemas.openxmlformats.org/officeDocument/2006/relationships/hyperlink" Target="https://www.congress.gov/nomination/117th-congress/569?s=6&amp;r=177" TargetMode="External"/><Relationship Id="rId39" Type="http://schemas.openxmlformats.org/officeDocument/2006/relationships/hyperlink" Target="https://www.congress.gov/nomination/117th-congress/2142?s=5&amp;r=38" TargetMode="External"/><Relationship Id="rId21" Type="http://schemas.openxmlformats.org/officeDocument/2006/relationships/hyperlink" Target="https://www.congress.gov/nomination/117th-congress/998?s=6&amp;r=148" TargetMode="External"/><Relationship Id="rId34" Type="http://schemas.openxmlformats.org/officeDocument/2006/relationships/hyperlink" Target="https://www.congress.gov/nomination/117th-congress/2365?s=6&amp;r=17" TargetMode="External"/><Relationship Id="rId42" Type="http://schemas.openxmlformats.org/officeDocument/2006/relationships/hyperlink" Target="https://www.congress.gov/nomination/117th-congress/1688?s=5&amp;r=72" TargetMode="External"/><Relationship Id="rId47" Type="http://schemas.openxmlformats.org/officeDocument/2006/relationships/hyperlink" Target="https://www.congress.gov/nomination/117th-congress/1509?s=5&amp;r=82" TargetMode="External"/><Relationship Id="rId50" Type="http://schemas.openxmlformats.org/officeDocument/2006/relationships/hyperlink" Target="https://www.congress.gov/nomination/117th-congress/1486?s=5&amp;r=97" TargetMode="External"/><Relationship Id="rId55" Type="http://schemas.openxmlformats.org/officeDocument/2006/relationships/hyperlink" Target="https://www.congress.gov/nomination/117th-congress/1511?s=5&amp;r=80" TargetMode="External"/><Relationship Id="rId63" Type="http://schemas.openxmlformats.org/officeDocument/2006/relationships/hyperlink" Target="https://www.congress.gov/nomination/117th-congress/1506?s=5&amp;r=85" TargetMode="External"/><Relationship Id="rId68" Type="http://schemas.openxmlformats.org/officeDocument/2006/relationships/hyperlink" Target="https://www.congress.gov/nomination/117th-congress/1212?s=6&amp;r=121" TargetMode="External"/><Relationship Id="rId76" Type="http://schemas.openxmlformats.org/officeDocument/2006/relationships/hyperlink" Target="https://www.congress.gov/nomination/117th-congress/808?s=6&amp;r=160" TargetMode="External"/><Relationship Id="rId84" Type="http://schemas.openxmlformats.org/officeDocument/2006/relationships/hyperlink" Target="https://www.congress.gov/nomination/117th-congress/568?s=6&amp;r=178" TargetMode="External"/><Relationship Id="rId89" Type="http://schemas.openxmlformats.org/officeDocument/2006/relationships/hyperlink" Target="https://www.congress.gov/nomination/117th-congress/389?s=6&amp;r=193" TargetMode="External"/><Relationship Id="rId7" Type="http://schemas.openxmlformats.org/officeDocument/2006/relationships/hyperlink" Target="https://www.congress.gov/nomination/117th-congress/2141?s=5&amp;r=39" TargetMode="External"/><Relationship Id="rId71" Type="http://schemas.openxmlformats.org/officeDocument/2006/relationships/hyperlink" Target="https://www.congress.gov/nomination/117th-congress/1171?s=6&amp;r=135" TargetMode="External"/><Relationship Id="rId92" Type="http://schemas.openxmlformats.org/officeDocument/2006/relationships/hyperlink" Target="https://www.congress.gov/nomination/117th-congress/394?s=6&amp;r=188" TargetMode="External"/><Relationship Id="rId2" Type="http://schemas.openxmlformats.org/officeDocument/2006/relationships/hyperlink" Target="https://www.congress.gov/nomination/117th-congress/2261?s=6&amp;r=24" TargetMode="External"/><Relationship Id="rId16" Type="http://schemas.openxmlformats.org/officeDocument/2006/relationships/hyperlink" Target="https://www.congress.gov/nomination/117th-congress/1508?s=5&amp;r=83" TargetMode="External"/><Relationship Id="rId29" Type="http://schemas.openxmlformats.org/officeDocument/2006/relationships/hyperlink" Target="https://www.congress.gov/nomination/117th-congress/2367?s=5&amp;r=15" TargetMode="External"/><Relationship Id="rId11" Type="http://schemas.openxmlformats.org/officeDocument/2006/relationships/hyperlink" Target="https://www.congress.gov/nomination/117th-congress/1965?s=5&amp;r=62" TargetMode="External"/><Relationship Id="rId24" Type="http://schemas.openxmlformats.org/officeDocument/2006/relationships/hyperlink" Target="https://www.congress.gov/nomination/117th-congress/566?s=6&amp;r=180" TargetMode="External"/><Relationship Id="rId32" Type="http://schemas.openxmlformats.org/officeDocument/2006/relationships/hyperlink" Target="https://www.congress.gov/nomination/117th-congress/2366?s=6&amp;r=16" TargetMode="External"/><Relationship Id="rId37" Type="http://schemas.openxmlformats.org/officeDocument/2006/relationships/hyperlink" Target="https://www.congress.gov/nomination/117th-congress/2143?s=5&amp;r=37" TargetMode="External"/><Relationship Id="rId40" Type="http://schemas.openxmlformats.org/officeDocument/2006/relationships/hyperlink" Target="https://www.congress.gov/nomination/117th-congress/1969?s=5&amp;r=58" TargetMode="External"/><Relationship Id="rId45" Type="http://schemas.openxmlformats.org/officeDocument/2006/relationships/hyperlink" Target="https://www.congress.gov/nomination/117th-congress/1481?s=6&amp;r=101" TargetMode="External"/><Relationship Id="rId53" Type="http://schemas.openxmlformats.org/officeDocument/2006/relationships/hyperlink" Target="https://www.congress.gov/nomination/117th-congress/1500?s=5&amp;r=90" TargetMode="External"/><Relationship Id="rId58" Type="http://schemas.openxmlformats.org/officeDocument/2006/relationships/hyperlink" Target="https://www.congress.gov/nomination/117th-congress/1503?s=5&amp;r=88" TargetMode="External"/><Relationship Id="rId66" Type="http://schemas.openxmlformats.org/officeDocument/2006/relationships/hyperlink" Target="https://www.congress.gov/nomination/117th-congress/997?s=6&amp;r=149" TargetMode="External"/><Relationship Id="rId74" Type="http://schemas.openxmlformats.org/officeDocument/2006/relationships/hyperlink" Target="https://www.congress.gov/nomination/117th-congress/1208?s=6&amp;r=122" TargetMode="External"/><Relationship Id="rId79" Type="http://schemas.openxmlformats.org/officeDocument/2006/relationships/hyperlink" Target="https://www.congress.gov/nomination/117th-congress/563?s=6&amp;r=181" TargetMode="External"/><Relationship Id="rId87" Type="http://schemas.openxmlformats.org/officeDocument/2006/relationships/hyperlink" Target="https://www.congress.gov/nomination/117th-congress/567?s=6&amp;r=179" TargetMode="External"/><Relationship Id="rId5" Type="http://schemas.openxmlformats.org/officeDocument/2006/relationships/hyperlink" Target="https://www.congress.gov/nomination/117th-congress/1684?s=5&amp;r=75" TargetMode="External"/><Relationship Id="rId61" Type="http://schemas.openxmlformats.org/officeDocument/2006/relationships/hyperlink" Target="https://www.congress.gov/nomination/117th-congress/1485?s=5&amp;r=98" TargetMode="External"/><Relationship Id="rId82" Type="http://schemas.openxmlformats.org/officeDocument/2006/relationships/hyperlink" Target="https://www.congress.gov/nomination/117th-congress/803?s=6&amp;r=164" TargetMode="External"/><Relationship Id="rId90" Type="http://schemas.openxmlformats.org/officeDocument/2006/relationships/hyperlink" Target="https://www.congress.gov/nomination/117th-congress/388?s=6&amp;r=194" TargetMode="External"/><Relationship Id="rId95" Type="http://schemas.openxmlformats.org/officeDocument/2006/relationships/hyperlink" Target="https://www.congress.gov/nomination/117th-congress/1967?s=5&amp;r=60" TargetMode="External"/><Relationship Id="rId19" Type="http://schemas.openxmlformats.org/officeDocument/2006/relationships/hyperlink" Target="https://www.congress.gov/nomination/117th-congress/807?s=6&amp;r=161" TargetMode="External"/><Relationship Id="rId14" Type="http://schemas.openxmlformats.org/officeDocument/2006/relationships/hyperlink" Target="https://www.congress.gov/nomination/117th-congress/1748?s=5&amp;r=65" TargetMode="External"/><Relationship Id="rId22" Type="http://schemas.openxmlformats.org/officeDocument/2006/relationships/hyperlink" Target="https://www.congress.gov/nomination/117th-congress/806?s=6&amp;r=162" TargetMode="External"/><Relationship Id="rId27" Type="http://schemas.openxmlformats.org/officeDocument/2006/relationships/hyperlink" Target="https://www.congress.gov/nomination/117th-congress/389?s=6&amp;r=193" TargetMode="External"/><Relationship Id="rId30" Type="http://schemas.openxmlformats.org/officeDocument/2006/relationships/hyperlink" Target="https://www.congress.gov/nomination/117th-congress/1497?s=5&amp;r=93" TargetMode="External"/><Relationship Id="rId35" Type="http://schemas.openxmlformats.org/officeDocument/2006/relationships/hyperlink" Target="https://www.congress.gov/nomination/117th-congress/2314?s=6&amp;r=19" TargetMode="External"/><Relationship Id="rId43" Type="http://schemas.openxmlformats.org/officeDocument/2006/relationships/hyperlink" Target="https://www.congress.gov/nomination/117th-congress/1683?s=5&amp;r=76" TargetMode="External"/><Relationship Id="rId48" Type="http://schemas.openxmlformats.org/officeDocument/2006/relationships/hyperlink" Target="https://www.congress.gov/nomination/117th-congress/1482?s=1&amp;r=100" TargetMode="External"/><Relationship Id="rId56" Type="http://schemas.openxmlformats.org/officeDocument/2006/relationships/hyperlink" Target="https://www.congress.gov/nomination/117th-congress/1507?s=5&amp;r=84" TargetMode="External"/><Relationship Id="rId64" Type="http://schemas.openxmlformats.org/officeDocument/2006/relationships/hyperlink" Target="https://www.congress.gov/nomination/117th-congress/1494?s=5&amp;r=96" TargetMode="External"/><Relationship Id="rId69" Type="http://schemas.openxmlformats.org/officeDocument/2006/relationships/hyperlink" Target="https://www.congress.gov/nomination/117th-congress/1173?s=6&amp;r=133" TargetMode="External"/><Relationship Id="rId77" Type="http://schemas.openxmlformats.org/officeDocument/2006/relationships/hyperlink" Target="https://www.congress.gov/nomination/117th-congress/639?s=6&amp;r=173" TargetMode="External"/><Relationship Id="rId8" Type="http://schemas.openxmlformats.org/officeDocument/2006/relationships/hyperlink" Target="https://www.congress.gov/nomination/117th-congress/2140?s=5&amp;r=40" TargetMode="External"/><Relationship Id="rId51" Type="http://schemas.openxmlformats.org/officeDocument/2006/relationships/hyperlink" Target="https://www.congress.gov/nomination/117th-congress/1484?s=1&amp;r=99" TargetMode="External"/><Relationship Id="rId72" Type="http://schemas.openxmlformats.org/officeDocument/2006/relationships/hyperlink" Target="https://www.congress.gov/nomination/117th-congress/802?s=6&amp;r=165" TargetMode="External"/><Relationship Id="rId80" Type="http://schemas.openxmlformats.org/officeDocument/2006/relationships/hyperlink" Target="https://www.congress.gov/nomination/117th-congress/561?s=6&amp;r=183" TargetMode="External"/><Relationship Id="rId85" Type="http://schemas.openxmlformats.org/officeDocument/2006/relationships/hyperlink" Target="https://www.congress.gov/nomination/117th-congress/642?s=6&amp;r=170" TargetMode="External"/><Relationship Id="rId93" Type="http://schemas.openxmlformats.org/officeDocument/2006/relationships/hyperlink" Target="https://www.congress.gov/nomination/117th-congress/395?s=6&amp;r=187" TargetMode="External"/><Relationship Id="rId3" Type="http://schemas.openxmlformats.org/officeDocument/2006/relationships/hyperlink" Target="https://www.congress.gov/nomination/117th-congress/2315?s=6&amp;r=18" TargetMode="External"/><Relationship Id="rId12" Type="http://schemas.openxmlformats.org/officeDocument/2006/relationships/hyperlink" Target="https://www.congress.gov/nomination/117th-congress/2262?s=6&amp;r=23" TargetMode="External"/><Relationship Id="rId17" Type="http://schemas.openxmlformats.org/officeDocument/2006/relationships/hyperlink" Target="https://www.congress.gov/nomination/117th-congress/1169?s=6&amp;r=136" TargetMode="External"/><Relationship Id="rId25" Type="http://schemas.openxmlformats.org/officeDocument/2006/relationships/hyperlink" Target="https://www.congress.gov/nomination/117th-congress/570?s=6&amp;r=176" TargetMode="External"/><Relationship Id="rId33" Type="http://schemas.openxmlformats.org/officeDocument/2006/relationships/hyperlink" Target="https://www.congress.gov/nomination/117th-congress/2266?s=6&amp;r=20" TargetMode="External"/><Relationship Id="rId38" Type="http://schemas.openxmlformats.org/officeDocument/2006/relationships/hyperlink" Target="https://www.congress.gov/nomination/117th-congress/2263?s=6&amp;r=22" TargetMode="External"/><Relationship Id="rId46" Type="http://schemas.openxmlformats.org/officeDocument/2006/relationships/hyperlink" Target="https://www.congress.gov/nomination/117th-congress/1479?s=6&amp;r=102" TargetMode="External"/><Relationship Id="rId59" Type="http://schemas.openxmlformats.org/officeDocument/2006/relationships/hyperlink" Target="https://www.congress.gov/nomination/117th-congress/1495?s=5&amp;r=95" TargetMode="External"/><Relationship Id="rId67" Type="http://schemas.openxmlformats.org/officeDocument/2006/relationships/hyperlink" Target="https://www.congress.gov/nomination/117th-congress/1213?s=6&amp;r=120" TargetMode="External"/><Relationship Id="rId20" Type="http://schemas.openxmlformats.org/officeDocument/2006/relationships/hyperlink" Target="https://www.congress.gov/nomination/117th-congress/1167?s=6&amp;r=138" TargetMode="External"/><Relationship Id="rId41" Type="http://schemas.openxmlformats.org/officeDocument/2006/relationships/hyperlink" Target="https://www.congress.gov/nomination/117th-congress/1968?s=5&amp;r=59" TargetMode="External"/><Relationship Id="rId54" Type="http://schemas.openxmlformats.org/officeDocument/2006/relationships/hyperlink" Target="https://www.congress.gov/nomination/117th-congress/1496?s=5&amp;r=94" TargetMode="External"/><Relationship Id="rId62" Type="http://schemas.openxmlformats.org/officeDocument/2006/relationships/hyperlink" Target="https://www.congress.gov/nomination/117th-congress/1499?s=5&amp;r=91" TargetMode="External"/><Relationship Id="rId70" Type="http://schemas.openxmlformats.org/officeDocument/2006/relationships/hyperlink" Target="https://www.congress.gov/nomination/117th-congress/1172?s=6&amp;r=134" TargetMode="External"/><Relationship Id="rId75" Type="http://schemas.openxmlformats.org/officeDocument/2006/relationships/hyperlink" Target="https://www.congress.gov/nomination/117th-congress/641?s=6&amp;r=171" TargetMode="External"/><Relationship Id="rId83" Type="http://schemas.openxmlformats.org/officeDocument/2006/relationships/hyperlink" Target="https://www.congress.gov/nomination/117th-congress/640?s=6&amp;r=172" TargetMode="External"/><Relationship Id="rId88" Type="http://schemas.openxmlformats.org/officeDocument/2006/relationships/hyperlink" Target="https://www.congress.gov/nomination/117th-congress/562?s=6&amp;r=182" TargetMode="External"/><Relationship Id="rId91" Type="http://schemas.openxmlformats.org/officeDocument/2006/relationships/hyperlink" Target="https://www.congress.gov/nomination/117th-congress/390?s=6&amp;r=192" TargetMode="External"/><Relationship Id="rId96" Type="http://schemas.openxmlformats.org/officeDocument/2006/relationships/hyperlink" Target="https://www.congress.gov/nomination/117th-congress/1687?s=5&amp;r=73" TargetMode="External"/><Relationship Id="rId1" Type="http://schemas.openxmlformats.org/officeDocument/2006/relationships/hyperlink" Target="https://www.congress.gov/nomination/117th-congress/391?s=6&amp;r=191" TargetMode="External"/><Relationship Id="rId6" Type="http://schemas.openxmlformats.org/officeDocument/2006/relationships/hyperlink" Target="https://www.congress.gov/nomination/117th-congress/2193?s=6&amp;r=33" TargetMode="External"/><Relationship Id="rId15" Type="http://schemas.openxmlformats.org/officeDocument/2006/relationships/hyperlink" Target="https://www.congress.gov/nomination/117th-congress/1504?s=5&amp;r=87" TargetMode="External"/><Relationship Id="rId23" Type="http://schemas.openxmlformats.org/officeDocument/2006/relationships/hyperlink" Target="https://www.congress.gov/nomination/117th-congress/643?s=6&amp;r=169" TargetMode="External"/><Relationship Id="rId28" Type="http://schemas.openxmlformats.org/officeDocument/2006/relationships/hyperlink" Target="https://www.congress.gov/nomination/117th-congress/392?s=6&amp;r=190" TargetMode="External"/><Relationship Id="rId36" Type="http://schemas.openxmlformats.org/officeDocument/2006/relationships/hyperlink" Target="https://www.congress.gov/nomination/117th-congress/2264?s=6&amp;r=21" TargetMode="External"/><Relationship Id="rId49" Type="http://schemas.openxmlformats.org/officeDocument/2006/relationships/hyperlink" Target="https://www.congress.gov/nomination/117th-congress/1510?s=5&amp;r=81" TargetMode="External"/><Relationship Id="rId57" Type="http://schemas.openxmlformats.org/officeDocument/2006/relationships/hyperlink" Target="https://www.congress.gov/nomination/117th-congress/1505?s=5&amp;r=86" TargetMode="External"/><Relationship Id="rId10" Type="http://schemas.openxmlformats.org/officeDocument/2006/relationships/hyperlink" Target="https://www.congress.gov/nomination/117th-congress/1502?s=5&amp;r=89" TargetMode="External"/><Relationship Id="rId31" Type="http://schemas.openxmlformats.org/officeDocument/2006/relationships/hyperlink" Target="https://www.congress.gov/nomination/117th-congress/2438?s=5&amp;r=14" TargetMode="External"/><Relationship Id="rId44" Type="http://schemas.openxmlformats.org/officeDocument/2006/relationships/hyperlink" Target="https://www.congress.gov/nomination/117th-congress/1685?s=5&amp;r=74" TargetMode="External"/><Relationship Id="rId52" Type="http://schemas.openxmlformats.org/officeDocument/2006/relationships/hyperlink" Target="https://www.congress.gov/nomination/117th-congress/1478?s=6&amp;r=103" TargetMode="External"/><Relationship Id="rId60" Type="http://schemas.openxmlformats.org/officeDocument/2006/relationships/hyperlink" Target="https://www.congress.gov/nomination/117th-congress/1498?s=5&amp;r=92" TargetMode="External"/><Relationship Id="rId65" Type="http://schemas.openxmlformats.org/officeDocument/2006/relationships/hyperlink" Target="https://www.congress.gov/nomination/117th-congress/1174?s=6&amp;r=132" TargetMode="External"/><Relationship Id="rId73" Type="http://schemas.openxmlformats.org/officeDocument/2006/relationships/hyperlink" Target="https://www.congress.gov/nomination/117th-congress/801?s=6&amp;r=166" TargetMode="External"/><Relationship Id="rId78" Type="http://schemas.openxmlformats.org/officeDocument/2006/relationships/hyperlink" Target="https://www.congress.gov/nomination/117th-congress/571?s=6&amp;r=175" TargetMode="External"/><Relationship Id="rId81" Type="http://schemas.openxmlformats.org/officeDocument/2006/relationships/hyperlink" Target="https://www.congress.gov/nomination/117th-congress/644?s=6&amp;r=168" TargetMode="External"/><Relationship Id="rId86" Type="http://schemas.openxmlformats.org/officeDocument/2006/relationships/hyperlink" Target="https://www.congress.gov/nomination/117th-congress/396?s=6&amp;r=186" TargetMode="External"/><Relationship Id="rId94" Type="http://schemas.openxmlformats.org/officeDocument/2006/relationships/hyperlink" Target="https://www.congress.gov/nomination/117th-congress/393?s=6&amp;r=189" TargetMode="External"/><Relationship Id="rId4" Type="http://schemas.openxmlformats.org/officeDocument/2006/relationships/hyperlink" Target="https://www.congress.gov/nomination/117th-congress/2192?s=6&amp;r=34" TargetMode="External"/><Relationship Id="rId9" Type="http://schemas.openxmlformats.org/officeDocument/2006/relationships/hyperlink" Target="https://www.congress.gov/nomination/117th-congress/1966?s=5&amp;r=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004"/>
  <sheetViews>
    <sheetView tabSelected="1" workbookViewId="0">
      <pane xSplit="15" ySplit="5" topLeftCell="P99" activePane="bottomRight" state="frozen"/>
      <selection pane="topRight" activeCell="P1" sqref="P1"/>
      <selection pane="bottomLeft" activeCell="A6" sqref="A6"/>
      <selection pane="bottomRight" activeCell="Q113" sqref="Q113"/>
    </sheetView>
  </sheetViews>
  <sheetFormatPr defaultColWidth="14.42578125" defaultRowHeight="15" customHeight="1"/>
  <cols>
    <col min="1" max="1" width="10.140625" customWidth="1"/>
    <col min="2" max="8" width="10.140625" hidden="1" customWidth="1"/>
    <col min="9" max="9" width="10.140625" customWidth="1"/>
    <col min="10" max="11" width="8.7109375" customWidth="1"/>
    <col min="12" max="12" width="12.140625" customWidth="1"/>
    <col min="13" max="13" width="13.7109375" customWidth="1"/>
    <col min="14" max="14" width="12.7109375" customWidth="1"/>
    <col min="15" max="15" width="7.42578125" customWidth="1"/>
    <col min="16" max="17" width="18" customWidth="1"/>
    <col min="18" max="21" width="18.42578125" customWidth="1"/>
    <col min="22" max="22" width="20.7109375" customWidth="1"/>
    <col min="23" max="23" width="21" customWidth="1"/>
    <col min="24" max="24" width="18.42578125" customWidth="1"/>
    <col min="25" max="26" width="15.42578125" customWidth="1"/>
    <col min="27" max="32" width="14.7109375" customWidth="1"/>
    <col min="33" max="59" width="18.42578125" customWidth="1"/>
    <col min="60" max="64" width="18" customWidth="1"/>
    <col min="65" max="69" width="18.42578125" customWidth="1"/>
    <col min="70" max="70" width="18" customWidth="1"/>
    <col min="71" max="85" width="18.42578125" customWidth="1"/>
    <col min="86" max="86" width="18" customWidth="1"/>
    <col min="87" max="87" width="18.42578125" customWidth="1"/>
    <col min="88" max="88" width="18" customWidth="1"/>
    <col min="89" max="89" width="18.42578125" customWidth="1"/>
    <col min="90" max="96" width="18" customWidth="1"/>
    <col min="97" max="99" width="18.42578125" customWidth="1"/>
    <col min="100" max="100" width="18" customWidth="1"/>
    <col min="101" max="101" width="19" customWidth="1"/>
    <col min="102" max="102" width="18.42578125" customWidth="1"/>
    <col min="103" max="103" width="18" customWidth="1"/>
    <col min="104" max="104" width="19" customWidth="1"/>
    <col min="105" max="105" width="20" customWidth="1"/>
    <col min="106" max="106" width="18.7109375" customWidth="1"/>
    <col min="107" max="107" width="25.7109375" customWidth="1"/>
    <col min="108" max="108" width="23" customWidth="1"/>
    <col min="109" max="109" width="18" customWidth="1"/>
    <col min="110" max="110" width="19" customWidth="1"/>
    <col min="111" max="111" width="18.42578125" customWidth="1"/>
    <col min="112" max="112" width="18" customWidth="1"/>
    <col min="113" max="113" width="19" customWidth="1"/>
    <col min="114" max="114" width="18.42578125" customWidth="1"/>
    <col min="115" max="115" width="18" customWidth="1"/>
    <col min="116" max="116" width="19.85546875" customWidth="1"/>
    <col min="117" max="118" width="21.42578125" customWidth="1"/>
    <col min="119" max="119" width="19.85546875" customWidth="1"/>
    <col min="120" max="120" width="19.42578125" customWidth="1"/>
    <col min="121" max="124" width="14.7109375" customWidth="1"/>
    <col min="125" max="125" width="15.85546875" customWidth="1"/>
    <col min="126" max="126" width="16.7109375" customWidth="1"/>
    <col min="127" max="127" width="14.7109375" customWidth="1"/>
    <col min="128" max="128" width="20.140625" customWidth="1"/>
    <col min="129" max="130" width="21.140625" customWidth="1"/>
    <col min="131" max="131" width="20" customWidth="1"/>
    <col min="132" max="132" width="19.42578125" customWidth="1"/>
    <col min="133" max="133" width="17.85546875" customWidth="1"/>
    <col min="134" max="134" width="21.28515625" customWidth="1"/>
    <col min="135" max="135" width="16" customWidth="1"/>
    <col min="136" max="152" width="19" customWidth="1"/>
    <col min="153" max="153" width="18.42578125" customWidth="1"/>
    <col min="154" max="154" width="19" customWidth="1"/>
    <col min="155" max="156" width="18.42578125" customWidth="1"/>
    <col min="157" max="157" width="18" customWidth="1"/>
    <col min="158" max="158" width="13.28515625" customWidth="1"/>
    <col min="159" max="159" width="10.42578125" customWidth="1"/>
    <col min="160" max="160" width="13.42578125" customWidth="1"/>
    <col min="161" max="161" width="9.140625" customWidth="1"/>
    <col min="163" max="163" width="13.28515625" customWidth="1"/>
    <col min="164" max="164" width="10.42578125" customWidth="1"/>
    <col min="165" max="165" width="9.140625" customWidth="1"/>
    <col min="166" max="166" width="13.28515625" customWidth="1"/>
    <col min="167" max="167" width="10.42578125" customWidth="1"/>
    <col min="168" max="168" width="9.140625" customWidth="1"/>
    <col min="169" max="169" width="13.28515625" customWidth="1"/>
    <col min="170" max="170" width="10.42578125" customWidth="1"/>
    <col min="171" max="171" width="9.140625" customWidth="1"/>
    <col min="172" max="172" width="13.28515625" customWidth="1"/>
    <col min="173" max="173" width="10.42578125" customWidth="1"/>
    <col min="174" max="174" width="9.140625" customWidth="1"/>
    <col min="175" max="175" width="13.28515625" customWidth="1"/>
    <col min="176" max="176" width="10.42578125" customWidth="1"/>
    <col min="177" max="177" width="9.140625" customWidth="1"/>
    <col min="178" max="178" width="13.28515625" customWidth="1"/>
    <col min="179" max="179" width="10.42578125" customWidth="1"/>
    <col min="180" max="180" width="9.140625" customWidth="1"/>
    <col min="181" max="181" width="13.28515625" customWidth="1"/>
    <col min="182" max="182" width="10.42578125" customWidth="1"/>
    <col min="183" max="189" width="9.140625" customWidth="1"/>
  </cols>
  <sheetData>
    <row r="1" spans="1:189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/>
      <c r="P1" s="3"/>
      <c r="Q1" s="3"/>
      <c r="R1" s="3"/>
      <c r="S1" s="3"/>
      <c r="T1" s="3"/>
      <c r="U1" s="3"/>
      <c r="V1" s="3"/>
      <c r="W1" s="3"/>
      <c r="X1" s="3"/>
      <c r="Y1" s="2"/>
      <c r="Z1" s="2"/>
      <c r="AA1" s="2"/>
      <c r="AB1" s="2"/>
      <c r="AC1" s="2"/>
      <c r="AD1" s="2"/>
      <c r="AE1" s="2"/>
      <c r="AF1" s="2"/>
      <c r="AG1" s="3"/>
      <c r="AH1" s="3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3"/>
      <c r="DZ1" s="3"/>
      <c r="EA1" s="3"/>
      <c r="EB1" s="3"/>
      <c r="EC1" s="3"/>
      <c r="ED1" s="3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3" t="s">
        <v>0</v>
      </c>
      <c r="EX1" s="3" t="s">
        <v>0</v>
      </c>
      <c r="EY1" s="3" t="s">
        <v>0</v>
      </c>
      <c r="EZ1" s="3" t="s">
        <v>0</v>
      </c>
      <c r="FA1" s="3" t="s">
        <v>0</v>
      </c>
      <c r="FB1" s="2"/>
      <c r="FC1" s="2"/>
      <c r="FD1" s="2"/>
      <c r="FE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5"/>
      <c r="GC1" s="5"/>
      <c r="GD1" s="5"/>
      <c r="GE1" s="5"/>
      <c r="GF1" s="5"/>
      <c r="GG1" s="5"/>
    </row>
    <row r="2" spans="1:189" ht="43.5">
      <c r="A2" s="1"/>
      <c r="B2" s="1"/>
      <c r="C2" s="1"/>
      <c r="D2" s="1"/>
      <c r="E2" s="1"/>
      <c r="F2" s="1"/>
      <c r="G2" s="1"/>
      <c r="H2" s="1"/>
      <c r="I2" s="1"/>
      <c r="J2" s="2"/>
      <c r="K2" s="2"/>
      <c r="L2" s="2"/>
      <c r="M2" s="2"/>
      <c r="N2" s="6" t="s">
        <v>1</v>
      </c>
      <c r="O2" s="2"/>
      <c r="P2" s="7" t="s">
        <v>2</v>
      </c>
      <c r="Q2" s="8" t="s">
        <v>3</v>
      </c>
      <c r="R2" s="8" t="s">
        <v>4</v>
      </c>
      <c r="S2" s="8" t="s">
        <v>5</v>
      </c>
      <c r="T2" s="8" t="s">
        <v>6</v>
      </c>
      <c r="U2" s="8" t="s">
        <v>7</v>
      </c>
      <c r="V2" s="8" t="s">
        <v>8</v>
      </c>
      <c r="W2" s="8" t="s">
        <v>9</v>
      </c>
      <c r="X2" s="8" t="s">
        <v>10</v>
      </c>
      <c r="Y2" s="8" t="s">
        <v>11</v>
      </c>
      <c r="Z2" s="8" t="s">
        <v>12</v>
      </c>
      <c r="AA2" s="8" t="s">
        <v>13</v>
      </c>
      <c r="AB2" s="8" t="s">
        <v>14</v>
      </c>
      <c r="AC2" s="8" t="s">
        <v>15</v>
      </c>
      <c r="AD2" s="8" t="s">
        <v>16</v>
      </c>
      <c r="AE2" s="9" t="s">
        <v>17</v>
      </c>
      <c r="AF2" s="9" t="s">
        <v>18</v>
      </c>
      <c r="AG2" s="7" t="s">
        <v>19</v>
      </c>
      <c r="AH2" s="7" t="s">
        <v>20</v>
      </c>
      <c r="AI2" s="9" t="s">
        <v>21</v>
      </c>
      <c r="AJ2" s="9" t="s">
        <v>22</v>
      </c>
      <c r="AK2" s="9" t="s">
        <v>23</v>
      </c>
      <c r="AL2" s="9" t="s">
        <v>24</v>
      </c>
      <c r="AM2" s="9" t="s">
        <v>25</v>
      </c>
      <c r="AN2" s="9" t="s">
        <v>26</v>
      </c>
      <c r="AO2" s="9" t="s">
        <v>27</v>
      </c>
      <c r="AP2" s="9" t="s">
        <v>28</v>
      </c>
      <c r="AQ2" s="9" t="s">
        <v>29</v>
      </c>
      <c r="AR2" s="9" t="s">
        <v>30</v>
      </c>
      <c r="AS2" s="9" t="s">
        <v>31</v>
      </c>
      <c r="AT2" s="9" t="s">
        <v>32</v>
      </c>
      <c r="AU2" s="9" t="s">
        <v>33</v>
      </c>
      <c r="AV2" s="9" t="s">
        <v>34</v>
      </c>
      <c r="AW2" s="9" t="s">
        <v>35</v>
      </c>
      <c r="AX2" s="9" t="s">
        <v>36</v>
      </c>
      <c r="AY2" s="9" t="s">
        <v>37</v>
      </c>
      <c r="AZ2" s="9" t="s">
        <v>38</v>
      </c>
      <c r="BA2" s="9" t="s">
        <v>39</v>
      </c>
      <c r="BB2" s="8" t="s">
        <v>40</v>
      </c>
      <c r="BC2" s="8" t="s">
        <v>41</v>
      </c>
      <c r="BD2" s="8" t="s">
        <v>42</v>
      </c>
      <c r="BE2" s="8" t="s">
        <v>43</v>
      </c>
      <c r="BF2" s="8" t="s">
        <v>44</v>
      </c>
      <c r="BG2" s="8" t="s">
        <v>45</v>
      </c>
      <c r="BH2" s="8" t="s">
        <v>46</v>
      </c>
      <c r="BI2" s="8" t="s">
        <v>47</v>
      </c>
      <c r="BJ2" s="8" t="s">
        <v>48</v>
      </c>
      <c r="BK2" s="8" t="s">
        <v>49</v>
      </c>
      <c r="BL2" s="8" t="s">
        <v>50</v>
      </c>
      <c r="BM2" s="8" t="s">
        <v>51</v>
      </c>
      <c r="BN2" s="8" t="s">
        <v>52</v>
      </c>
      <c r="BO2" s="8" t="s">
        <v>53</v>
      </c>
      <c r="BP2" s="8" t="s">
        <v>54</v>
      </c>
      <c r="BQ2" s="8" t="s">
        <v>55</v>
      </c>
      <c r="BR2" s="8" t="s">
        <v>56</v>
      </c>
      <c r="BS2" s="8" t="s">
        <v>57</v>
      </c>
      <c r="BT2" s="8" t="s">
        <v>58</v>
      </c>
      <c r="BU2" s="8" t="s">
        <v>59</v>
      </c>
      <c r="BV2" s="8" t="s">
        <v>60</v>
      </c>
      <c r="BW2" s="8" t="s">
        <v>61</v>
      </c>
      <c r="BX2" s="8" t="s">
        <v>62</v>
      </c>
      <c r="BY2" s="8" t="s">
        <v>63</v>
      </c>
      <c r="BZ2" s="8" t="s">
        <v>64</v>
      </c>
      <c r="CA2" s="8" t="s">
        <v>65</v>
      </c>
      <c r="CB2" s="8" t="s">
        <v>66</v>
      </c>
      <c r="CC2" s="8" t="s">
        <v>67</v>
      </c>
      <c r="CD2" s="8" t="s">
        <v>68</v>
      </c>
      <c r="CE2" s="8" t="s">
        <v>69</v>
      </c>
      <c r="CF2" s="8" t="s">
        <v>70</v>
      </c>
      <c r="CG2" s="8" t="s">
        <v>71</v>
      </c>
      <c r="CH2" s="8" t="s">
        <v>72</v>
      </c>
      <c r="CI2" s="8" t="s">
        <v>73</v>
      </c>
      <c r="CJ2" s="8" t="s">
        <v>74</v>
      </c>
      <c r="CK2" s="8" t="s">
        <v>75</v>
      </c>
      <c r="CL2" s="8" t="s">
        <v>76</v>
      </c>
      <c r="CM2" s="8" t="s">
        <v>77</v>
      </c>
      <c r="CN2" s="8" t="s">
        <v>78</v>
      </c>
      <c r="CO2" s="8" t="s">
        <v>79</v>
      </c>
      <c r="CP2" s="8" t="s">
        <v>80</v>
      </c>
      <c r="CQ2" s="8" t="s">
        <v>81</v>
      </c>
      <c r="CR2" s="8" t="s">
        <v>82</v>
      </c>
      <c r="CS2" s="8" t="s">
        <v>83</v>
      </c>
      <c r="CT2" s="8" t="s">
        <v>84</v>
      </c>
      <c r="CU2" s="8" t="s">
        <v>85</v>
      </c>
      <c r="CV2" s="8" t="s">
        <v>86</v>
      </c>
      <c r="CW2" s="8" t="s">
        <v>87</v>
      </c>
      <c r="CX2" s="8" t="s">
        <v>88</v>
      </c>
      <c r="CY2" s="8" t="s">
        <v>89</v>
      </c>
      <c r="CZ2" s="8" t="s">
        <v>90</v>
      </c>
      <c r="DA2" s="8" t="s">
        <v>91</v>
      </c>
      <c r="DB2" s="8" t="s">
        <v>92</v>
      </c>
      <c r="DC2" s="8" t="s">
        <v>93</v>
      </c>
      <c r="DD2" s="8" t="s">
        <v>94</v>
      </c>
      <c r="DE2" s="8" t="s">
        <v>95</v>
      </c>
      <c r="DF2" s="8" t="s">
        <v>96</v>
      </c>
      <c r="DG2" s="8" t="s">
        <v>97</v>
      </c>
      <c r="DH2" s="8" t="s">
        <v>98</v>
      </c>
      <c r="DI2" s="8" t="s">
        <v>99</v>
      </c>
      <c r="DJ2" s="8" t="s">
        <v>100</v>
      </c>
      <c r="DK2" s="8" t="s">
        <v>101</v>
      </c>
      <c r="DL2" s="8" t="s">
        <v>102</v>
      </c>
      <c r="DM2" s="8" t="s">
        <v>103</v>
      </c>
      <c r="DN2" s="8" t="s">
        <v>104</v>
      </c>
      <c r="DO2" s="8" t="s">
        <v>105</v>
      </c>
      <c r="DP2" s="8" t="s">
        <v>106</v>
      </c>
      <c r="DQ2" s="8" t="s">
        <v>107</v>
      </c>
      <c r="DR2" s="8" t="s">
        <v>108</v>
      </c>
      <c r="DS2" s="8" t="s">
        <v>109</v>
      </c>
      <c r="DT2" s="8" t="s">
        <v>110</v>
      </c>
      <c r="DU2" s="8" t="s">
        <v>111</v>
      </c>
      <c r="DV2" s="8" t="s">
        <v>112</v>
      </c>
      <c r="DW2" s="8" t="s">
        <v>113</v>
      </c>
      <c r="DX2" s="8" t="s">
        <v>114</v>
      </c>
      <c r="DY2" s="8" t="s">
        <v>115</v>
      </c>
      <c r="DZ2" s="8" t="s">
        <v>116</v>
      </c>
      <c r="EA2" s="8" t="s">
        <v>117</v>
      </c>
      <c r="EB2" s="8" t="s">
        <v>118</v>
      </c>
      <c r="EC2" s="8" t="s">
        <v>119</v>
      </c>
      <c r="ED2" s="8" t="s">
        <v>120</v>
      </c>
      <c r="EE2" s="9" t="s">
        <v>121</v>
      </c>
      <c r="EF2" s="10" t="s">
        <v>122</v>
      </c>
      <c r="EG2" s="9" t="s">
        <v>123</v>
      </c>
      <c r="EH2" s="10" t="s">
        <v>124</v>
      </c>
      <c r="EI2" s="9" t="s">
        <v>125</v>
      </c>
      <c r="EJ2" s="8" t="s">
        <v>126</v>
      </c>
      <c r="EK2" s="9" t="s">
        <v>127</v>
      </c>
      <c r="EL2" s="9" t="s">
        <v>128</v>
      </c>
      <c r="EM2" s="9" t="s">
        <v>129</v>
      </c>
      <c r="EN2" s="9" t="s">
        <v>130</v>
      </c>
      <c r="EO2" s="9" t="s">
        <v>131</v>
      </c>
      <c r="EP2" s="9" t="s">
        <v>132</v>
      </c>
      <c r="EQ2" s="9" t="s">
        <v>133</v>
      </c>
      <c r="ER2" s="9" t="s">
        <v>134</v>
      </c>
      <c r="ES2" s="10" t="s">
        <v>135</v>
      </c>
      <c r="ET2" s="9" t="s">
        <v>136</v>
      </c>
      <c r="EU2" s="9" t="s">
        <v>137</v>
      </c>
      <c r="EV2" s="9" t="s">
        <v>138</v>
      </c>
      <c r="EW2" s="8" t="s">
        <v>139</v>
      </c>
      <c r="EX2" s="8" t="s">
        <v>140</v>
      </c>
      <c r="EY2" s="8" t="s">
        <v>141</v>
      </c>
      <c r="EZ2" s="8" t="s">
        <v>142</v>
      </c>
      <c r="FA2" s="8" t="s">
        <v>143</v>
      </c>
      <c r="FB2" s="2"/>
      <c r="FC2" s="2"/>
      <c r="FD2" s="2"/>
      <c r="FE2" s="2"/>
      <c r="FF2" s="11">
        <f>COUNTA(R2:FA2)</f>
        <v>140</v>
      </c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5"/>
      <c r="GC2" s="5"/>
      <c r="GD2" s="5"/>
      <c r="GE2" s="5"/>
      <c r="GF2" s="5"/>
      <c r="GG2" s="5"/>
    </row>
    <row r="3" spans="1:189">
      <c r="A3" s="12"/>
      <c r="B3" s="12"/>
      <c r="C3" s="12"/>
      <c r="D3" s="12"/>
      <c r="E3" s="12"/>
      <c r="F3" s="12"/>
      <c r="G3" s="12"/>
      <c r="H3" s="12"/>
      <c r="I3" s="12"/>
      <c r="J3" s="6"/>
      <c r="K3" s="6"/>
      <c r="L3" s="6"/>
      <c r="M3" s="6"/>
      <c r="N3" s="6" t="s">
        <v>144</v>
      </c>
      <c r="O3" s="6"/>
      <c r="P3" s="13">
        <v>45614</v>
      </c>
      <c r="Q3" s="13">
        <v>45551</v>
      </c>
      <c r="R3" s="13">
        <v>45481</v>
      </c>
      <c r="S3" s="13">
        <v>45432</v>
      </c>
      <c r="T3" s="13">
        <v>45370</v>
      </c>
      <c r="U3" s="13">
        <v>45321</v>
      </c>
      <c r="V3" s="13">
        <v>45271</v>
      </c>
      <c r="W3" s="13">
        <v>45264</v>
      </c>
      <c r="X3" s="13">
        <v>45243</v>
      </c>
      <c r="Y3" s="13">
        <v>45125</v>
      </c>
      <c r="Z3" s="13">
        <v>45097</v>
      </c>
      <c r="AA3" s="13">
        <v>45064</v>
      </c>
      <c r="AB3" s="13">
        <v>45061</v>
      </c>
      <c r="AC3" s="13">
        <v>45047</v>
      </c>
      <c r="AD3" s="13">
        <v>44994</v>
      </c>
      <c r="AE3" s="13">
        <v>44970</v>
      </c>
      <c r="AF3" s="13">
        <v>44966</v>
      </c>
      <c r="AG3" s="13">
        <v>45646</v>
      </c>
      <c r="AH3" s="13">
        <v>45646</v>
      </c>
      <c r="AI3" s="13">
        <v>45637</v>
      </c>
      <c r="AJ3" s="13">
        <v>45636</v>
      </c>
      <c r="AK3" s="13">
        <v>45636</v>
      </c>
      <c r="AL3" s="13">
        <v>45635</v>
      </c>
      <c r="AM3" s="13">
        <v>45631</v>
      </c>
      <c r="AN3" s="13">
        <v>45630</v>
      </c>
      <c r="AO3" s="13">
        <v>45630</v>
      </c>
      <c r="AP3" s="13">
        <v>45629</v>
      </c>
      <c r="AQ3" s="13">
        <v>45629</v>
      </c>
      <c r="AR3" s="13">
        <v>45629</v>
      </c>
      <c r="AS3" s="13">
        <v>45628</v>
      </c>
      <c r="AT3" s="13">
        <v>45628</v>
      </c>
      <c r="AU3" s="13">
        <v>45617</v>
      </c>
      <c r="AV3" s="13">
        <v>45616</v>
      </c>
      <c r="AW3" s="13" t="s">
        <v>145</v>
      </c>
      <c r="AX3" s="13">
        <v>45615</v>
      </c>
      <c r="AY3" s="13">
        <v>45615</v>
      </c>
      <c r="AZ3" s="13">
        <v>45609</v>
      </c>
      <c r="BA3" s="13">
        <v>45608</v>
      </c>
      <c r="BB3" s="13">
        <v>45560</v>
      </c>
      <c r="BC3" s="13">
        <v>45553</v>
      </c>
      <c r="BD3" s="13">
        <v>45552</v>
      </c>
      <c r="BE3" s="13">
        <v>45547</v>
      </c>
      <c r="BF3" s="13">
        <v>45546</v>
      </c>
      <c r="BG3" s="13">
        <v>45545</v>
      </c>
      <c r="BH3" s="13">
        <v>45545</v>
      </c>
      <c r="BI3" s="13">
        <v>45504</v>
      </c>
      <c r="BJ3" s="13">
        <v>45504</v>
      </c>
      <c r="BK3" s="13">
        <v>45503</v>
      </c>
      <c r="BL3" s="13">
        <v>45484</v>
      </c>
      <c r="BM3" s="13">
        <v>45434</v>
      </c>
      <c r="BN3" s="13">
        <v>45434</v>
      </c>
      <c r="BO3" s="13">
        <v>45433</v>
      </c>
      <c r="BP3" s="13">
        <v>45428</v>
      </c>
      <c r="BQ3" s="13">
        <v>45427</v>
      </c>
      <c r="BR3" s="13">
        <v>45427</v>
      </c>
      <c r="BS3" s="13">
        <v>45413</v>
      </c>
      <c r="BT3" s="13">
        <v>45398</v>
      </c>
      <c r="BU3" s="13">
        <v>45392</v>
      </c>
      <c r="BV3" s="13">
        <v>45391</v>
      </c>
      <c r="BW3" s="13">
        <v>45391</v>
      </c>
      <c r="BX3" s="13">
        <v>45373</v>
      </c>
      <c r="BY3" s="13">
        <v>45373</v>
      </c>
      <c r="BZ3" s="13">
        <v>45371</v>
      </c>
      <c r="CA3" s="13">
        <v>45371</v>
      </c>
      <c r="CB3" s="13">
        <v>45363</v>
      </c>
      <c r="CC3" s="13">
        <v>45363</v>
      </c>
      <c r="CD3" s="13">
        <v>45363</v>
      </c>
      <c r="CE3" s="13">
        <v>45350</v>
      </c>
      <c r="CF3" s="13">
        <v>45350</v>
      </c>
      <c r="CG3" s="13">
        <v>45349</v>
      </c>
      <c r="CH3" s="13">
        <v>45349</v>
      </c>
      <c r="CI3" s="13">
        <v>45328</v>
      </c>
      <c r="CJ3" s="13">
        <v>45327</v>
      </c>
      <c r="CK3" s="13">
        <v>45323</v>
      </c>
      <c r="CL3" s="13">
        <v>45322</v>
      </c>
      <c r="CM3" s="13">
        <v>45322</v>
      </c>
      <c r="CN3" s="13">
        <v>45316</v>
      </c>
      <c r="CO3" s="13">
        <v>45315</v>
      </c>
      <c r="CP3" s="13">
        <v>45315</v>
      </c>
      <c r="CQ3" s="13">
        <v>45301</v>
      </c>
      <c r="CR3" s="13">
        <v>45300</v>
      </c>
      <c r="CS3" s="13">
        <v>45279</v>
      </c>
      <c r="CT3" s="13">
        <v>45274</v>
      </c>
      <c r="CU3" s="13">
        <v>45274</v>
      </c>
      <c r="CV3" s="13">
        <v>45264</v>
      </c>
      <c r="CW3" s="13">
        <v>45260</v>
      </c>
      <c r="CX3" s="13">
        <v>45259</v>
      </c>
      <c r="CY3" s="13">
        <v>45259</v>
      </c>
      <c r="CZ3" s="13">
        <v>45258</v>
      </c>
      <c r="DA3" s="13">
        <v>45258</v>
      </c>
      <c r="DB3" s="13">
        <v>45239</v>
      </c>
      <c r="DC3" s="13">
        <v>45239</v>
      </c>
      <c r="DD3" s="13">
        <v>45238</v>
      </c>
      <c r="DE3" s="13">
        <v>45237</v>
      </c>
      <c r="DF3" s="13">
        <v>45237</v>
      </c>
      <c r="DG3" s="13">
        <v>45230</v>
      </c>
      <c r="DH3" s="13">
        <v>45216</v>
      </c>
      <c r="DI3" s="13">
        <v>45216</v>
      </c>
      <c r="DJ3" s="13">
        <v>45203</v>
      </c>
      <c r="DK3" s="13">
        <v>45203</v>
      </c>
      <c r="DL3" s="13">
        <v>45188</v>
      </c>
      <c r="DM3" s="13">
        <v>45188</v>
      </c>
      <c r="DN3" s="13">
        <v>45181</v>
      </c>
      <c r="DO3" s="13">
        <v>45119</v>
      </c>
      <c r="DP3" s="13">
        <v>45119</v>
      </c>
      <c r="DQ3" s="13">
        <v>45118</v>
      </c>
      <c r="DR3" s="13">
        <v>45098</v>
      </c>
      <c r="DS3" s="13">
        <v>45092</v>
      </c>
      <c r="DT3" s="13">
        <v>45091</v>
      </c>
      <c r="DU3" s="13">
        <v>45091</v>
      </c>
      <c r="DV3" s="13">
        <v>45090</v>
      </c>
      <c r="DW3" s="13">
        <v>45085</v>
      </c>
      <c r="DX3" s="13">
        <v>45076</v>
      </c>
      <c r="DY3" s="13">
        <v>45063</v>
      </c>
      <c r="DZ3" s="13">
        <v>45050</v>
      </c>
      <c r="EA3" s="13">
        <v>45049</v>
      </c>
      <c r="EB3" s="13">
        <v>45049</v>
      </c>
      <c r="EC3" s="13">
        <v>45048</v>
      </c>
      <c r="ED3" s="13">
        <v>45048</v>
      </c>
      <c r="EE3" s="13">
        <v>45007</v>
      </c>
      <c r="EF3" s="13">
        <v>45001</v>
      </c>
      <c r="EG3" s="13">
        <v>44994</v>
      </c>
      <c r="EH3" s="13">
        <v>44992</v>
      </c>
      <c r="EI3" s="13">
        <v>44992</v>
      </c>
      <c r="EJ3" s="13">
        <v>44992</v>
      </c>
      <c r="EK3" s="13">
        <v>44987</v>
      </c>
      <c r="EL3" s="13">
        <v>44987</v>
      </c>
      <c r="EM3" s="13">
        <v>44986</v>
      </c>
      <c r="EN3" s="13">
        <v>44985</v>
      </c>
      <c r="EO3" s="13">
        <v>44985</v>
      </c>
      <c r="EP3" s="13">
        <v>44985</v>
      </c>
      <c r="EQ3" s="13">
        <v>44973</v>
      </c>
      <c r="ER3" s="13">
        <v>44972</v>
      </c>
      <c r="ES3" s="13">
        <v>44972</v>
      </c>
      <c r="ET3" s="13">
        <v>44971</v>
      </c>
      <c r="EU3" s="13">
        <v>44971</v>
      </c>
      <c r="EV3" s="13">
        <v>44971</v>
      </c>
      <c r="EW3" s="13">
        <v>45358</v>
      </c>
      <c r="EX3" s="13">
        <v>45190</v>
      </c>
      <c r="EY3" s="13">
        <v>45279</v>
      </c>
      <c r="EZ3" s="13">
        <v>45050</v>
      </c>
      <c r="FA3" s="13">
        <v>45014</v>
      </c>
      <c r="FB3" s="6"/>
      <c r="FC3" s="6"/>
      <c r="FD3" s="6"/>
      <c r="FE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5"/>
      <c r="GC3" s="5"/>
      <c r="GD3" s="5"/>
      <c r="GE3" s="5"/>
      <c r="GF3" s="5"/>
      <c r="GG3" s="5"/>
    </row>
    <row r="4" spans="1:189" ht="29.25" customHeight="1">
      <c r="A4" s="12"/>
      <c r="B4" s="12"/>
      <c r="C4" s="12"/>
      <c r="D4" s="12"/>
      <c r="E4" s="12"/>
      <c r="F4" s="12"/>
      <c r="G4" s="12"/>
      <c r="H4" s="12"/>
      <c r="I4" s="12"/>
      <c r="J4" s="6"/>
      <c r="K4" s="6"/>
      <c r="L4" s="6"/>
      <c r="M4" s="6"/>
      <c r="N4" s="6" t="s">
        <v>146</v>
      </c>
      <c r="O4" s="6"/>
      <c r="P4" s="3" t="s">
        <v>147</v>
      </c>
      <c r="Q4" s="3" t="s">
        <v>148</v>
      </c>
      <c r="R4" s="14" t="s">
        <v>149</v>
      </c>
      <c r="S4" s="14" t="s">
        <v>150</v>
      </c>
      <c r="T4" s="14" t="s">
        <v>151</v>
      </c>
      <c r="U4" s="14" t="s">
        <v>149</v>
      </c>
      <c r="V4" s="14" t="s">
        <v>152</v>
      </c>
      <c r="W4" s="14" t="s">
        <v>153</v>
      </c>
      <c r="X4" s="14" t="s">
        <v>154</v>
      </c>
      <c r="Y4" s="14" t="s">
        <v>148</v>
      </c>
      <c r="Z4" s="14" t="s">
        <v>150</v>
      </c>
      <c r="AA4" s="14" t="s">
        <v>147</v>
      </c>
      <c r="AB4" s="14" t="s">
        <v>155</v>
      </c>
      <c r="AC4" s="14" t="s">
        <v>154</v>
      </c>
      <c r="AD4" s="14" t="s">
        <v>156</v>
      </c>
      <c r="AE4" s="14" t="s">
        <v>157</v>
      </c>
      <c r="AF4" s="14" t="s">
        <v>151</v>
      </c>
      <c r="AG4" s="14" t="s">
        <v>158</v>
      </c>
      <c r="AH4" s="14" t="s">
        <v>159</v>
      </c>
      <c r="AI4" s="3" t="s">
        <v>160</v>
      </c>
      <c r="AJ4" s="3" t="s">
        <v>161</v>
      </c>
      <c r="AK4" s="3" t="s">
        <v>162</v>
      </c>
      <c r="AL4" s="3" t="s">
        <v>163</v>
      </c>
      <c r="AM4" s="3" t="s">
        <v>164</v>
      </c>
      <c r="AN4" s="3" t="s">
        <v>165</v>
      </c>
      <c r="AO4" s="3" t="s">
        <v>165</v>
      </c>
      <c r="AP4" s="3" t="s">
        <v>166</v>
      </c>
      <c r="AQ4" s="3" t="s">
        <v>166</v>
      </c>
      <c r="AR4" s="3" t="s">
        <v>167</v>
      </c>
      <c r="AS4" s="3" t="s">
        <v>168</v>
      </c>
      <c r="AT4" s="3" t="s">
        <v>169</v>
      </c>
      <c r="AU4" s="3" t="s">
        <v>170</v>
      </c>
      <c r="AV4" s="3" t="s">
        <v>171</v>
      </c>
      <c r="AW4" s="3" t="s">
        <v>167</v>
      </c>
      <c r="AX4" s="3" t="s">
        <v>172</v>
      </c>
      <c r="AY4" s="3" t="s">
        <v>173</v>
      </c>
      <c r="AZ4" s="3" t="s">
        <v>174</v>
      </c>
      <c r="BA4" s="3" t="s">
        <v>174</v>
      </c>
      <c r="BB4" s="14" t="s">
        <v>175</v>
      </c>
      <c r="BC4" s="14" t="s">
        <v>168</v>
      </c>
      <c r="BD4" s="14" t="s">
        <v>176</v>
      </c>
      <c r="BE4" s="14" t="s">
        <v>177</v>
      </c>
      <c r="BF4" s="14" t="s">
        <v>178</v>
      </c>
      <c r="BG4" s="14" t="s">
        <v>179</v>
      </c>
      <c r="BH4" s="14" t="s">
        <v>180</v>
      </c>
      <c r="BI4" s="14" t="s">
        <v>181</v>
      </c>
      <c r="BJ4" s="14" t="s">
        <v>161</v>
      </c>
      <c r="BK4" s="14" t="s">
        <v>182</v>
      </c>
      <c r="BL4" s="14" t="s">
        <v>183</v>
      </c>
      <c r="BM4" s="14" t="s">
        <v>184</v>
      </c>
      <c r="BN4" s="14" t="s">
        <v>185</v>
      </c>
      <c r="BO4" s="14" t="s">
        <v>170</v>
      </c>
      <c r="BP4" s="14" t="s">
        <v>186</v>
      </c>
      <c r="BQ4" s="14" t="s">
        <v>186</v>
      </c>
      <c r="BR4" s="14" t="s">
        <v>187</v>
      </c>
      <c r="BS4" s="14" t="s">
        <v>188</v>
      </c>
      <c r="BT4" s="14" t="s">
        <v>189</v>
      </c>
      <c r="BU4" s="14" t="s">
        <v>190</v>
      </c>
      <c r="BV4" s="14" t="s">
        <v>191</v>
      </c>
      <c r="BW4" s="14" t="s">
        <v>192</v>
      </c>
      <c r="BX4" s="14" t="s">
        <v>193</v>
      </c>
      <c r="BY4" s="14" t="s">
        <v>193</v>
      </c>
      <c r="BZ4" s="14" t="s">
        <v>194</v>
      </c>
      <c r="CA4" s="14" t="s">
        <v>195</v>
      </c>
      <c r="CB4" s="14" t="s">
        <v>196</v>
      </c>
      <c r="CC4" s="14" t="s">
        <v>188</v>
      </c>
      <c r="CD4" s="14" t="s">
        <v>197</v>
      </c>
      <c r="CE4" s="14" t="s">
        <v>198</v>
      </c>
      <c r="CF4" s="14" t="s">
        <v>199</v>
      </c>
      <c r="CG4" s="14" t="s">
        <v>200</v>
      </c>
      <c r="CH4" s="14" t="s">
        <v>201</v>
      </c>
      <c r="CI4" s="14" t="s">
        <v>202</v>
      </c>
      <c r="CJ4" s="14" t="s">
        <v>203</v>
      </c>
      <c r="CK4" s="14" t="s">
        <v>203</v>
      </c>
      <c r="CL4" s="14" t="s">
        <v>204</v>
      </c>
      <c r="CM4" s="14" t="s">
        <v>205</v>
      </c>
      <c r="CN4" s="14" t="s">
        <v>206</v>
      </c>
      <c r="CO4" s="14" t="s">
        <v>206</v>
      </c>
      <c r="CP4" s="14" t="s">
        <v>207</v>
      </c>
      <c r="CQ4" s="14" t="s">
        <v>208</v>
      </c>
      <c r="CR4" s="14" t="s">
        <v>209</v>
      </c>
      <c r="CS4" s="14" t="s">
        <v>210</v>
      </c>
      <c r="CT4" s="14" t="s">
        <v>211</v>
      </c>
      <c r="CU4" s="14" t="s">
        <v>212</v>
      </c>
      <c r="CV4" s="14" t="s">
        <v>167</v>
      </c>
      <c r="CW4" s="14" t="s">
        <v>213</v>
      </c>
      <c r="CX4" s="14" t="s">
        <v>195</v>
      </c>
      <c r="CY4" s="14" t="s">
        <v>213</v>
      </c>
      <c r="CZ4" s="14" t="s">
        <v>177</v>
      </c>
      <c r="DA4" s="14" t="s">
        <v>214</v>
      </c>
      <c r="DB4" s="14" t="s">
        <v>215</v>
      </c>
      <c r="DC4" s="14" t="s">
        <v>162</v>
      </c>
      <c r="DD4" s="14" t="s">
        <v>216</v>
      </c>
      <c r="DE4" s="14" t="s">
        <v>169</v>
      </c>
      <c r="DF4" s="14" t="s">
        <v>217</v>
      </c>
      <c r="DG4" s="14" t="s">
        <v>179</v>
      </c>
      <c r="DH4" s="14" t="s">
        <v>218</v>
      </c>
      <c r="DI4" s="14" t="s">
        <v>161</v>
      </c>
      <c r="DJ4" s="14" t="s">
        <v>191</v>
      </c>
      <c r="DK4" s="14" t="s">
        <v>179</v>
      </c>
      <c r="DL4" s="14" t="s">
        <v>172</v>
      </c>
      <c r="DM4" s="14" t="s">
        <v>219</v>
      </c>
      <c r="DN4" s="14" t="s">
        <v>188</v>
      </c>
      <c r="DO4" s="14" t="s">
        <v>220</v>
      </c>
      <c r="DP4" s="14" t="s">
        <v>221</v>
      </c>
      <c r="DQ4" s="14" t="s">
        <v>222</v>
      </c>
      <c r="DR4" s="14" t="s">
        <v>223</v>
      </c>
      <c r="DS4" s="14" t="s">
        <v>223</v>
      </c>
      <c r="DT4" s="14" t="s">
        <v>224</v>
      </c>
      <c r="DU4" s="14" t="s">
        <v>225</v>
      </c>
      <c r="DV4" s="14" t="s">
        <v>162</v>
      </c>
      <c r="DW4" s="14" t="s">
        <v>183</v>
      </c>
      <c r="DX4" s="14" t="s">
        <v>226</v>
      </c>
      <c r="DY4" s="14" t="s">
        <v>227</v>
      </c>
      <c r="DZ4" s="14" t="s">
        <v>227</v>
      </c>
      <c r="EA4" s="14" t="s">
        <v>228</v>
      </c>
      <c r="EB4" s="14" t="s">
        <v>229</v>
      </c>
      <c r="EC4" s="14" t="s">
        <v>230</v>
      </c>
      <c r="ED4" s="14" t="s">
        <v>230</v>
      </c>
      <c r="EE4" s="14" t="s">
        <v>231</v>
      </c>
      <c r="EF4" s="14" t="s">
        <v>180</v>
      </c>
      <c r="EG4" s="14" t="s">
        <v>159</v>
      </c>
      <c r="EH4" s="14" t="s">
        <v>232</v>
      </c>
      <c r="EI4" s="14" t="s">
        <v>159</v>
      </c>
      <c r="EJ4" s="14" t="s">
        <v>180</v>
      </c>
      <c r="EK4" s="14" t="s">
        <v>233</v>
      </c>
      <c r="EL4" s="14" t="s">
        <v>234</v>
      </c>
      <c r="EM4" s="14" t="s">
        <v>235</v>
      </c>
      <c r="EN4" s="14" t="s">
        <v>222</v>
      </c>
      <c r="EO4" s="14" t="s">
        <v>236</v>
      </c>
      <c r="EP4" s="14" t="s">
        <v>237</v>
      </c>
      <c r="EQ4" s="14" t="s">
        <v>185</v>
      </c>
      <c r="ER4" s="14" t="s">
        <v>238</v>
      </c>
      <c r="ES4" s="14" t="s">
        <v>239</v>
      </c>
      <c r="ET4" s="14" t="s">
        <v>240</v>
      </c>
      <c r="EU4" s="14" t="s">
        <v>241</v>
      </c>
      <c r="EV4" s="14" t="s">
        <v>242</v>
      </c>
      <c r="EW4" s="14" t="s">
        <v>243</v>
      </c>
      <c r="EX4" s="14" t="s">
        <v>244</v>
      </c>
      <c r="EY4" s="14" t="s">
        <v>210</v>
      </c>
      <c r="EZ4" s="14" t="s">
        <v>245</v>
      </c>
      <c r="FA4" s="14" t="s">
        <v>246</v>
      </c>
      <c r="FB4" s="6"/>
      <c r="FC4" s="6"/>
      <c r="FD4" s="6"/>
      <c r="FE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5"/>
      <c r="GC4" s="5"/>
      <c r="GD4" s="5"/>
      <c r="GE4" s="5"/>
      <c r="GF4" s="5"/>
      <c r="GG4" s="5"/>
    </row>
    <row r="5" spans="1:189" ht="80.25" customHeight="1">
      <c r="A5" s="12" t="s">
        <v>247</v>
      </c>
      <c r="B5" s="12" t="s">
        <v>248</v>
      </c>
      <c r="C5" s="12" t="s">
        <v>249</v>
      </c>
      <c r="D5" s="12" t="s">
        <v>250</v>
      </c>
      <c r="E5" s="12" t="s">
        <v>251</v>
      </c>
      <c r="F5" s="12" t="s">
        <v>252</v>
      </c>
      <c r="G5" s="12" t="s">
        <v>253</v>
      </c>
      <c r="H5" s="12" t="s">
        <v>254</v>
      </c>
      <c r="I5" s="12" t="s">
        <v>255</v>
      </c>
      <c r="J5" s="12" t="s">
        <v>256</v>
      </c>
      <c r="K5" s="2"/>
      <c r="L5" s="2" t="s">
        <v>257</v>
      </c>
      <c r="M5" s="2" t="s">
        <v>258</v>
      </c>
      <c r="N5" s="15" t="s">
        <v>259</v>
      </c>
      <c r="O5" s="15" t="s">
        <v>260</v>
      </c>
      <c r="P5" s="14" t="s">
        <v>261</v>
      </c>
      <c r="Q5" s="14" t="s">
        <v>262</v>
      </c>
      <c r="R5" s="3" t="s">
        <v>263</v>
      </c>
      <c r="S5" s="3" t="s">
        <v>264</v>
      </c>
      <c r="T5" s="3" t="s">
        <v>265</v>
      </c>
      <c r="U5" s="3" t="s">
        <v>266</v>
      </c>
      <c r="V5" s="3" t="s">
        <v>267</v>
      </c>
      <c r="W5" s="3" t="s">
        <v>268</v>
      </c>
      <c r="X5" s="3" t="s">
        <v>269</v>
      </c>
      <c r="Y5" s="16" t="s">
        <v>270</v>
      </c>
      <c r="Z5" s="16" t="s">
        <v>271</v>
      </c>
      <c r="AA5" s="3" t="s">
        <v>272</v>
      </c>
      <c r="AB5" s="3" t="s">
        <v>273</v>
      </c>
      <c r="AC5" s="3" t="s">
        <v>274</v>
      </c>
      <c r="AD5" s="3" t="s">
        <v>275</v>
      </c>
      <c r="AE5" s="3" t="s">
        <v>276</v>
      </c>
      <c r="AF5" s="3" t="s">
        <v>277</v>
      </c>
      <c r="AG5" s="3" t="s">
        <v>278</v>
      </c>
      <c r="AH5" s="3" t="s">
        <v>279</v>
      </c>
      <c r="AI5" s="3" t="s">
        <v>280</v>
      </c>
      <c r="AJ5" s="3" t="s">
        <v>281</v>
      </c>
      <c r="AK5" s="3" t="s">
        <v>282</v>
      </c>
      <c r="AL5" s="3" t="s">
        <v>283</v>
      </c>
      <c r="AM5" s="3" t="s">
        <v>284</v>
      </c>
      <c r="AN5" s="3" t="s">
        <v>285</v>
      </c>
      <c r="AO5" s="3" t="s">
        <v>286</v>
      </c>
      <c r="AP5" s="3" t="s">
        <v>287</v>
      </c>
      <c r="AQ5" s="3" t="s">
        <v>288</v>
      </c>
      <c r="AR5" s="3" t="s">
        <v>289</v>
      </c>
      <c r="AS5" s="3" t="s">
        <v>290</v>
      </c>
      <c r="AT5" s="3" t="s">
        <v>291</v>
      </c>
      <c r="AU5" s="3" t="s">
        <v>292</v>
      </c>
      <c r="AV5" s="3" t="s">
        <v>293</v>
      </c>
      <c r="AW5" s="3" t="s">
        <v>294</v>
      </c>
      <c r="AX5" s="3" t="s">
        <v>295</v>
      </c>
      <c r="AY5" s="3" t="s">
        <v>296</v>
      </c>
      <c r="AZ5" s="3" t="s">
        <v>297</v>
      </c>
      <c r="BA5" s="3" t="s">
        <v>298</v>
      </c>
      <c r="BB5" s="3" t="s">
        <v>299</v>
      </c>
      <c r="BC5" s="3" t="s">
        <v>300</v>
      </c>
      <c r="BD5" s="3" t="s">
        <v>301</v>
      </c>
      <c r="BE5" s="3" t="s">
        <v>302</v>
      </c>
      <c r="BF5" s="3" t="s">
        <v>303</v>
      </c>
      <c r="BG5" s="3" t="s">
        <v>304</v>
      </c>
      <c r="BH5" s="3" t="s">
        <v>305</v>
      </c>
      <c r="BI5" s="3" t="s">
        <v>306</v>
      </c>
      <c r="BJ5" s="3" t="s">
        <v>307</v>
      </c>
      <c r="BK5" s="3" t="s">
        <v>308</v>
      </c>
      <c r="BL5" s="3" t="s">
        <v>309</v>
      </c>
      <c r="BM5" s="3" t="s">
        <v>310</v>
      </c>
      <c r="BN5" s="3" t="s">
        <v>311</v>
      </c>
      <c r="BO5" s="3" t="s">
        <v>312</v>
      </c>
      <c r="BP5" s="3" t="s">
        <v>313</v>
      </c>
      <c r="BQ5" s="3" t="s">
        <v>314</v>
      </c>
      <c r="BR5" s="3" t="s">
        <v>315</v>
      </c>
      <c r="BS5" s="3" t="s">
        <v>316</v>
      </c>
      <c r="BT5" s="3" t="s">
        <v>317</v>
      </c>
      <c r="BU5" s="3" t="s">
        <v>318</v>
      </c>
      <c r="BV5" s="3" t="s">
        <v>319</v>
      </c>
      <c r="BW5" s="3" t="s">
        <v>320</v>
      </c>
      <c r="BX5" s="3" t="s">
        <v>321</v>
      </c>
      <c r="BY5" s="3" t="s">
        <v>322</v>
      </c>
      <c r="BZ5" s="3" t="s">
        <v>323</v>
      </c>
      <c r="CA5" s="3" t="s">
        <v>324</v>
      </c>
      <c r="CB5" s="3" t="s">
        <v>325</v>
      </c>
      <c r="CC5" s="3" t="s">
        <v>326</v>
      </c>
      <c r="CD5" s="3" t="s">
        <v>327</v>
      </c>
      <c r="CE5" s="3" t="s">
        <v>328</v>
      </c>
      <c r="CF5" s="3" t="s">
        <v>329</v>
      </c>
      <c r="CG5" s="3" t="s">
        <v>330</v>
      </c>
      <c r="CH5" s="3" t="s">
        <v>331</v>
      </c>
      <c r="CI5" s="3" t="s">
        <v>332</v>
      </c>
      <c r="CJ5" s="3" t="s">
        <v>333</v>
      </c>
      <c r="CK5" s="3" t="s">
        <v>334</v>
      </c>
      <c r="CL5" s="3" t="s">
        <v>335</v>
      </c>
      <c r="CM5" s="3" t="s">
        <v>336</v>
      </c>
      <c r="CN5" s="3" t="s">
        <v>337</v>
      </c>
      <c r="CO5" s="3" t="s">
        <v>338</v>
      </c>
      <c r="CP5" s="3" t="s">
        <v>339</v>
      </c>
      <c r="CQ5" s="3" t="s">
        <v>340</v>
      </c>
      <c r="CR5" s="3" t="s">
        <v>341</v>
      </c>
      <c r="CS5" s="3" t="s">
        <v>342</v>
      </c>
      <c r="CT5" s="3" t="s">
        <v>343</v>
      </c>
      <c r="CU5" s="3" t="s">
        <v>344</v>
      </c>
      <c r="CV5" s="3" t="s">
        <v>345</v>
      </c>
      <c r="CW5" s="3" t="s">
        <v>346</v>
      </c>
      <c r="CX5" s="3" t="s">
        <v>347</v>
      </c>
      <c r="CY5" s="3" t="s">
        <v>348</v>
      </c>
      <c r="CZ5" s="3" t="s">
        <v>349</v>
      </c>
      <c r="DA5" s="3" t="s">
        <v>350</v>
      </c>
      <c r="DB5" s="3" t="s">
        <v>351</v>
      </c>
      <c r="DC5" s="3" t="s">
        <v>352</v>
      </c>
      <c r="DD5" s="3" t="s">
        <v>353</v>
      </c>
      <c r="DE5" s="3" t="s">
        <v>354</v>
      </c>
      <c r="DF5" s="3" t="s">
        <v>355</v>
      </c>
      <c r="DG5" s="3" t="s">
        <v>356</v>
      </c>
      <c r="DH5" s="3" t="s">
        <v>357</v>
      </c>
      <c r="DI5" s="3" t="s">
        <v>358</v>
      </c>
      <c r="DJ5" s="3" t="s">
        <v>359</v>
      </c>
      <c r="DK5" s="3" t="s">
        <v>360</v>
      </c>
      <c r="DL5" s="3" t="s">
        <v>361</v>
      </c>
      <c r="DM5" s="3" t="s">
        <v>362</v>
      </c>
      <c r="DN5" s="3" t="s">
        <v>363</v>
      </c>
      <c r="DO5" s="3" t="s">
        <v>364</v>
      </c>
      <c r="DP5" s="3" t="s">
        <v>365</v>
      </c>
      <c r="DQ5" s="3" t="s">
        <v>366</v>
      </c>
      <c r="DR5" s="3" t="s">
        <v>367</v>
      </c>
      <c r="DS5" s="3" t="s">
        <v>368</v>
      </c>
      <c r="DT5" s="3" t="s">
        <v>369</v>
      </c>
      <c r="DU5" s="3" t="s">
        <v>370</v>
      </c>
      <c r="DV5" s="3" t="s">
        <v>371</v>
      </c>
      <c r="DW5" s="3" t="s">
        <v>372</v>
      </c>
      <c r="DX5" s="3" t="s">
        <v>373</v>
      </c>
      <c r="DY5" s="3" t="s">
        <v>374</v>
      </c>
      <c r="DZ5" s="3" t="s">
        <v>375</v>
      </c>
      <c r="EA5" s="3" t="s">
        <v>376</v>
      </c>
      <c r="EB5" s="3" t="s">
        <v>377</v>
      </c>
      <c r="EC5" s="3" t="s">
        <v>378</v>
      </c>
      <c r="ED5" s="3" t="s">
        <v>379</v>
      </c>
      <c r="EE5" s="3" t="s">
        <v>380</v>
      </c>
      <c r="EF5" s="3" t="s">
        <v>381</v>
      </c>
      <c r="EG5" s="3" t="s">
        <v>382</v>
      </c>
      <c r="EH5" s="3" t="s">
        <v>383</v>
      </c>
      <c r="EI5" s="3" t="s">
        <v>384</v>
      </c>
      <c r="EJ5" s="3" t="s">
        <v>385</v>
      </c>
      <c r="EK5" s="3" t="s">
        <v>386</v>
      </c>
      <c r="EL5" s="3" t="s">
        <v>387</v>
      </c>
      <c r="EM5" s="3" t="s">
        <v>388</v>
      </c>
      <c r="EN5" s="3" t="s">
        <v>389</v>
      </c>
      <c r="EO5" s="3" t="s">
        <v>390</v>
      </c>
      <c r="EP5" s="3" t="s">
        <v>391</v>
      </c>
      <c r="EQ5" s="3" t="s">
        <v>392</v>
      </c>
      <c r="ER5" s="3" t="s">
        <v>393</v>
      </c>
      <c r="ES5" s="3" t="s">
        <v>394</v>
      </c>
      <c r="ET5" s="3" t="s">
        <v>395</v>
      </c>
      <c r="EU5" s="3" t="s">
        <v>396</v>
      </c>
      <c r="EV5" s="3" t="s">
        <v>397</v>
      </c>
      <c r="EW5" s="3" t="s">
        <v>398</v>
      </c>
      <c r="EX5" s="3" t="s">
        <v>399</v>
      </c>
      <c r="EY5" s="3" t="s">
        <v>400</v>
      </c>
      <c r="EZ5" s="3" t="s">
        <v>401</v>
      </c>
      <c r="FA5" s="3" t="s">
        <v>402</v>
      </c>
      <c r="FB5" s="6" t="s">
        <v>403</v>
      </c>
      <c r="FC5" s="6" t="s">
        <v>404</v>
      </c>
      <c r="FD5" s="6" t="s">
        <v>405</v>
      </c>
      <c r="FE5" s="6" t="s">
        <v>406</v>
      </c>
      <c r="FG5" s="6" t="s">
        <v>407</v>
      </c>
      <c r="FH5" s="6" t="s">
        <v>408</v>
      </c>
      <c r="FI5" s="6" t="s">
        <v>409</v>
      </c>
      <c r="FJ5" s="6" t="s">
        <v>410</v>
      </c>
      <c r="FK5" s="6" t="s">
        <v>411</v>
      </c>
      <c r="FL5" s="6" t="s">
        <v>412</v>
      </c>
      <c r="FM5" s="6" t="s">
        <v>413</v>
      </c>
      <c r="FN5" s="6" t="s">
        <v>414</v>
      </c>
      <c r="FO5" s="6" t="s">
        <v>415</v>
      </c>
      <c r="FP5" s="6" t="s">
        <v>416</v>
      </c>
      <c r="FQ5" s="6" t="s">
        <v>417</v>
      </c>
      <c r="FR5" s="6" t="s">
        <v>418</v>
      </c>
      <c r="FS5" s="6" t="s">
        <v>419</v>
      </c>
      <c r="FT5" s="6" t="s">
        <v>420</v>
      </c>
      <c r="FU5" s="6" t="s">
        <v>421</v>
      </c>
      <c r="FV5" s="6" t="s">
        <v>422</v>
      </c>
      <c r="FW5" s="6" t="s">
        <v>423</v>
      </c>
      <c r="FX5" s="6" t="s">
        <v>424</v>
      </c>
      <c r="FY5" s="6" t="s">
        <v>425</v>
      </c>
      <c r="FZ5" s="6" t="s">
        <v>426</v>
      </c>
      <c r="GA5" s="6" t="s">
        <v>427</v>
      </c>
      <c r="GB5" s="6" t="s">
        <v>428</v>
      </c>
      <c r="GC5" s="6" t="s">
        <v>429</v>
      </c>
      <c r="GD5" s="6" t="s">
        <v>430</v>
      </c>
      <c r="GE5" s="6" t="s">
        <v>431</v>
      </c>
      <c r="GF5" s="6" t="s">
        <v>432</v>
      </c>
      <c r="GG5" s="6" t="s">
        <v>433</v>
      </c>
    </row>
    <row r="6" spans="1:189">
      <c r="A6" s="17">
        <f t="shared" ref="A6:A109" si="0">SUM((FC6/FB6)*100)</f>
        <v>93.835616438356169</v>
      </c>
      <c r="B6" s="17">
        <f t="shared" ref="B6:B62" si="1">SUM(FH6/FG6)*100</f>
        <v>100</v>
      </c>
      <c r="C6" s="17">
        <f t="shared" ref="C6:C62" si="2">SUM(FK6/FJ6)*100</f>
        <v>100</v>
      </c>
      <c r="D6" s="17">
        <f t="shared" ref="D6:D62" si="3">SUM(FN6/FM6)*100</f>
        <v>100</v>
      </c>
      <c r="E6" s="17">
        <f t="shared" ref="E6:E109" si="4">SUM(FQ6/FP6)*100</f>
        <v>100</v>
      </c>
      <c r="F6" s="17">
        <f t="shared" ref="F6:F96" si="5">SUM(FT6/FS6)*100</f>
        <v>77.777777777777786</v>
      </c>
      <c r="G6" s="17">
        <f t="shared" ref="G6:G96" si="6">SUM(FW6/FV6)*100</f>
        <v>75</v>
      </c>
      <c r="H6" s="17">
        <f t="shared" ref="H6:H109" si="7">SUM(FZ6/FY6)*100</f>
        <v>100</v>
      </c>
      <c r="I6" s="17">
        <f t="shared" ref="I6:I109" si="8">SUM(GC6/GB6)*100</f>
        <v>96.15384615384616</v>
      </c>
      <c r="J6" s="17">
        <f t="shared" ref="J6:J109" si="9">SUM(GF6/GE6)*100</f>
        <v>88.888888888888886</v>
      </c>
      <c r="K6" s="3" t="s">
        <v>434</v>
      </c>
      <c r="L6" s="3" t="s">
        <v>435</v>
      </c>
      <c r="M6" s="3" t="s">
        <v>436</v>
      </c>
      <c r="N6" s="18" t="s">
        <v>437</v>
      </c>
      <c r="O6" s="19" t="s">
        <v>438</v>
      </c>
      <c r="P6" s="3" t="s">
        <v>439</v>
      </c>
      <c r="Q6" s="3" t="s">
        <v>439</v>
      </c>
      <c r="R6" s="3" t="s">
        <v>439</v>
      </c>
      <c r="S6" s="3" t="s">
        <v>439</v>
      </c>
      <c r="T6" s="3" t="s">
        <v>439</v>
      </c>
      <c r="U6" s="3" t="s">
        <v>440</v>
      </c>
      <c r="V6" s="3" t="s">
        <v>440</v>
      </c>
      <c r="W6" s="3" t="s">
        <v>440</v>
      </c>
      <c r="X6" s="3" t="s">
        <v>440</v>
      </c>
      <c r="Y6" s="3" t="s">
        <v>439</v>
      </c>
      <c r="Z6" s="3" t="s">
        <v>440</v>
      </c>
      <c r="AA6" s="3" t="s">
        <v>439</v>
      </c>
      <c r="AB6" s="3" t="s">
        <v>440</v>
      </c>
      <c r="AC6" s="3" t="s">
        <v>440</v>
      </c>
      <c r="AD6" s="3" t="s">
        <v>439</v>
      </c>
      <c r="AE6" s="3" t="s">
        <v>440</v>
      </c>
      <c r="AF6" s="3" t="s">
        <v>439</v>
      </c>
      <c r="AG6" s="3" t="s">
        <v>439</v>
      </c>
      <c r="AH6" s="3" t="s">
        <v>439</v>
      </c>
      <c r="AI6" s="3" t="s">
        <v>439</v>
      </c>
      <c r="AJ6" s="3" t="s">
        <v>439</v>
      </c>
      <c r="AK6" s="3" t="s">
        <v>439</v>
      </c>
      <c r="AL6" s="3" t="s">
        <v>439</v>
      </c>
      <c r="AM6" s="3" t="s">
        <v>439</v>
      </c>
      <c r="AN6" s="3" t="s">
        <v>439</v>
      </c>
      <c r="AO6" s="3" t="s">
        <v>439</v>
      </c>
      <c r="AP6" s="3" t="s">
        <v>439</v>
      </c>
      <c r="AQ6" s="3" t="s">
        <v>439</v>
      </c>
      <c r="AR6" s="3" t="s">
        <v>439</v>
      </c>
      <c r="AS6" s="3" t="s">
        <v>439</v>
      </c>
      <c r="AT6" s="3" t="s">
        <v>439</v>
      </c>
      <c r="AU6" s="3" t="s">
        <v>441</v>
      </c>
      <c r="AV6" s="3" t="s">
        <v>439</v>
      </c>
      <c r="AW6" s="3" t="s">
        <v>439</v>
      </c>
      <c r="AX6" s="3" t="s">
        <v>439</v>
      </c>
      <c r="AY6" s="3" t="s">
        <v>439</v>
      </c>
      <c r="AZ6" s="3" t="s">
        <v>439</v>
      </c>
      <c r="BA6" s="3" t="s">
        <v>439</v>
      </c>
      <c r="BB6" s="3" t="s">
        <v>439</v>
      </c>
      <c r="BC6" s="3" t="s">
        <v>439</v>
      </c>
      <c r="BD6" s="3" t="s">
        <v>439</v>
      </c>
      <c r="BE6" s="3" t="s">
        <v>439</v>
      </c>
      <c r="BF6" s="3" t="s">
        <v>439</v>
      </c>
      <c r="BG6" s="3" t="s">
        <v>439</v>
      </c>
      <c r="BH6" s="3" t="s">
        <v>439</v>
      </c>
      <c r="BI6" s="3" t="s">
        <v>439</v>
      </c>
      <c r="BJ6" s="3" t="s">
        <v>439</v>
      </c>
      <c r="BK6" s="3" t="s">
        <v>439</v>
      </c>
      <c r="BL6" s="3" t="s">
        <v>439</v>
      </c>
      <c r="BM6" s="3" t="s">
        <v>439</v>
      </c>
      <c r="BN6" s="3" t="s">
        <v>439</v>
      </c>
      <c r="BO6" s="3" t="s">
        <v>439</v>
      </c>
      <c r="BP6" s="3" t="s">
        <v>441</v>
      </c>
      <c r="BQ6" s="3" t="s">
        <v>439</v>
      </c>
      <c r="BR6" s="3" t="s">
        <v>439</v>
      </c>
      <c r="BS6" s="3" t="s">
        <v>439</v>
      </c>
      <c r="BT6" s="3" t="s">
        <v>441</v>
      </c>
      <c r="BU6" s="3" t="s">
        <v>441</v>
      </c>
      <c r="BV6" s="3" t="s">
        <v>439</v>
      </c>
      <c r="BW6" s="3" t="s">
        <v>441</v>
      </c>
      <c r="BX6" s="3" t="s">
        <v>441</v>
      </c>
      <c r="BY6" s="3" t="s">
        <v>441</v>
      </c>
      <c r="BZ6" s="3" t="s">
        <v>439</v>
      </c>
      <c r="CA6" s="3" t="s">
        <v>439</v>
      </c>
      <c r="CB6" s="3" t="s">
        <v>439</v>
      </c>
      <c r="CC6" s="3" t="s">
        <v>439</v>
      </c>
      <c r="CD6" s="3" t="s">
        <v>439</v>
      </c>
      <c r="CE6" s="3" t="s">
        <v>439</v>
      </c>
      <c r="CF6" s="3" t="s">
        <v>441</v>
      </c>
      <c r="CG6" s="3" t="s">
        <v>439</v>
      </c>
      <c r="CH6" s="3" t="s">
        <v>439</v>
      </c>
      <c r="CI6" s="3" t="s">
        <v>440</v>
      </c>
      <c r="CJ6" s="3" t="s">
        <v>440</v>
      </c>
      <c r="CK6" s="3" t="s">
        <v>440</v>
      </c>
      <c r="CL6" s="3" t="s">
        <v>440</v>
      </c>
      <c r="CM6" s="3" t="s">
        <v>440</v>
      </c>
      <c r="CN6" s="3" t="s">
        <v>440</v>
      </c>
      <c r="CO6" s="3" t="s">
        <v>440</v>
      </c>
      <c r="CP6" s="3" t="s">
        <v>440</v>
      </c>
      <c r="CQ6" s="3" t="s">
        <v>439</v>
      </c>
      <c r="CR6" s="3" t="s">
        <v>441</v>
      </c>
      <c r="CS6" s="3" t="s">
        <v>440</v>
      </c>
      <c r="CT6" s="3" t="s">
        <v>440</v>
      </c>
      <c r="CU6" s="3" t="s">
        <v>440</v>
      </c>
      <c r="CV6" s="3" t="s">
        <v>439</v>
      </c>
      <c r="CW6" s="3" t="s">
        <v>439</v>
      </c>
      <c r="CX6" s="3" t="s">
        <v>439</v>
      </c>
      <c r="CY6" s="3" t="s">
        <v>439</v>
      </c>
      <c r="CZ6" s="3" t="s">
        <v>439</v>
      </c>
      <c r="DA6" s="3" t="s">
        <v>439</v>
      </c>
      <c r="DB6" s="3" t="s">
        <v>440</v>
      </c>
      <c r="DC6" s="3" t="s">
        <v>440</v>
      </c>
      <c r="DD6" s="3" t="s">
        <v>439</v>
      </c>
      <c r="DE6" s="3" t="s">
        <v>439</v>
      </c>
      <c r="DF6" s="3" t="s">
        <v>439</v>
      </c>
      <c r="DG6" s="3" t="s">
        <v>439</v>
      </c>
      <c r="DH6" s="3" t="s">
        <v>439</v>
      </c>
      <c r="DI6" s="3" t="s">
        <v>439</v>
      </c>
      <c r="DJ6" s="3" t="s">
        <v>439</v>
      </c>
      <c r="DK6" s="3" t="s">
        <v>439</v>
      </c>
      <c r="DL6" s="3" t="s">
        <v>439</v>
      </c>
      <c r="DM6" s="3" t="s">
        <v>439</v>
      </c>
      <c r="DN6" s="3" t="s">
        <v>439</v>
      </c>
      <c r="DO6" s="3" t="s">
        <v>439</v>
      </c>
      <c r="DP6" s="3" t="s">
        <v>439</v>
      </c>
      <c r="DQ6" s="3" t="s">
        <v>439</v>
      </c>
      <c r="DR6" s="3" t="s">
        <v>439</v>
      </c>
      <c r="DS6" s="3" t="s">
        <v>439</v>
      </c>
      <c r="DT6" s="3" t="s">
        <v>439</v>
      </c>
      <c r="DU6" s="3" t="s">
        <v>439</v>
      </c>
      <c r="DV6" s="3" t="s">
        <v>439</v>
      </c>
      <c r="DW6" s="3" t="s">
        <v>440</v>
      </c>
      <c r="DX6" s="3" t="s">
        <v>440</v>
      </c>
      <c r="DY6" s="3" t="s">
        <v>439</v>
      </c>
      <c r="DZ6" s="3" t="s">
        <v>439</v>
      </c>
      <c r="EA6" s="3" t="s">
        <v>439</v>
      </c>
      <c r="EB6" s="3" t="s">
        <v>439</v>
      </c>
      <c r="EC6" s="3" t="s">
        <v>439</v>
      </c>
      <c r="ED6" s="3" t="s">
        <v>439</v>
      </c>
      <c r="EE6" s="3" t="s">
        <v>439</v>
      </c>
      <c r="EF6" s="3" t="s">
        <v>440</v>
      </c>
      <c r="EG6" s="3" t="s">
        <v>439</v>
      </c>
      <c r="EH6" s="3" t="s">
        <v>440</v>
      </c>
      <c r="EI6" s="3" t="s">
        <v>440</v>
      </c>
      <c r="EJ6" s="3" t="s">
        <v>440</v>
      </c>
      <c r="EK6" s="3" t="s">
        <v>439</v>
      </c>
      <c r="EL6" s="3" t="s">
        <v>439</v>
      </c>
      <c r="EM6" s="3" t="s">
        <v>439</v>
      </c>
      <c r="EN6" s="3" t="s">
        <v>439</v>
      </c>
      <c r="EO6" s="3" t="s">
        <v>439</v>
      </c>
      <c r="EP6" s="3" t="s">
        <v>439</v>
      </c>
      <c r="EQ6" s="3" t="s">
        <v>439</v>
      </c>
      <c r="ER6" s="3" t="s">
        <v>439</v>
      </c>
      <c r="ES6" s="3" t="s">
        <v>439</v>
      </c>
      <c r="ET6" s="3" t="s">
        <v>439</v>
      </c>
      <c r="EU6" s="3" t="s">
        <v>439</v>
      </c>
      <c r="EV6" s="3" t="s">
        <v>439</v>
      </c>
      <c r="EW6" s="3" t="s">
        <v>439</v>
      </c>
      <c r="EX6" s="3" t="s">
        <v>439</v>
      </c>
      <c r="EY6" s="3" t="s">
        <v>439</v>
      </c>
      <c r="EZ6" s="3" t="s">
        <v>439</v>
      </c>
      <c r="FA6" s="3" t="s">
        <v>439</v>
      </c>
      <c r="FB6" s="3">
        <f>SUM(COUNTIF(P6:AF6, K$128)*$K$134)+(COUNTIF(P6:AF6, K$129)*$K$134)+(COUNTIF(AG6:EV6, $K$128)*K$133)+(COUNTIF(AG6:EV6, $K$129)*$K$133)</f>
        <v>146</v>
      </c>
      <c r="FC6" s="3">
        <f>SUM(COUNTIF(P6:AF6, K$128)*$K$134)+(COUNTIF(AG6:EV6, $K$128)*$K$133)</f>
        <v>137</v>
      </c>
      <c r="FD6" s="3">
        <f>SUM(COUNTIF(P6:AF6,$K$130)*$K$134)+(COUNTIF(AG6:EV6, $K$130)*$K$133)</f>
        <v>59</v>
      </c>
      <c r="FE6" s="3">
        <f t="shared" ref="FE6:FE109" si="10">COUNTA(P6:FA6)</f>
        <v>142</v>
      </c>
      <c r="FG6" s="3">
        <f>SUM(COUNTIF(AD6:AF6, K$128)*$K$134)+(COUNTIF(AD6:AF6, K$129)*$K$134)+(COUNTIF(EE6:EV6, $K$128)*K$133)+(COUNTIF(EE6:EV6, $K$129)*$K$133)</f>
        <v>24</v>
      </c>
      <c r="FH6" s="3">
        <f>SUM(COUNTIF(AD6:AF6, $K$128)*$K$134)+(COUNTIF(EE6:EV6, $K$128)*$K$133)</f>
        <v>24</v>
      </c>
      <c r="FI6" s="3">
        <f t="shared" ref="FI6:FI62" si="11">COUNTA(AD6:AF6)+COUNTA(EE6:EV6)</f>
        <v>21</v>
      </c>
      <c r="FJ6" s="3">
        <f>SUM(COUNTIF(Z6:AC6, K$128)*$K$134)+(COUNTIF(Z6:AC6, K$129)*$K$134)+(COUNTIF(DR6:ED6, $K$128)*K$133)+(COUNTIF(DR6:ED6, $K$129)*$K$133)</f>
        <v>16</v>
      </c>
      <c r="FK6" s="3">
        <f>SUM(COUNTIF(Z6:AC6, K$128)*$K$134)+(COUNTIF(DR6:ED6, $K$128)*$K$133)</f>
        <v>16</v>
      </c>
      <c r="FL6" s="3">
        <f t="shared" ref="FL6:FL62" si="12">COUNTA(Z6:AC6)+COUNTA(DR6:EV6)</f>
        <v>35</v>
      </c>
      <c r="FM6" s="3">
        <f>SUM(COUNTIF(Y6, $K$128)*$K$134)+(COUNTIF(Y6, $K$129)*$K$134)+(COUNTIF(DL6:DQ6, $K$128)*$K$133)+(COUNTIF(DL6:DQ6, $K$129)*$K$133)</f>
        <v>11</v>
      </c>
      <c r="FN6" s="3">
        <f>SUM(COUNTIF(Y6, $K$128)*$K$134)+(COUNTIF(DL6:DQ6, $K$128)*$K$133)</f>
        <v>11</v>
      </c>
      <c r="FO6" s="3">
        <f t="shared" ref="FO6:FO62" si="13">COUNTA(Y6)+COUNTA(DL6:DQ6)</f>
        <v>7</v>
      </c>
      <c r="FP6" s="3">
        <f>SUM(COUNTIF(V6:X6, $K$128)*$K$134)+(COUNTIF(V6:X6, $K$129)*$K$134)+(COUNTIF(CS6:DN6, $K$128)*$K$133)+(COUNTIF(CS6:DN6, $K$129)*$K$133)</f>
        <v>17</v>
      </c>
      <c r="FQ6" s="3">
        <f>SUM(COUNTIF(V6:X6, $K$128)*$K$134)+(COUNTIF(CS6:DN6, $K$128)*$K$133)</f>
        <v>17</v>
      </c>
      <c r="FR6" s="3">
        <f t="shared" ref="FR6:FR109" si="14">COUNTA(V6:X6)+COUNTA(CS6:DN6)</f>
        <v>25</v>
      </c>
      <c r="FS6" s="3">
        <f>SUM(COUNTIF(T6:U6, $K$128)*$K$134)+(COUNTIF(T6:U6, $K$129)*$K$134)+(COUNTIF(BX6:CR6, $K$128)*$K$133)+(COUNTIF(BX6:CR6, $K$129)*$K$133)</f>
        <v>18</v>
      </c>
      <c r="FT6" s="3">
        <f>SUM(COUNTIF(T6:U6, $K$128)*$K$134)+(COUNTIF(BX6:CR6, $K$128)*$K$133)</f>
        <v>14</v>
      </c>
      <c r="FU6" s="3">
        <f t="shared" ref="FU6:FU109" si="15">COUNTA(T6:U6)+COUNTA(BX6:CR6)</f>
        <v>23</v>
      </c>
      <c r="FV6" s="3">
        <f>SUM(COUNTIF(S6, $K$128)*$K$134)+(COUNTIF(S6, $K$129)*$K$134)+(COUNTIF(BM6:BW6, $K$128)*$K$133)+(COUNTIF(BM6:BW6, $K$129)*$K$133)</f>
        <v>16</v>
      </c>
      <c r="FW6" s="3">
        <f>SUM(COUNTIF(S6, $K$128)*$K$134)+(COUNTIF(BM6:BW6, $K$128)*$K$133)</f>
        <v>12</v>
      </c>
      <c r="FX6" s="3">
        <f t="shared" ref="FX6:FX109" si="16">COUNTA(S6)+COUNTA(BM6:BW6)</f>
        <v>12</v>
      </c>
      <c r="FY6" s="3">
        <f>SUM(COUNTIF(Q6:R6, $K$128)*$K$134)+(COUNTIF(Q6:R6, $K$129)*$K$134)+(COUNTIF(BB6:BL6, $K$128)*$K$133)+(COUNTIF(BB6:BL6, $K$129)*$K$133)</f>
        <v>21</v>
      </c>
      <c r="FZ6" s="3">
        <f>SUM(COUNTIF(Q6:R6, $K$128)*$K$134)+(COUNTIF(BB6:BL6, $K$128)*$K$133)</f>
        <v>21</v>
      </c>
      <c r="GA6" s="3">
        <f t="shared" ref="GA6:GA109" si="17">COUNTA(Q6:R6)+COUNTA(BB6:BL6)</f>
        <v>13</v>
      </c>
      <c r="GB6" s="20">
        <f>SUM(COUNTIF(P6, $K$128)*$K$134)+(COUNTIF(P6, $K$129)*$K$134)+(COUNTIF(AG6:BA6, $K$128)*$K$133)+(COUNTIF(AG6:BA6, $K$129)*$K$133)</f>
        <v>26</v>
      </c>
      <c r="GC6" s="20">
        <f>SUM(COUNTIF(P6, $K$128)*$K$134)+(COUNTIF(AG6:BA6, $K$128)*$K$133)</f>
        <v>25</v>
      </c>
      <c r="GD6" s="20">
        <f t="shared" ref="GD6:GD109" si="18">COUNTA(P6)+COUNTA(AG6:BA6)</f>
        <v>22</v>
      </c>
      <c r="GE6" s="20">
        <f>SUM(COUNTIF(P6:U6, $K$128)*$K$134)+(COUNTIF(P6:U6, $K$129)*$K$134)+(COUNTIF(AG6:CR6, $K$128)*$K$133)+(COUNTIF(AG6:CR6, $K$129)*$K$133)</f>
        <v>81</v>
      </c>
      <c r="GF6" s="20">
        <f>SUM(COUNTIF(P6:U6, $K$128)*$K$134)+(COUNTIF(AG6:CR6, $K$128)*$K$133)</f>
        <v>72</v>
      </c>
      <c r="GG6" s="20">
        <f t="shared" ref="GG6:GG109" si="19">COUNTA(P6:U6)+COUNTA(AG6:CR6)</f>
        <v>70</v>
      </c>
    </row>
    <row r="7" spans="1:189">
      <c r="A7" s="17">
        <f t="shared" si="0"/>
        <v>96.482412060301499</v>
      </c>
      <c r="B7" s="17">
        <f t="shared" si="1"/>
        <v>100</v>
      </c>
      <c r="C7" s="17">
        <f t="shared" si="2"/>
        <v>100</v>
      </c>
      <c r="D7" s="17">
        <f t="shared" si="3"/>
        <v>100</v>
      </c>
      <c r="E7" s="17">
        <f t="shared" si="4"/>
        <v>100</v>
      </c>
      <c r="F7" s="17">
        <f t="shared" si="5"/>
        <v>89.65517241379311</v>
      </c>
      <c r="G7" s="17">
        <f t="shared" si="6"/>
        <v>75</v>
      </c>
      <c r="H7" s="17">
        <f t="shared" si="7"/>
        <v>100</v>
      </c>
      <c r="I7" s="17">
        <f t="shared" si="8"/>
        <v>100</v>
      </c>
      <c r="J7" s="17">
        <f t="shared" si="9"/>
        <v>92.222222222222229</v>
      </c>
      <c r="K7" s="3" t="s">
        <v>434</v>
      </c>
      <c r="L7" s="3" t="s">
        <v>442</v>
      </c>
      <c r="M7" s="3" t="s">
        <v>443</v>
      </c>
      <c r="N7" s="21" t="s">
        <v>444</v>
      </c>
      <c r="O7" s="22" t="s">
        <v>438</v>
      </c>
      <c r="P7" s="3" t="s">
        <v>439</v>
      </c>
      <c r="Q7" s="3" t="s">
        <v>439</v>
      </c>
      <c r="R7" s="3" t="s">
        <v>439</v>
      </c>
      <c r="S7" s="3" t="s">
        <v>439</v>
      </c>
      <c r="T7" s="3" t="s">
        <v>439</v>
      </c>
      <c r="U7" s="3" t="s">
        <v>439</v>
      </c>
      <c r="V7" s="3" t="s">
        <v>439</v>
      </c>
      <c r="W7" s="3" t="s">
        <v>439</v>
      </c>
      <c r="X7" s="3" t="s">
        <v>439</v>
      </c>
      <c r="Y7" s="3" t="s">
        <v>439</v>
      </c>
      <c r="Z7" s="3" t="s">
        <v>439</v>
      </c>
      <c r="AA7" s="3" t="s">
        <v>439</v>
      </c>
      <c r="AB7" s="3" t="s">
        <v>439</v>
      </c>
      <c r="AC7" s="3" t="s">
        <v>439</v>
      </c>
      <c r="AD7" s="3" t="s">
        <v>439</v>
      </c>
      <c r="AE7" s="3" t="s">
        <v>439</v>
      </c>
      <c r="AF7" s="3" t="s">
        <v>439</v>
      </c>
      <c r="AG7" s="3" t="s">
        <v>439</v>
      </c>
      <c r="AH7" s="3" t="s">
        <v>439</v>
      </c>
      <c r="AI7" s="3" t="s">
        <v>439</v>
      </c>
      <c r="AJ7" s="3" t="s">
        <v>439</v>
      </c>
      <c r="AK7" s="3" t="s">
        <v>439</v>
      </c>
      <c r="AL7" s="3" t="s">
        <v>439</v>
      </c>
      <c r="AM7" s="3" t="s">
        <v>439</v>
      </c>
      <c r="AN7" s="3" t="s">
        <v>439</v>
      </c>
      <c r="AO7" s="3" t="s">
        <v>439</v>
      </c>
      <c r="AP7" s="3" t="s">
        <v>439</v>
      </c>
      <c r="AQ7" s="3" t="s">
        <v>439</v>
      </c>
      <c r="AR7" s="3" t="s">
        <v>439</v>
      </c>
      <c r="AS7" s="3" t="s">
        <v>439</v>
      </c>
      <c r="AT7" s="3" t="s">
        <v>439</v>
      </c>
      <c r="AU7" s="3" t="s">
        <v>440</v>
      </c>
      <c r="AV7" s="3" t="s">
        <v>439</v>
      </c>
      <c r="AW7" s="3" t="s">
        <v>439</v>
      </c>
      <c r="AX7" s="3" t="s">
        <v>439</v>
      </c>
      <c r="AY7" s="3" t="s">
        <v>439</v>
      </c>
      <c r="AZ7" s="3" t="s">
        <v>439</v>
      </c>
      <c r="BA7" s="3" t="s">
        <v>439</v>
      </c>
      <c r="BB7" s="3" t="s">
        <v>439</v>
      </c>
      <c r="BC7" s="3" t="s">
        <v>439</v>
      </c>
      <c r="BD7" s="3" t="s">
        <v>439</v>
      </c>
      <c r="BE7" s="3" t="s">
        <v>439</v>
      </c>
      <c r="BF7" s="3" t="s">
        <v>439</v>
      </c>
      <c r="BG7" s="3" t="s">
        <v>439</v>
      </c>
      <c r="BH7" s="3" t="s">
        <v>439</v>
      </c>
      <c r="BI7" s="3" t="s">
        <v>439</v>
      </c>
      <c r="BJ7" s="3" t="s">
        <v>439</v>
      </c>
      <c r="BK7" s="3" t="s">
        <v>439</v>
      </c>
      <c r="BL7" s="3" t="s">
        <v>440</v>
      </c>
      <c r="BM7" s="3" t="s">
        <v>439</v>
      </c>
      <c r="BN7" s="3" t="s">
        <v>439</v>
      </c>
      <c r="BO7" s="3" t="s">
        <v>439</v>
      </c>
      <c r="BP7" s="3" t="s">
        <v>441</v>
      </c>
      <c r="BQ7" s="3" t="s">
        <v>439</v>
      </c>
      <c r="BR7" s="3" t="s">
        <v>439</v>
      </c>
      <c r="BS7" s="3" t="s">
        <v>439</v>
      </c>
      <c r="BT7" s="3" t="s">
        <v>441</v>
      </c>
      <c r="BU7" s="3" t="s">
        <v>441</v>
      </c>
      <c r="BV7" s="3" t="s">
        <v>439</v>
      </c>
      <c r="BW7" s="3" t="s">
        <v>441</v>
      </c>
      <c r="BX7" s="3" t="s">
        <v>441</v>
      </c>
      <c r="BY7" s="3" t="s">
        <v>440</v>
      </c>
      <c r="BZ7" s="3" t="s">
        <v>439</v>
      </c>
      <c r="CA7" s="3" t="s">
        <v>439</v>
      </c>
      <c r="CB7" s="3" t="s">
        <v>439</v>
      </c>
      <c r="CC7" s="3" t="s">
        <v>439</v>
      </c>
      <c r="CD7" s="3" t="s">
        <v>439</v>
      </c>
      <c r="CE7" s="3" t="s">
        <v>439</v>
      </c>
      <c r="CF7" s="3" t="s">
        <v>439</v>
      </c>
      <c r="CG7" s="3" t="s">
        <v>439</v>
      </c>
      <c r="CH7" s="3" t="s">
        <v>439</v>
      </c>
      <c r="CI7" s="3" t="s">
        <v>439</v>
      </c>
      <c r="CJ7" s="3" t="s">
        <v>440</v>
      </c>
      <c r="CK7" s="3" t="s">
        <v>439</v>
      </c>
      <c r="CL7" s="3" t="s">
        <v>439</v>
      </c>
      <c r="CM7" s="3" t="s">
        <v>439</v>
      </c>
      <c r="CN7" s="3" t="s">
        <v>441</v>
      </c>
      <c r="CO7" s="3" t="s">
        <v>439</v>
      </c>
      <c r="CP7" s="3" t="s">
        <v>439</v>
      </c>
      <c r="CQ7" s="3" t="s">
        <v>439</v>
      </c>
      <c r="CR7" s="3" t="s">
        <v>441</v>
      </c>
      <c r="CS7" s="3" t="s">
        <v>440</v>
      </c>
      <c r="CT7" s="3" t="s">
        <v>439</v>
      </c>
      <c r="CU7" s="3" t="s">
        <v>439</v>
      </c>
      <c r="CV7" s="3" t="s">
        <v>439</v>
      </c>
      <c r="CW7" s="3" t="s">
        <v>439</v>
      </c>
      <c r="CX7" s="3" t="s">
        <v>439</v>
      </c>
      <c r="CY7" s="3" t="s">
        <v>439</v>
      </c>
      <c r="CZ7" s="3" t="s">
        <v>439</v>
      </c>
      <c r="DA7" s="3" t="s">
        <v>439</v>
      </c>
      <c r="DB7" s="3" t="s">
        <v>439</v>
      </c>
      <c r="DC7" s="3" t="s">
        <v>439</v>
      </c>
      <c r="DD7" s="3" t="s">
        <v>439</v>
      </c>
      <c r="DE7" s="3" t="s">
        <v>439</v>
      </c>
      <c r="DF7" s="3" t="s">
        <v>439</v>
      </c>
      <c r="DG7" s="3" t="s">
        <v>439</v>
      </c>
      <c r="DH7" s="3" t="s">
        <v>439</v>
      </c>
      <c r="DI7" s="3" t="s">
        <v>439</v>
      </c>
      <c r="DJ7" s="3" t="s">
        <v>439</v>
      </c>
      <c r="DK7" s="3" t="s">
        <v>439</v>
      </c>
      <c r="DL7" s="3" t="s">
        <v>439</v>
      </c>
      <c r="DM7" s="3" t="s">
        <v>439</v>
      </c>
      <c r="DN7" s="3" t="s">
        <v>439</v>
      </c>
      <c r="DO7" s="3" t="s">
        <v>439</v>
      </c>
      <c r="DP7" s="3" t="s">
        <v>439</v>
      </c>
      <c r="DQ7" s="3" t="s">
        <v>439</v>
      </c>
      <c r="DR7" s="3" t="s">
        <v>439</v>
      </c>
      <c r="DS7" s="3" t="s">
        <v>439</v>
      </c>
      <c r="DT7" s="3" t="s">
        <v>439</v>
      </c>
      <c r="DU7" s="3" t="s">
        <v>439</v>
      </c>
      <c r="DV7" s="3" t="s">
        <v>439</v>
      </c>
      <c r="DW7" s="3" t="s">
        <v>440</v>
      </c>
      <c r="DX7" s="3" t="s">
        <v>439</v>
      </c>
      <c r="DY7" s="3" t="s">
        <v>439</v>
      </c>
      <c r="DZ7" s="3" t="s">
        <v>439</v>
      </c>
      <c r="EA7" s="3" t="s">
        <v>439</v>
      </c>
      <c r="EB7" s="3" t="s">
        <v>439</v>
      </c>
      <c r="EC7" s="3" t="s">
        <v>439</v>
      </c>
      <c r="ED7" s="3" t="s">
        <v>439</v>
      </c>
      <c r="EE7" s="3" t="s">
        <v>439</v>
      </c>
      <c r="EF7" s="3" t="s">
        <v>439</v>
      </c>
      <c r="EG7" s="3" t="s">
        <v>439</v>
      </c>
      <c r="EH7" s="3" t="s">
        <v>439</v>
      </c>
      <c r="EI7" s="3" t="s">
        <v>439</v>
      </c>
      <c r="EJ7" s="3" t="s">
        <v>439</v>
      </c>
      <c r="EK7" s="3" t="s">
        <v>439</v>
      </c>
      <c r="EL7" s="3" t="s">
        <v>439</v>
      </c>
      <c r="EM7" s="3" t="s">
        <v>439</v>
      </c>
      <c r="EN7" s="3" t="s">
        <v>439</v>
      </c>
      <c r="EO7" s="3" t="s">
        <v>439</v>
      </c>
      <c r="EP7" s="3" t="s">
        <v>439</v>
      </c>
      <c r="EQ7" s="3" t="s">
        <v>439</v>
      </c>
      <c r="ER7" s="3" t="s">
        <v>439</v>
      </c>
      <c r="ES7" s="3" t="s">
        <v>439</v>
      </c>
      <c r="ET7" s="3" t="s">
        <v>439</v>
      </c>
      <c r="EU7" s="3" t="s">
        <v>439</v>
      </c>
      <c r="EV7" s="3" t="s">
        <v>439</v>
      </c>
      <c r="EW7" s="3" t="s">
        <v>439</v>
      </c>
      <c r="EX7" s="3" t="s">
        <v>439</v>
      </c>
      <c r="EY7" s="3" t="s">
        <v>439</v>
      </c>
      <c r="EZ7" s="3" t="s">
        <v>439</v>
      </c>
      <c r="FA7" s="3" t="s">
        <v>439</v>
      </c>
      <c r="FB7" s="3">
        <f>SUM(COUNTIF(P7:AF7, K$128)*$K$134)+(COUNTIF(P7:AF7, K$129)*$K$134)+(COUNTIF(AG7:EV7, $K$128)*K$133)+(COUNTIF(AG7:EV7, $K$129)*$K$133)</f>
        <v>199</v>
      </c>
      <c r="FC7" s="3">
        <f>SUM(COUNTIF(P7:AF7, K$128)*$K$134)+(COUNTIF(AG7:EV7, $K$128)*$K$133)</f>
        <v>192</v>
      </c>
      <c r="FD7" s="3">
        <f>SUM(COUNTIF(P7:AF7,$K$130)*$K$134)+(COUNTIF(AG7:EV7, $K$130)*$K$133)</f>
        <v>6</v>
      </c>
      <c r="FE7" s="3">
        <f t="shared" si="10"/>
        <v>142</v>
      </c>
      <c r="FG7" s="3">
        <f>SUM(COUNTIF(AD7:AF7, K$128)*$K$134)+(COUNTIF(AD7:AF7, K$129)*$K$134)+(COUNTIF(EE7:EV7, $K$128)*K$133)+(COUNTIF(EE7:EV7, $K$129)*$K$133)</f>
        <v>33</v>
      </c>
      <c r="FH7" s="3">
        <f>SUM(COUNTIF(AD7:AF7, $K$128)*$K$134)+(COUNTIF(EE7:EV7, $K$128)*$K$133)</f>
        <v>33</v>
      </c>
      <c r="FI7" s="3">
        <f t="shared" si="11"/>
        <v>21</v>
      </c>
      <c r="FJ7" s="3">
        <f>SUM(COUNTIF(Z7:AC7, K$128)*$K$134)+(COUNTIF(Z7:AC7, K$129)*$K$134)+(COUNTIF(DR7:ED7, $K$128)*K$133)+(COUNTIF(DR7:ED7, $K$129)*$K$133)</f>
        <v>32</v>
      </c>
      <c r="FK7" s="3">
        <f>SUM(COUNTIF(Z7:AC7, K$128)*$K$134)+(COUNTIF(DR7:ED7, $K$128)*$K$133)</f>
        <v>32</v>
      </c>
      <c r="FL7" s="3">
        <f t="shared" si="12"/>
        <v>35</v>
      </c>
      <c r="FM7" s="3">
        <f>SUM(COUNTIF(Y7, $K$128)*$K$134)+(COUNTIF(Y7, $K$129)*$K$134)+(COUNTIF(DL7:DQ7, $K$128)*$K$133)+(COUNTIF(DL7:DQ7, $K$129)*$K$133)</f>
        <v>11</v>
      </c>
      <c r="FN7" s="3">
        <f>SUM(COUNTIF(Y7, $K$128)*$K$134)+(COUNTIF(DL7:DQ7, $K$128)*$K$133)</f>
        <v>11</v>
      </c>
      <c r="FO7" s="3">
        <f t="shared" si="13"/>
        <v>7</v>
      </c>
      <c r="FP7" s="3">
        <f>SUM(COUNTIF(V7:X7, $K$128)*$K$134)+(COUNTIF(V7:X7, $K$129)*$K$134)+(COUNTIF(CS7:DN7, $K$128)*$K$133)+(COUNTIF(CS7:DN7, $K$129)*$K$133)</f>
        <v>36</v>
      </c>
      <c r="FQ7" s="3">
        <f>SUM(COUNTIF(V7:X7, $K$128)*$K$134)+(COUNTIF(CS7:DN7, $K$128)*$K$133)</f>
        <v>36</v>
      </c>
      <c r="FR7" s="3">
        <f t="shared" si="14"/>
        <v>25</v>
      </c>
      <c r="FS7" s="3">
        <f>SUM(COUNTIF(T7:U7, $K$128)*$K$134)+(COUNTIF(T7:U7, $K$129)*$K$134)+(COUNTIF(BX7:CR7, $K$128)*$K$133)+(COUNTIF(BX7:CR7, $K$129)*$K$133)</f>
        <v>29</v>
      </c>
      <c r="FT7" s="3">
        <f>SUM(COUNTIF(T7:U7, $K$128)*$K$134)+(COUNTIF(BX7:CR7, $K$128)*$K$133)</f>
        <v>26</v>
      </c>
      <c r="FU7" s="3">
        <f t="shared" si="15"/>
        <v>23</v>
      </c>
      <c r="FV7" s="3">
        <f>SUM(COUNTIF(S7, $K$128)*$K$134)+(COUNTIF(S7, $K$129)*$K$134)+(COUNTIF(BM7:BW7, $K$128)*$K$133)+(COUNTIF(BM7:BW7, $K$129)*$K$133)</f>
        <v>16</v>
      </c>
      <c r="FW7" s="3">
        <f>SUM(COUNTIF(S7, $K$128)*$K$134)+(COUNTIF(BM7:BW7, $K$128)*$K$133)</f>
        <v>12</v>
      </c>
      <c r="FX7" s="3">
        <f t="shared" si="16"/>
        <v>12</v>
      </c>
      <c r="FY7" s="3">
        <f>SUM(COUNTIF(Q7:R7, $K$128)*$K$134)+(COUNTIF(Q7:R7, $K$129)*$K$134)+(COUNTIF(BB7:BL7, $K$128)*$K$133)+(COUNTIF(BB7:BL7, $K$129)*$K$133)</f>
        <v>20</v>
      </c>
      <c r="FZ7" s="3">
        <f>SUM(COUNTIF(Q7:R7, $K$128)*$K$134)+(COUNTIF(BB7:BL7, $K$128)*$K$133)</f>
        <v>20</v>
      </c>
      <c r="GA7" s="3">
        <f t="shared" si="17"/>
        <v>13</v>
      </c>
      <c r="GB7" s="20">
        <f>SUM(COUNTIF(P7, $K$128)*$K$134)+(COUNTIF(P7, $K$129)*$K$134)+(COUNTIF(AG7:BA7, $K$128)*$K$133)+(COUNTIF(AG7:BA7, $K$129)*$K$133)</f>
        <v>25</v>
      </c>
      <c r="GC7" s="20">
        <f>SUM(COUNTIF(P7, $K$128)*$K$134)+(COUNTIF(AG7:BA7, $K$128)*$K$133)</f>
        <v>25</v>
      </c>
      <c r="GD7" s="20">
        <f t="shared" si="18"/>
        <v>22</v>
      </c>
      <c r="GE7" s="20">
        <f>SUM(COUNTIF(P7:U7, $K$128)*$K$134)+(COUNTIF(P7:U7, $K$129)*$K$134)+(COUNTIF(AG7:CR7, $K$128)*$K$133)+(COUNTIF(AG7:CR7, $K$129)*$K$133)</f>
        <v>90</v>
      </c>
      <c r="GF7" s="20">
        <f>SUM(COUNTIF(P7:U7, $K$128)*$K$134)+(COUNTIF(AG7:CR7, $K$128)*$K$133)</f>
        <v>83</v>
      </c>
      <c r="GG7" s="20">
        <f t="shared" si="19"/>
        <v>70</v>
      </c>
    </row>
    <row r="8" spans="1:189">
      <c r="A8" s="17">
        <f t="shared" si="0"/>
        <v>91.666666666666657</v>
      </c>
      <c r="B8" s="17">
        <f t="shared" si="1"/>
        <v>100</v>
      </c>
      <c r="C8" s="17">
        <f t="shared" si="2"/>
        <v>96.969696969696969</v>
      </c>
      <c r="D8" s="17">
        <f t="shared" si="3"/>
        <v>100</v>
      </c>
      <c r="E8" s="17">
        <f t="shared" si="4"/>
        <v>86.111111111111114</v>
      </c>
      <c r="F8" s="17">
        <f t="shared" si="5"/>
        <v>77.41935483870968</v>
      </c>
      <c r="G8" s="17">
        <f t="shared" si="6"/>
        <v>81.25</v>
      </c>
      <c r="H8" s="17">
        <f t="shared" si="7"/>
        <v>100</v>
      </c>
      <c r="I8" s="17">
        <f t="shared" si="8"/>
        <v>96.15384615384616</v>
      </c>
      <c r="J8" s="17">
        <f t="shared" si="9"/>
        <v>88.297872340425528</v>
      </c>
      <c r="K8" s="3" t="s">
        <v>434</v>
      </c>
      <c r="L8" s="3" t="s">
        <v>445</v>
      </c>
      <c r="M8" s="3" t="s">
        <v>436</v>
      </c>
      <c r="N8" s="21" t="s">
        <v>446</v>
      </c>
      <c r="O8" s="22" t="s">
        <v>438</v>
      </c>
      <c r="P8" s="3" t="s">
        <v>439</v>
      </c>
      <c r="Q8" s="3" t="s">
        <v>439</v>
      </c>
      <c r="R8" s="3" t="s">
        <v>439</v>
      </c>
      <c r="S8" s="3" t="s">
        <v>439</v>
      </c>
      <c r="T8" s="3" t="s">
        <v>439</v>
      </c>
      <c r="U8" s="3" t="s">
        <v>439</v>
      </c>
      <c r="V8" s="3" t="s">
        <v>439</v>
      </c>
      <c r="W8" s="3" t="s">
        <v>441</v>
      </c>
      <c r="X8" s="3" t="s">
        <v>439</v>
      </c>
      <c r="Y8" s="3" t="s">
        <v>439</v>
      </c>
      <c r="Z8" s="3" t="s">
        <v>439</v>
      </c>
      <c r="AA8" s="3" t="s">
        <v>439</v>
      </c>
      <c r="AB8" s="3" t="s">
        <v>439</v>
      </c>
      <c r="AC8" s="3" t="s">
        <v>439</v>
      </c>
      <c r="AD8" s="3" t="s">
        <v>439</v>
      </c>
      <c r="AE8" s="3" t="s">
        <v>439</v>
      </c>
      <c r="AF8" s="3" t="s">
        <v>439</v>
      </c>
      <c r="AG8" s="3" t="s">
        <v>439</v>
      </c>
      <c r="AH8" s="3" t="s">
        <v>439</v>
      </c>
      <c r="AI8" s="3" t="s">
        <v>439</v>
      </c>
      <c r="AJ8" s="3" t="s">
        <v>439</v>
      </c>
      <c r="AK8" s="3" t="s">
        <v>439</v>
      </c>
      <c r="AL8" s="3" t="s">
        <v>439</v>
      </c>
      <c r="AM8" s="3" t="s">
        <v>439</v>
      </c>
      <c r="AN8" s="3" t="s">
        <v>439</v>
      </c>
      <c r="AO8" s="3" t="s">
        <v>439</v>
      </c>
      <c r="AP8" s="3" t="s">
        <v>439</v>
      </c>
      <c r="AQ8" s="3" t="s">
        <v>439</v>
      </c>
      <c r="AR8" s="3" t="s">
        <v>439</v>
      </c>
      <c r="AS8" s="3" t="s">
        <v>439</v>
      </c>
      <c r="AT8" s="3" t="s">
        <v>439</v>
      </c>
      <c r="AU8" s="3" t="s">
        <v>441</v>
      </c>
      <c r="AV8" s="3" t="s">
        <v>439</v>
      </c>
      <c r="AW8" s="3" t="s">
        <v>439</v>
      </c>
      <c r="AX8" s="3" t="s">
        <v>439</v>
      </c>
      <c r="AY8" s="3" t="s">
        <v>439</v>
      </c>
      <c r="AZ8" s="3" t="s">
        <v>439</v>
      </c>
      <c r="BA8" s="3" t="s">
        <v>439</v>
      </c>
      <c r="BB8" s="3" t="s">
        <v>439</v>
      </c>
      <c r="BC8" s="3" t="s">
        <v>439</v>
      </c>
      <c r="BD8" s="3" t="s">
        <v>439</v>
      </c>
      <c r="BE8" s="3" t="s">
        <v>439</v>
      </c>
      <c r="BF8" s="3" t="s">
        <v>439</v>
      </c>
      <c r="BG8" s="3" t="s">
        <v>439</v>
      </c>
      <c r="BH8" s="3" t="s">
        <v>439</v>
      </c>
      <c r="BI8" s="3" t="s">
        <v>439</v>
      </c>
      <c r="BJ8" s="3" t="s">
        <v>439</v>
      </c>
      <c r="BK8" s="3" t="s">
        <v>439</v>
      </c>
      <c r="BL8" s="3" t="s">
        <v>439</v>
      </c>
      <c r="BM8" s="3" t="s">
        <v>439</v>
      </c>
      <c r="BN8" s="3" t="s">
        <v>439</v>
      </c>
      <c r="BO8" s="3" t="s">
        <v>439</v>
      </c>
      <c r="BP8" s="3" t="s">
        <v>441</v>
      </c>
      <c r="BQ8" s="3" t="s">
        <v>439</v>
      </c>
      <c r="BR8" s="3" t="s">
        <v>439</v>
      </c>
      <c r="BS8" s="3" t="s">
        <v>439</v>
      </c>
      <c r="BT8" s="3" t="s">
        <v>441</v>
      </c>
      <c r="BU8" s="3" t="s">
        <v>441</v>
      </c>
      <c r="BV8" s="3" t="s">
        <v>439</v>
      </c>
      <c r="BW8" s="3" t="s">
        <v>439</v>
      </c>
      <c r="BX8" s="3" t="s">
        <v>441</v>
      </c>
      <c r="BY8" s="3" t="s">
        <v>441</v>
      </c>
      <c r="BZ8" s="3" t="s">
        <v>439</v>
      </c>
      <c r="CA8" s="3" t="s">
        <v>439</v>
      </c>
      <c r="CB8" s="3" t="s">
        <v>439</v>
      </c>
      <c r="CC8" s="3" t="s">
        <v>439</v>
      </c>
      <c r="CD8" s="3" t="s">
        <v>439</v>
      </c>
      <c r="CE8" s="3" t="s">
        <v>439</v>
      </c>
      <c r="CF8" s="3" t="s">
        <v>441</v>
      </c>
      <c r="CG8" s="3" t="s">
        <v>439</v>
      </c>
      <c r="CH8" s="3" t="s">
        <v>439</v>
      </c>
      <c r="CI8" s="3" t="s">
        <v>439</v>
      </c>
      <c r="CJ8" s="3" t="s">
        <v>441</v>
      </c>
      <c r="CK8" s="3" t="s">
        <v>439</v>
      </c>
      <c r="CL8" s="3" t="s">
        <v>439</v>
      </c>
      <c r="CM8" s="3" t="s">
        <v>439</v>
      </c>
      <c r="CN8" s="3" t="s">
        <v>441</v>
      </c>
      <c r="CO8" s="3" t="s">
        <v>439</v>
      </c>
      <c r="CP8" s="3" t="s">
        <v>441</v>
      </c>
      <c r="CQ8" s="3" t="s">
        <v>439</v>
      </c>
      <c r="CR8" s="3" t="s">
        <v>441</v>
      </c>
      <c r="CS8" s="3" t="s">
        <v>440</v>
      </c>
      <c r="CT8" s="3" t="s">
        <v>439</v>
      </c>
      <c r="CU8" s="3" t="s">
        <v>439</v>
      </c>
      <c r="CV8" s="3" t="s">
        <v>439</v>
      </c>
      <c r="CW8" s="3" t="s">
        <v>439</v>
      </c>
      <c r="CX8" s="3" t="s">
        <v>439</v>
      </c>
      <c r="CY8" s="3" t="s">
        <v>439</v>
      </c>
      <c r="CZ8" s="3" t="s">
        <v>439</v>
      </c>
      <c r="DA8" s="3" t="s">
        <v>439</v>
      </c>
      <c r="DB8" s="3" t="s">
        <v>439</v>
      </c>
      <c r="DC8" s="3" t="s">
        <v>439</v>
      </c>
      <c r="DD8" s="3" t="s">
        <v>439</v>
      </c>
      <c r="DE8" s="3" t="s">
        <v>439</v>
      </c>
      <c r="DF8" s="3" t="s">
        <v>439</v>
      </c>
      <c r="DG8" s="3" t="s">
        <v>439</v>
      </c>
      <c r="DH8" s="3" t="s">
        <v>439</v>
      </c>
      <c r="DI8" s="3" t="s">
        <v>439</v>
      </c>
      <c r="DJ8" s="3" t="s">
        <v>439</v>
      </c>
      <c r="DK8" s="3" t="s">
        <v>439</v>
      </c>
      <c r="DL8" s="3" t="s">
        <v>439</v>
      </c>
      <c r="DM8" s="3" t="s">
        <v>439</v>
      </c>
      <c r="DN8" s="3" t="s">
        <v>439</v>
      </c>
      <c r="DO8" s="3" t="s">
        <v>439</v>
      </c>
      <c r="DP8" s="3" t="s">
        <v>439</v>
      </c>
      <c r="DQ8" s="3" t="s">
        <v>439</v>
      </c>
      <c r="DR8" s="3" t="s">
        <v>439</v>
      </c>
      <c r="DS8" s="3" t="s">
        <v>439</v>
      </c>
      <c r="DT8" s="3" t="s">
        <v>439</v>
      </c>
      <c r="DU8" s="3" t="s">
        <v>439</v>
      </c>
      <c r="DV8" s="3" t="s">
        <v>439</v>
      </c>
      <c r="DW8" s="3" t="s">
        <v>439</v>
      </c>
      <c r="DX8" s="3" t="s">
        <v>439</v>
      </c>
      <c r="DY8" s="3" t="s">
        <v>439</v>
      </c>
      <c r="DZ8" s="3" t="s">
        <v>439</v>
      </c>
      <c r="EA8" s="3" t="s">
        <v>439</v>
      </c>
      <c r="EB8" s="3" t="s">
        <v>439</v>
      </c>
      <c r="EC8" s="3" t="s">
        <v>439</v>
      </c>
      <c r="ED8" s="3" t="s">
        <v>441</v>
      </c>
      <c r="EE8" s="3" t="s">
        <v>439</v>
      </c>
      <c r="EF8" s="3" t="s">
        <v>439</v>
      </c>
      <c r="EG8" s="3" t="s">
        <v>439</v>
      </c>
      <c r="EH8" s="3" t="s">
        <v>439</v>
      </c>
      <c r="EI8" s="3" t="s">
        <v>439</v>
      </c>
      <c r="EJ8" s="3" t="s">
        <v>439</v>
      </c>
      <c r="EK8" s="3" t="s">
        <v>439</v>
      </c>
      <c r="EL8" s="3" t="s">
        <v>439</v>
      </c>
      <c r="EM8" s="3" t="s">
        <v>439</v>
      </c>
      <c r="EN8" s="3" t="s">
        <v>439</v>
      </c>
      <c r="EO8" s="3" t="s">
        <v>439</v>
      </c>
      <c r="EP8" s="3" t="s">
        <v>439</v>
      </c>
      <c r="EQ8" s="3" t="s">
        <v>439</v>
      </c>
      <c r="ER8" s="3" t="s">
        <v>439</v>
      </c>
      <c r="ES8" s="3" t="s">
        <v>439</v>
      </c>
      <c r="ET8" s="3" t="s">
        <v>439</v>
      </c>
      <c r="EU8" s="3" t="s">
        <v>439</v>
      </c>
      <c r="EV8" s="3" t="s">
        <v>439</v>
      </c>
      <c r="EW8" s="3" t="s">
        <v>439</v>
      </c>
      <c r="EX8" s="3" t="s">
        <v>439</v>
      </c>
      <c r="EY8" s="3" t="s">
        <v>439</v>
      </c>
      <c r="EZ8" s="3" t="s">
        <v>439</v>
      </c>
      <c r="FA8" s="3" t="s">
        <v>439</v>
      </c>
      <c r="FB8" s="3">
        <f>SUM(COUNTIF(P8:AF8, K$128)*$K$134)+(COUNTIF(P8:AF8, K$129)*$K$134)+(COUNTIF(AG8:EV8, $K$128)*K$133)+(COUNTIF(AG8:EV8, $K$129)*$K$133)</f>
        <v>204</v>
      </c>
      <c r="FC8" s="3">
        <f>SUM(COUNTIF(P8:AF8, K$128)*$K$134)+(COUNTIF(AG8:EV8, $K$128)*$K$133)</f>
        <v>187</v>
      </c>
      <c r="FD8" s="3">
        <f>SUM(COUNTIF(P8:AF8,$K$130)*$K$134)+(COUNTIF(AG8:EV8, $K$130)*$K$133)</f>
        <v>1</v>
      </c>
      <c r="FE8" s="3">
        <f t="shared" si="10"/>
        <v>142</v>
      </c>
      <c r="FG8" s="3">
        <f>SUM(COUNTIF(AD8:AF8, K$128)*$K$134)+(COUNTIF(AD8:AF8, K$129)*$K$134)+(COUNTIF(EE8:EV8, $K$128)*K$133)+(COUNTIF(EE8:EV8, $K$129)*$K$133)</f>
        <v>33</v>
      </c>
      <c r="FH8" s="3">
        <f>SUM(COUNTIF(AD8:AF8, $K$128)*$K$134)+(COUNTIF(EE8:EV8, $K$128)*$K$133)</f>
        <v>33</v>
      </c>
      <c r="FI8" s="3">
        <f t="shared" si="11"/>
        <v>21</v>
      </c>
      <c r="FJ8" s="3">
        <f>SUM(COUNTIF(Z8:AC8, K$128)*$K$134)+(COUNTIF(Z8:AC8, K$129)*$K$134)+(COUNTIF(DR8:ED8, $K$128)*K$133)+(COUNTIF(DR8:ED8, $K$129)*$K$133)</f>
        <v>33</v>
      </c>
      <c r="FK8" s="3">
        <f>SUM(COUNTIF(Z8:AC8, K$128)*$K$134)+(COUNTIF(DR8:ED8, $K$128)*$K$133)</f>
        <v>32</v>
      </c>
      <c r="FL8" s="3">
        <f t="shared" si="12"/>
        <v>35</v>
      </c>
      <c r="FM8" s="3">
        <f>SUM(COUNTIF(Y8, $K$128)*$K$134)+(COUNTIF(Y8, $K$129)*$K$134)+(COUNTIF(DL8:DQ8, $K$128)*$K$133)+(COUNTIF(DL8:DQ8, $K$129)*$K$133)</f>
        <v>11</v>
      </c>
      <c r="FN8" s="3">
        <f>SUM(COUNTIF(Y8, $K$128)*$K$134)+(COUNTIF(DL8:DQ8, $K$128)*$K$133)</f>
        <v>11</v>
      </c>
      <c r="FO8" s="3">
        <f t="shared" si="13"/>
        <v>7</v>
      </c>
      <c r="FP8" s="3">
        <f>SUM(COUNTIF(V8:X8, $K$128)*$K$134)+(COUNTIF(V8:X8, $K$129)*$K$134)+(COUNTIF(CS8:DN8, $K$128)*$K$133)+(COUNTIF(CS8:DN8, $K$129)*$K$133)</f>
        <v>36</v>
      </c>
      <c r="FQ8" s="3">
        <f>SUM(COUNTIF(V8:X8, $K$128)*$K$134)+(COUNTIF(CS8:DN8, $K$128)*$K$133)</f>
        <v>31</v>
      </c>
      <c r="FR8" s="3">
        <f t="shared" si="14"/>
        <v>25</v>
      </c>
      <c r="FS8" s="3">
        <f>SUM(COUNTIF(T8:U8, $K$128)*$K$134)+(COUNTIF(T8:U8, $K$129)*$K$134)+(COUNTIF(BX8:CR8, $K$128)*$K$133)+(COUNTIF(BX8:CR8, $K$129)*$K$133)</f>
        <v>31</v>
      </c>
      <c r="FT8" s="3">
        <f>SUM(COUNTIF(T8:U8, $K$128)*$K$134)+(COUNTIF(BX8:CR8, $K$128)*$K$133)</f>
        <v>24</v>
      </c>
      <c r="FU8" s="3">
        <f t="shared" si="15"/>
        <v>23</v>
      </c>
      <c r="FV8" s="3">
        <f>SUM(COUNTIF(S8, $K$128)*$K$134)+(COUNTIF(S8, $K$129)*$K$134)+(COUNTIF(BM8:BW8, $K$128)*$K$133)+(COUNTIF(BM8:BW8, $K$129)*$K$133)</f>
        <v>16</v>
      </c>
      <c r="FW8" s="3">
        <f>SUM(COUNTIF(S8, $K$128)*$K$134)+(COUNTIF(BM8:BW8, $K$128)*$K$133)</f>
        <v>13</v>
      </c>
      <c r="FX8" s="3">
        <f t="shared" si="16"/>
        <v>12</v>
      </c>
      <c r="FY8" s="3">
        <f>SUM(COUNTIF(Q8:R8, $K$128)*$K$134)+(COUNTIF(Q8:R8, $K$129)*$K$134)+(COUNTIF(BB8:BL8, $K$128)*$K$133)+(COUNTIF(BB8:BL8, $K$129)*$K$133)</f>
        <v>21</v>
      </c>
      <c r="FZ8" s="3">
        <f>SUM(COUNTIF(Q8:R8, $K$128)*$K$134)+(COUNTIF(BB8:BL8, $K$128)*$K$133)</f>
        <v>21</v>
      </c>
      <c r="GA8" s="3">
        <f t="shared" si="17"/>
        <v>13</v>
      </c>
      <c r="GB8" s="20">
        <f>SUM(COUNTIF(P8, $K$128)*$K$134)+(COUNTIF(P8, $K$129)*$K$134)+(COUNTIF(AG8:BA8, $K$128)*$K$133)+(COUNTIF(AG8:BA8, $K$129)*$K$133)</f>
        <v>26</v>
      </c>
      <c r="GC8" s="20">
        <f>SUM(COUNTIF(P8, $K$128)*$K$134)+(COUNTIF(AG8:BA8, $K$128)*$K$133)</f>
        <v>25</v>
      </c>
      <c r="GD8" s="20">
        <f t="shared" si="18"/>
        <v>22</v>
      </c>
      <c r="GE8" s="20">
        <f>SUM(COUNTIF(P8:U8, $K$128)*$K$134)+(COUNTIF(P8:U8, $K$129)*$K$134)+(COUNTIF(AG8:CR8, $K$128)*$K$133)+(COUNTIF(AG8:CR8, $K$129)*$K$133)</f>
        <v>94</v>
      </c>
      <c r="GF8" s="20">
        <f>SUM(COUNTIF(P8:U8, $K$128)*$K$134)+(COUNTIF(AG8:CR8, $K$128)*$K$133)</f>
        <v>83</v>
      </c>
      <c r="GG8" s="20">
        <f t="shared" si="19"/>
        <v>70</v>
      </c>
    </row>
    <row r="9" spans="1:189">
      <c r="A9" s="17">
        <f t="shared" si="0"/>
        <v>93.956043956043956</v>
      </c>
      <c r="B9" s="17">
        <f t="shared" si="1"/>
        <v>100</v>
      </c>
      <c r="C9" s="17">
        <f t="shared" si="2"/>
        <v>100</v>
      </c>
      <c r="D9" s="17">
        <f t="shared" si="3"/>
        <v>100</v>
      </c>
      <c r="E9" s="17">
        <f t="shared" si="4"/>
        <v>100</v>
      </c>
      <c r="F9" s="17">
        <f t="shared" si="5"/>
        <v>75</v>
      </c>
      <c r="G9" s="17">
        <f t="shared" si="6"/>
        <v>81.25</v>
      </c>
      <c r="H9" s="17">
        <f t="shared" si="7"/>
        <v>95.238095238095227</v>
      </c>
      <c r="I9" s="17">
        <f t="shared" si="8"/>
        <v>100</v>
      </c>
      <c r="J9" s="17">
        <f t="shared" si="9"/>
        <v>86.58536585365853</v>
      </c>
      <c r="K9" s="3" t="s">
        <v>434</v>
      </c>
      <c r="L9" s="3" t="s">
        <v>447</v>
      </c>
      <c r="M9" s="3" t="s">
        <v>448</v>
      </c>
      <c r="N9" s="21" t="s">
        <v>449</v>
      </c>
      <c r="O9" s="22" t="s">
        <v>438</v>
      </c>
      <c r="P9" s="3" t="s">
        <v>440</v>
      </c>
      <c r="Q9" s="3" t="s">
        <v>439</v>
      </c>
      <c r="R9" s="3" t="s">
        <v>439</v>
      </c>
      <c r="S9" s="3" t="s">
        <v>439</v>
      </c>
      <c r="T9" s="3" t="s">
        <v>439</v>
      </c>
      <c r="U9" s="3" t="s">
        <v>441</v>
      </c>
      <c r="V9" s="3" t="s">
        <v>439</v>
      </c>
      <c r="W9" s="3" t="s">
        <v>440</v>
      </c>
      <c r="X9" s="3" t="s">
        <v>440</v>
      </c>
      <c r="Y9" s="3" t="s">
        <v>439</v>
      </c>
      <c r="Z9" s="3" t="s">
        <v>439</v>
      </c>
      <c r="AA9" s="3" t="s">
        <v>439</v>
      </c>
      <c r="AB9" s="3" t="s">
        <v>439</v>
      </c>
      <c r="AC9" s="3" t="s">
        <v>439</v>
      </c>
      <c r="AD9" s="3" t="s">
        <v>439</v>
      </c>
      <c r="AE9" s="3" t="s">
        <v>439</v>
      </c>
      <c r="AF9" s="3" t="s">
        <v>439</v>
      </c>
      <c r="AG9" s="3" t="s">
        <v>439</v>
      </c>
      <c r="AH9" s="3" t="s">
        <v>439</v>
      </c>
      <c r="AI9" s="3" t="s">
        <v>439</v>
      </c>
      <c r="AJ9" s="3" t="s">
        <v>439</v>
      </c>
      <c r="AK9" s="3" t="s">
        <v>439</v>
      </c>
      <c r="AL9" s="3" t="s">
        <v>439</v>
      </c>
      <c r="AM9" s="3" t="s">
        <v>439</v>
      </c>
      <c r="AN9" s="3" t="s">
        <v>439</v>
      </c>
      <c r="AO9" s="3" t="s">
        <v>439</v>
      </c>
      <c r="AP9" s="3" t="s">
        <v>439</v>
      </c>
      <c r="AQ9" s="3" t="s">
        <v>439</v>
      </c>
      <c r="AR9" s="3" t="s">
        <v>439</v>
      </c>
      <c r="AS9" s="3" t="s">
        <v>439</v>
      </c>
      <c r="AT9" s="3" t="s">
        <v>439</v>
      </c>
      <c r="AU9" s="3" t="s">
        <v>439</v>
      </c>
      <c r="AV9" s="3" t="s">
        <v>440</v>
      </c>
      <c r="AW9" s="3" t="s">
        <v>440</v>
      </c>
      <c r="AX9" s="3" t="s">
        <v>440</v>
      </c>
      <c r="AY9" s="3" t="s">
        <v>440</v>
      </c>
      <c r="AZ9" s="3" t="s">
        <v>439</v>
      </c>
      <c r="BA9" s="3" t="s">
        <v>439</v>
      </c>
      <c r="BB9" s="3" t="s">
        <v>441</v>
      </c>
      <c r="BC9" s="3" t="s">
        <v>439</v>
      </c>
      <c r="BD9" s="3" t="s">
        <v>439</v>
      </c>
      <c r="BE9" s="3" t="s">
        <v>439</v>
      </c>
      <c r="BF9" s="3" t="s">
        <v>439</v>
      </c>
      <c r="BG9" s="3" t="s">
        <v>439</v>
      </c>
      <c r="BH9" s="3" t="s">
        <v>439</v>
      </c>
      <c r="BI9" s="3" t="s">
        <v>439</v>
      </c>
      <c r="BJ9" s="3" t="s">
        <v>439</v>
      </c>
      <c r="BK9" s="3" t="s">
        <v>439</v>
      </c>
      <c r="BL9" s="3" t="s">
        <v>439</v>
      </c>
      <c r="BM9" s="3" t="s">
        <v>439</v>
      </c>
      <c r="BN9" s="3" t="s">
        <v>439</v>
      </c>
      <c r="BO9" s="3" t="s">
        <v>439</v>
      </c>
      <c r="BP9" s="3" t="s">
        <v>441</v>
      </c>
      <c r="BQ9" s="3" t="s">
        <v>439</v>
      </c>
      <c r="BR9" s="3" t="s">
        <v>439</v>
      </c>
      <c r="BS9" s="3" t="s">
        <v>439</v>
      </c>
      <c r="BT9" s="3" t="s">
        <v>441</v>
      </c>
      <c r="BU9" s="3" t="s">
        <v>441</v>
      </c>
      <c r="BV9" s="3" t="s">
        <v>439</v>
      </c>
      <c r="BW9" s="3" t="s">
        <v>439</v>
      </c>
      <c r="BX9" s="3" t="s">
        <v>440</v>
      </c>
      <c r="BY9" s="3" t="s">
        <v>440</v>
      </c>
      <c r="BZ9" s="3" t="s">
        <v>439</v>
      </c>
      <c r="CA9" s="3" t="s">
        <v>439</v>
      </c>
      <c r="CB9" s="3" t="s">
        <v>439</v>
      </c>
      <c r="CC9" s="3" t="s">
        <v>439</v>
      </c>
      <c r="CD9" s="3" t="s">
        <v>439</v>
      </c>
      <c r="CE9" s="3" t="s">
        <v>439</v>
      </c>
      <c r="CF9" s="3" t="s">
        <v>439</v>
      </c>
      <c r="CG9" s="3" t="s">
        <v>439</v>
      </c>
      <c r="CH9" s="3" t="s">
        <v>439</v>
      </c>
      <c r="CI9" s="3" t="s">
        <v>439</v>
      </c>
      <c r="CJ9" s="3" t="s">
        <v>440</v>
      </c>
      <c r="CK9" s="3" t="s">
        <v>439</v>
      </c>
      <c r="CL9" s="3" t="s">
        <v>439</v>
      </c>
      <c r="CM9" s="3" t="s">
        <v>439</v>
      </c>
      <c r="CN9" s="3" t="s">
        <v>441</v>
      </c>
      <c r="CO9" s="3" t="s">
        <v>441</v>
      </c>
      <c r="CP9" s="3" t="s">
        <v>439</v>
      </c>
      <c r="CQ9" s="3" t="s">
        <v>439</v>
      </c>
      <c r="CR9" s="3" t="s">
        <v>439</v>
      </c>
      <c r="CS9" s="3" t="s">
        <v>440</v>
      </c>
      <c r="CT9" s="3" t="s">
        <v>439</v>
      </c>
      <c r="CU9" s="3" t="s">
        <v>439</v>
      </c>
      <c r="CV9" s="3" t="s">
        <v>439</v>
      </c>
      <c r="CW9" s="3" t="s">
        <v>439</v>
      </c>
      <c r="CX9" s="3" t="s">
        <v>439</v>
      </c>
      <c r="CY9" s="3" t="s">
        <v>439</v>
      </c>
      <c r="CZ9" s="3" t="s">
        <v>439</v>
      </c>
      <c r="DA9" s="3" t="s">
        <v>439</v>
      </c>
      <c r="DB9" s="3" t="s">
        <v>439</v>
      </c>
      <c r="DC9" s="3" t="s">
        <v>439</v>
      </c>
      <c r="DD9" s="3" t="s">
        <v>439</v>
      </c>
      <c r="DE9" s="3" t="s">
        <v>439</v>
      </c>
      <c r="DF9" s="3" t="s">
        <v>439</v>
      </c>
      <c r="DG9" s="3" t="s">
        <v>439</v>
      </c>
      <c r="DH9" s="3" t="s">
        <v>439</v>
      </c>
      <c r="DI9" s="3" t="s">
        <v>439</v>
      </c>
      <c r="DJ9" s="3" t="s">
        <v>439</v>
      </c>
      <c r="DK9" s="3" t="s">
        <v>439</v>
      </c>
      <c r="DL9" s="3" t="s">
        <v>439</v>
      </c>
      <c r="DM9" s="3" t="s">
        <v>439</v>
      </c>
      <c r="DN9" s="3" t="s">
        <v>439</v>
      </c>
      <c r="DO9" s="3" t="s">
        <v>439</v>
      </c>
      <c r="DP9" s="3" t="s">
        <v>439</v>
      </c>
      <c r="DQ9" s="3" t="s">
        <v>439</v>
      </c>
      <c r="DR9" s="3" t="s">
        <v>439</v>
      </c>
      <c r="DS9" s="3" t="s">
        <v>439</v>
      </c>
      <c r="DT9" s="3" t="s">
        <v>439</v>
      </c>
      <c r="DU9" s="3" t="s">
        <v>439</v>
      </c>
      <c r="DV9" s="3" t="s">
        <v>439</v>
      </c>
      <c r="DW9" s="3" t="s">
        <v>439</v>
      </c>
      <c r="DX9" s="3" t="s">
        <v>439</v>
      </c>
      <c r="DY9" s="3" t="s">
        <v>439</v>
      </c>
      <c r="DZ9" s="3" t="s">
        <v>439</v>
      </c>
      <c r="EA9" s="3" t="s">
        <v>439</v>
      </c>
      <c r="EB9" s="3" t="s">
        <v>439</v>
      </c>
      <c r="EC9" s="3" t="s">
        <v>439</v>
      </c>
      <c r="ED9" s="3" t="s">
        <v>439</v>
      </c>
      <c r="EE9" s="3" t="s">
        <v>439</v>
      </c>
      <c r="EF9" s="3" t="s">
        <v>439</v>
      </c>
      <c r="EG9" s="3" t="s">
        <v>439</v>
      </c>
      <c r="EH9" s="3" t="s">
        <v>439</v>
      </c>
      <c r="EI9" s="3" t="s">
        <v>439</v>
      </c>
      <c r="EJ9" s="3" t="s">
        <v>439</v>
      </c>
      <c r="EK9" s="3" t="s">
        <v>439</v>
      </c>
      <c r="EL9" s="3" t="s">
        <v>439</v>
      </c>
      <c r="EM9" s="3" t="s">
        <v>439</v>
      </c>
      <c r="EN9" s="3" t="s">
        <v>439</v>
      </c>
      <c r="EO9" s="3" t="s">
        <v>439</v>
      </c>
      <c r="EP9" s="3" t="s">
        <v>439</v>
      </c>
      <c r="EQ9" s="3" t="s">
        <v>439</v>
      </c>
      <c r="ER9" s="3" t="s">
        <v>439</v>
      </c>
      <c r="ES9" s="3" t="s">
        <v>439</v>
      </c>
      <c r="ET9" s="3" t="s">
        <v>439</v>
      </c>
      <c r="EU9" s="3" t="s">
        <v>439</v>
      </c>
      <c r="EV9" s="3" t="s">
        <v>439</v>
      </c>
      <c r="EW9" s="3" t="s">
        <v>439</v>
      </c>
      <c r="EX9" s="3" t="s">
        <v>439</v>
      </c>
      <c r="EY9" s="3" t="s">
        <v>439</v>
      </c>
      <c r="EZ9" s="3" t="s">
        <v>439</v>
      </c>
      <c r="FA9" s="3" t="s">
        <v>439</v>
      </c>
      <c r="FB9" s="3">
        <f>SUM(COUNTIF(P9:AF9, K$128)*$K$134)+(COUNTIF(P9:AF9, K$129)*$K$134)+(COUNTIF(AG9:EV9, $K$128)*K$133)+(COUNTIF(AG9:EV9, $K$129)*$K$133)</f>
        <v>182</v>
      </c>
      <c r="FC9" s="3">
        <f>SUM(COUNTIF(P9:AF9, K$128)*$K$134)+(COUNTIF(AG9:EV9, $K$128)*$K$133)</f>
        <v>171</v>
      </c>
      <c r="FD9" s="3">
        <f>SUM(COUNTIF(P9:AF9,$K$130)*$K$134)+(COUNTIF(AG9:EV9, $K$130)*$K$133)</f>
        <v>23</v>
      </c>
      <c r="FE9" s="3">
        <f t="shared" si="10"/>
        <v>142</v>
      </c>
      <c r="FG9" s="3">
        <f>SUM(COUNTIF(AD9:AF9, K$128)*$K$134)+(COUNTIF(AD9:AF9, K$129)*$K$134)+(COUNTIF(EE9:EV9, $K$128)*K$133)+(COUNTIF(EE9:EV9, $K$129)*$K$133)</f>
        <v>33</v>
      </c>
      <c r="FH9" s="3">
        <f>SUM(COUNTIF(AD9:AF9, $K$128)*$K$134)+(COUNTIF(EE9:EV9, $K$128)*$K$133)</f>
        <v>33</v>
      </c>
      <c r="FI9" s="3">
        <f t="shared" si="11"/>
        <v>21</v>
      </c>
      <c r="FJ9" s="3">
        <f>SUM(COUNTIF(Z9:AC9, K$128)*$K$134)+(COUNTIF(Z9:AC9, K$129)*$K$134)+(COUNTIF(DR9:ED9, $K$128)*K$133)+(COUNTIF(DR9:ED9, $K$129)*$K$133)</f>
        <v>33</v>
      </c>
      <c r="FK9" s="3">
        <f>SUM(COUNTIF(Z9:AC9, K$128)*$K$134)+(COUNTIF(DR9:ED9, $K$128)*$K$133)</f>
        <v>33</v>
      </c>
      <c r="FL9" s="3">
        <f t="shared" si="12"/>
        <v>35</v>
      </c>
      <c r="FM9" s="3">
        <f>SUM(COUNTIF(Y9, $K$128)*$K$134)+(COUNTIF(Y9, $K$129)*$K$134)+(COUNTIF(DL9:DQ9, $K$128)*$K$133)+(COUNTIF(DL9:DQ9, $K$129)*$K$133)</f>
        <v>11</v>
      </c>
      <c r="FN9" s="3">
        <f>SUM(COUNTIF(Y9, $K$128)*$K$134)+(COUNTIF(DL9:DQ9, $K$128)*$K$133)</f>
        <v>11</v>
      </c>
      <c r="FO9" s="3">
        <f t="shared" si="13"/>
        <v>7</v>
      </c>
      <c r="FP9" s="3">
        <f>SUM(COUNTIF(V9:X9, $K$128)*$K$134)+(COUNTIF(V9:X9, $K$129)*$K$134)+(COUNTIF(CS9:DN9, $K$128)*$K$133)+(COUNTIF(CS9:DN9, $K$129)*$K$133)</f>
        <v>26</v>
      </c>
      <c r="FQ9" s="3">
        <f>SUM(COUNTIF(V9:X9, $K$128)*$K$134)+(COUNTIF(CS9:DN9, $K$128)*$K$133)</f>
        <v>26</v>
      </c>
      <c r="FR9" s="3">
        <f t="shared" si="14"/>
        <v>25</v>
      </c>
      <c r="FS9" s="3">
        <f>SUM(COUNTIF(T9:U9, $K$128)*$K$134)+(COUNTIF(T9:U9, $K$129)*$K$134)+(COUNTIF(BX9:CR9, $K$128)*$K$133)+(COUNTIF(BX9:CR9, $K$129)*$K$133)</f>
        <v>28</v>
      </c>
      <c r="FT9" s="3">
        <f>SUM(COUNTIF(T9:U9, $K$128)*$K$134)+(COUNTIF(BX9:CR9, $K$128)*$K$133)</f>
        <v>21</v>
      </c>
      <c r="FU9" s="3">
        <f t="shared" si="15"/>
        <v>23</v>
      </c>
      <c r="FV9" s="3">
        <f>SUM(COUNTIF(S9, $K$128)*$K$134)+(COUNTIF(S9, $K$129)*$K$134)+(COUNTIF(BM9:BW9, $K$128)*$K$133)+(COUNTIF(BM9:BW9, $K$129)*$K$133)</f>
        <v>16</v>
      </c>
      <c r="FW9" s="3">
        <f>SUM(COUNTIF(S9, $K$128)*$K$134)+(COUNTIF(BM9:BW9, $K$128)*$K$133)</f>
        <v>13</v>
      </c>
      <c r="FX9" s="3">
        <f t="shared" si="16"/>
        <v>12</v>
      </c>
      <c r="FY9" s="3">
        <f>SUM(COUNTIF(Q9:R9, $K$128)*$K$134)+(COUNTIF(Q9:R9, $K$129)*$K$134)+(COUNTIF(BB9:BL9, $K$128)*$K$133)+(COUNTIF(BB9:BL9, $K$129)*$K$133)</f>
        <v>21</v>
      </c>
      <c r="FZ9" s="3">
        <f>SUM(COUNTIF(Q9:R9, $K$128)*$K$134)+(COUNTIF(BB9:BL9, $K$128)*$K$133)</f>
        <v>20</v>
      </c>
      <c r="GA9" s="3">
        <f t="shared" si="17"/>
        <v>13</v>
      </c>
      <c r="GB9" s="20">
        <f>SUM(COUNTIF(P9, $K$128)*$K$134)+(COUNTIF(P9, $K$129)*$K$134)+(COUNTIF(AG9:BA9, $K$128)*$K$133)+(COUNTIF(AG9:BA9, $K$129)*$K$133)</f>
        <v>17</v>
      </c>
      <c r="GC9" s="20">
        <f>SUM(COUNTIF(P9, $K$128)*$K$134)+(COUNTIF(AG9:BA9, $K$128)*$K$133)</f>
        <v>17</v>
      </c>
      <c r="GD9" s="20">
        <f t="shared" si="18"/>
        <v>22</v>
      </c>
      <c r="GE9" s="20">
        <f>SUM(COUNTIF(P9:U9, $K$128)*$K$134)+(COUNTIF(P9:U9, $K$129)*$K$134)+(COUNTIF(AG9:CR9, $K$128)*$K$133)+(COUNTIF(AG9:CR9, $K$129)*$K$133)</f>
        <v>82</v>
      </c>
      <c r="GF9" s="20">
        <f>SUM(COUNTIF(P9:U9, $K$128)*$K$134)+(COUNTIF(AG9:CR9, $K$128)*$K$133)</f>
        <v>71</v>
      </c>
      <c r="GG9" s="20">
        <f t="shared" si="19"/>
        <v>70</v>
      </c>
    </row>
    <row r="10" spans="1:189">
      <c r="A10" s="17">
        <f t="shared" si="0"/>
        <v>97.979797979797979</v>
      </c>
      <c r="B10" s="17">
        <f t="shared" si="1"/>
        <v>100</v>
      </c>
      <c r="C10" s="17">
        <f t="shared" si="2"/>
        <v>100</v>
      </c>
      <c r="D10" s="17">
        <f t="shared" si="3"/>
        <v>100</v>
      </c>
      <c r="E10" s="17">
        <f t="shared" si="4"/>
        <v>100</v>
      </c>
      <c r="F10" s="17">
        <f t="shared" si="5"/>
        <v>96.774193548387103</v>
      </c>
      <c r="G10" s="17">
        <f t="shared" si="6"/>
        <v>87.5</v>
      </c>
      <c r="H10" s="17">
        <f t="shared" si="7"/>
        <v>100</v>
      </c>
      <c r="I10" s="17">
        <f t="shared" si="8"/>
        <v>96.15384615384616</v>
      </c>
      <c r="J10" s="17">
        <f t="shared" si="9"/>
        <v>95.50561797752809</v>
      </c>
      <c r="K10" s="3" t="s">
        <v>434</v>
      </c>
      <c r="L10" s="3" t="s">
        <v>450</v>
      </c>
      <c r="M10" s="3" t="s">
        <v>451</v>
      </c>
      <c r="N10" s="21" t="s">
        <v>452</v>
      </c>
      <c r="O10" s="22" t="s">
        <v>438</v>
      </c>
      <c r="P10" s="3" t="s">
        <v>439</v>
      </c>
      <c r="Q10" s="3" t="s">
        <v>440</v>
      </c>
      <c r="R10" s="3" t="s">
        <v>439</v>
      </c>
      <c r="S10" s="3" t="s">
        <v>439</v>
      </c>
      <c r="T10" s="3" t="s">
        <v>439</v>
      </c>
      <c r="U10" s="3" t="s">
        <v>439</v>
      </c>
      <c r="V10" s="3" t="s">
        <v>439</v>
      </c>
      <c r="W10" s="3" t="s">
        <v>439</v>
      </c>
      <c r="X10" s="3" t="s">
        <v>439</v>
      </c>
      <c r="Y10" s="3" t="s">
        <v>439</v>
      </c>
      <c r="Z10" s="3" t="s">
        <v>439</v>
      </c>
      <c r="AA10" s="3" t="s">
        <v>439</v>
      </c>
      <c r="AB10" s="3" t="s">
        <v>439</v>
      </c>
      <c r="AC10" s="3" t="s">
        <v>439</v>
      </c>
      <c r="AD10" s="3" t="s">
        <v>439</v>
      </c>
      <c r="AE10" s="3" t="s">
        <v>439</v>
      </c>
      <c r="AF10" s="3" t="s">
        <v>439</v>
      </c>
      <c r="AG10" s="3" t="s">
        <v>439</v>
      </c>
      <c r="AH10" s="3" t="s">
        <v>439</v>
      </c>
      <c r="AI10" s="3" t="s">
        <v>439</v>
      </c>
      <c r="AJ10" s="3" t="s">
        <v>439</v>
      </c>
      <c r="AK10" s="3" t="s">
        <v>439</v>
      </c>
      <c r="AL10" s="3" t="s">
        <v>439</v>
      </c>
      <c r="AM10" s="3" t="s">
        <v>439</v>
      </c>
      <c r="AN10" s="3" t="s">
        <v>439</v>
      </c>
      <c r="AO10" s="3" t="s">
        <v>439</v>
      </c>
      <c r="AP10" s="3" t="s">
        <v>439</v>
      </c>
      <c r="AQ10" s="3" t="s">
        <v>439</v>
      </c>
      <c r="AR10" s="3" t="s">
        <v>439</v>
      </c>
      <c r="AS10" s="3" t="s">
        <v>439</v>
      </c>
      <c r="AT10" s="3" t="s">
        <v>439</v>
      </c>
      <c r="AU10" s="3" t="s">
        <v>441</v>
      </c>
      <c r="AV10" s="3" t="s">
        <v>439</v>
      </c>
      <c r="AW10" s="3" t="s">
        <v>439</v>
      </c>
      <c r="AX10" s="3" t="s">
        <v>439</v>
      </c>
      <c r="AY10" s="3" t="s">
        <v>439</v>
      </c>
      <c r="AZ10" s="3" t="s">
        <v>439</v>
      </c>
      <c r="BA10" s="3" t="s">
        <v>439</v>
      </c>
      <c r="BB10" s="3" t="s">
        <v>439</v>
      </c>
      <c r="BC10" s="3" t="s">
        <v>439</v>
      </c>
      <c r="BD10" s="3" t="s">
        <v>439</v>
      </c>
      <c r="BE10" s="3" t="s">
        <v>439</v>
      </c>
      <c r="BF10" s="3" t="s">
        <v>439</v>
      </c>
      <c r="BG10" s="3" t="s">
        <v>439</v>
      </c>
      <c r="BH10" s="3" t="s">
        <v>439</v>
      </c>
      <c r="BI10" s="3" t="s">
        <v>439</v>
      </c>
      <c r="BJ10" s="3" t="s">
        <v>439</v>
      </c>
      <c r="BK10" s="3" t="s">
        <v>439</v>
      </c>
      <c r="BL10" s="3" t="s">
        <v>439</v>
      </c>
      <c r="BM10" s="3" t="s">
        <v>439</v>
      </c>
      <c r="BN10" s="3" t="s">
        <v>439</v>
      </c>
      <c r="BO10" s="3" t="s">
        <v>439</v>
      </c>
      <c r="BP10" s="3" t="s">
        <v>439</v>
      </c>
      <c r="BQ10" s="3" t="s">
        <v>439</v>
      </c>
      <c r="BR10" s="3" t="s">
        <v>439</v>
      </c>
      <c r="BS10" s="3" t="s">
        <v>439</v>
      </c>
      <c r="BT10" s="3" t="s">
        <v>441</v>
      </c>
      <c r="BU10" s="3" t="s">
        <v>441</v>
      </c>
      <c r="BV10" s="3" t="s">
        <v>439</v>
      </c>
      <c r="BW10" s="3" t="s">
        <v>439</v>
      </c>
      <c r="BX10" s="3" t="s">
        <v>439</v>
      </c>
      <c r="BY10" s="3" t="s">
        <v>439</v>
      </c>
      <c r="BZ10" s="3" t="s">
        <v>439</v>
      </c>
      <c r="CA10" s="3" t="s">
        <v>439</v>
      </c>
      <c r="CB10" s="3" t="s">
        <v>439</v>
      </c>
      <c r="CC10" s="3" t="s">
        <v>439</v>
      </c>
      <c r="CD10" s="3" t="s">
        <v>439</v>
      </c>
      <c r="CE10" s="3" t="s">
        <v>439</v>
      </c>
      <c r="CF10" s="3" t="s">
        <v>439</v>
      </c>
      <c r="CG10" s="3" t="s">
        <v>439</v>
      </c>
      <c r="CH10" s="3" t="s">
        <v>439</v>
      </c>
      <c r="CI10" s="3" t="s">
        <v>439</v>
      </c>
      <c r="CJ10" s="3" t="s">
        <v>441</v>
      </c>
      <c r="CK10" s="3" t="s">
        <v>439</v>
      </c>
      <c r="CL10" s="3" t="s">
        <v>439</v>
      </c>
      <c r="CM10" s="3" t="s">
        <v>439</v>
      </c>
      <c r="CN10" s="3" t="s">
        <v>439</v>
      </c>
      <c r="CO10" s="3" t="s">
        <v>439</v>
      </c>
      <c r="CP10" s="3" t="s">
        <v>439</v>
      </c>
      <c r="CQ10" s="3" t="s">
        <v>439</v>
      </c>
      <c r="CR10" s="3" t="s">
        <v>439</v>
      </c>
      <c r="CS10" s="3" t="s">
        <v>439</v>
      </c>
      <c r="CT10" s="3" t="s">
        <v>439</v>
      </c>
      <c r="CU10" s="3" t="s">
        <v>439</v>
      </c>
      <c r="CV10" s="3" t="s">
        <v>439</v>
      </c>
      <c r="CW10" s="3" t="s">
        <v>439</v>
      </c>
      <c r="CX10" s="3" t="s">
        <v>439</v>
      </c>
      <c r="CY10" s="3" t="s">
        <v>439</v>
      </c>
      <c r="CZ10" s="3" t="s">
        <v>439</v>
      </c>
      <c r="DA10" s="3" t="s">
        <v>439</v>
      </c>
      <c r="DB10" s="3" t="s">
        <v>439</v>
      </c>
      <c r="DC10" s="3" t="s">
        <v>439</v>
      </c>
      <c r="DD10" s="3" t="s">
        <v>439</v>
      </c>
      <c r="DE10" s="3" t="s">
        <v>440</v>
      </c>
      <c r="DF10" s="3" t="s">
        <v>440</v>
      </c>
      <c r="DG10" s="3" t="s">
        <v>439</v>
      </c>
      <c r="DH10" s="3" t="s">
        <v>439</v>
      </c>
      <c r="DI10" s="3" t="s">
        <v>439</v>
      </c>
      <c r="DJ10" s="3" t="s">
        <v>439</v>
      </c>
      <c r="DK10" s="3" t="s">
        <v>439</v>
      </c>
      <c r="DL10" s="3" t="s">
        <v>439</v>
      </c>
      <c r="DM10" s="3" t="s">
        <v>439</v>
      </c>
      <c r="DN10" s="3" t="s">
        <v>439</v>
      </c>
      <c r="DO10" s="3" t="s">
        <v>439</v>
      </c>
      <c r="DP10" s="3" t="s">
        <v>439</v>
      </c>
      <c r="DQ10" s="3" t="s">
        <v>439</v>
      </c>
      <c r="DR10" s="3" t="s">
        <v>439</v>
      </c>
      <c r="DS10" s="3" t="s">
        <v>439</v>
      </c>
      <c r="DT10" s="3" t="s">
        <v>439</v>
      </c>
      <c r="DU10" s="3" t="s">
        <v>439</v>
      </c>
      <c r="DV10" s="3" t="s">
        <v>439</v>
      </c>
      <c r="DW10" s="3" t="s">
        <v>439</v>
      </c>
      <c r="DX10" s="3" t="s">
        <v>439</v>
      </c>
      <c r="DY10" s="3" t="s">
        <v>439</v>
      </c>
      <c r="DZ10" s="3" t="s">
        <v>439</v>
      </c>
      <c r="EA10" s="3" t="s">
        <v>439</v>
      </c>
      <c r="EB10" s="3" t="s">
        <v>439</v>
      </c>
      <c r="EC10" s="3" t="s">
        <v>439</v>
      </c>
      <c r="ED10" s="3" t="s">
        <v>439</v>
      </c>
      <c r="EE10" s="3" t="s">
        <v>439</v>
      </c>
      <c r="EF10" s="3" t="s">
        <v>439</v>
      </c>
      <c r="EG10" s="3" t="s">
        <v>439</v>
      </c>
      <c r="EH10" s="3" t="s">
        <v>439</v>
      </c>
      <c r="EI10" s="3" t="s">
        <v>439</v>
      </c>
      <c r="EJ10" s="3" t="s">
        <v>439</v>
      </c>
      <c r="EK10" s="3" t="s">
        <v>439</v>
      </c>
      <c r="EL10" s="3" t="s">
        <v>439</v>
      </c>
      <c r="EM10" s="3" t="s">
        <v>439</v>
      </c>
      <c r="EN10" s="3" t="s">
        <v>439</v>
      </c>
      <c r="EO10" s="3" t="s">
        <v>439</v>
      </c>
      <c r="EP10" s="3" t="s">
        <v>439</v>
      </c>
      <c r="EQ10" s="3" t="s">
        <v>439</v>
      </c>
      <c r="ER10" s="3" t="s">
        <v>439</v>
      </c>
      <c r="ES10" s="3" t="s">
        <v>439</v>
      </c>
      <c r="ET10" s="3" t="s">
        <v>439</v>
      </c>
      <c r="EU10" s="3" t="s">
        <v>439</v>
      </c>
      <c r="EV10" s="3" t="s">
        <v>439</v>
      </c>
      <c r="EW10" s="3" t="s">
        <v>439</v>
      </c>
      <c r="EX10" s="3" t="s">
        <v>439</v>
      </c>
      <c r="EY10" s="3" t="s">
        <v>439</v>
      </c>
      <c r="EZ10" s="3" t="s">
        <v>439</v>
      </c>
      <c r="FA10" s="3" t="s">
        <v>439</v>
      </c>
      <c r="FB10" s="3">
        <f>SUM(COUNTIF(P10:AF10, K$128)*$K$134)+(COUNTIF(P10:AF10, K$129)*$K$134)+(COUNTIF(AG10:EV10, $K$128)*K$133)+(COUNTIF(AG10:EV10, $K$129)*$K$133)</f>
        <v>198</v>
      </c>
      <c r="FC10" s="3">
        <f>SUM(COUNTIF(P10:AF10, K$128)*$K$134)+(COUNTIF(AG10:EV10, $K$128)*$K$133)</f>
        <v>194</v>
      </c>
      <c r="FD10" s="3">
        <f>SUM(COUNTIF(P10:AF10,$K$130)*$K$134)+(COUNTIF(AG10:EV10, $K$130)*$K$133)</f>
        <v>7</v>
      </c>
      <c r="FE10" s="3">
        <f t="shared" si="10"/>
        <v>142</v>
      </c>
      <c r="FG10" s="3">
        <f>SUM(COUNTIF(AD10:AF10, K$128)*$K$134)+(COUNTIF(AD10:AF10, K$129)*$K$134)+(COUNTIF(EE10:EV10, $K$128)*K$133)+(COUNTIF(EE10:EV10, $K$129)*$K$133)</f>
        <v>33</v>
      </c>
      <c r="FH10" s="3">
        <f>SUM(COUNTIF(AD10:AF10, $K$128)*$K$134)+(COUNTIF(EE10:EV10, $K$128)*$K$133)</f>
        <v>33</v>
      </c>
      <c r="FI10" s="3">
        <f t="shared" si="11"/>
        <v>21</v>
      </c>
      <c r="FJ10" s="3">
        <f>SUM(COUNTIF(Z10:AC10, K$128)*$K$134)+(COUNTIF(Z10:AC10, K$129)*$K$134)+(COUNTIF(DR10:ED10, $K$128)*K$133)+(COUNTIF(DR10:ED10, $K$129)*$K$133)</f>
        <v>33</v>
      </c>
      <c r="FK10" s="3">
        <f>SUM(COUNTIF(Z10:AC10, K$128)*$K$134)+(COUNTIF(DR10:ED10, $K$128)*$K$133)</f>
        <v>33</v>
      </c>
      <c r="FL10" s="3">
        <f t="shared" si="12"/>
        <v>35</v>
      </c>
      <c r="FM10" s="3">
        <f>SUM(COUNTIF(Y10, $K$128)*$K$134)+(COUNTIF(Y10, $K$129)*$K$134)+(COUNTIF(DL10:DQ10, $K$128)*$K$133)+(COUNTIF(DL10:DQ10, $K$129)*$K$133)</f>
        <v>11</v>
      </c>
      <c r="FN10" s="3">
        <f>SUM(COUNTIF(Y10, $K$128)*$K$134)+(COUNTIF(DL10:DQ10, $K$128)*$K$133)</f>
        <v>11</v>
      </c>
      <c r="FO10" s="3">
        <f t="shared" si="13"/>
        <v>7</v>
      </c>
      <c r="FP10" s="3">
        <f>SUM(COUNTIF(V10:X10, $K$128)*$K$134)+(COUNTIF(V10:X10, $K$129)*$K$134)+(COUNTIF(CS10:DN10, $K$128)*$K$133)+(COUNTIF(CS10:DN10, $K$129)*$K$133)</f>
        <v>35</v>
      </c>
      <c r="FQ10" s="3">
        <f>SUM(COUNTIF(V10:X10, $K$128)*$K$134)+(COUNTIF(CS10:DN10, $K$128)*$K$133)</f>
        <v>35</v>
      </c>
      <c r="FR10" s="3">
        <f t="shared" si="14"/>
        <v>25</v>
      </c>
      <c r="FS10" s="3">
        <f>SUM(COUNTIF(T10:U10, $K$128)*$K$134)+(COUNTIF(T10:U10, $K$129)*$K$134)+(COUNTIF(BX10:CR10, $K$128)*$K$133)+(COUNTIF(BX10:CR10, $K$129)*$K$133)</f>
        <v>31</v>
      </c>
      <c r="FT10" s="3">
        <f>SUM(COUNTIF(T10:U10, $K$128)*$K$134)+(COUNTIF(BX10:CR10, $K$128)*$K$133)</f>
        <v>30</v>
      </c>
      <c r="FU10" s="3">
        <f t="shared" si="15"/>
        <v>23</v>
      </c>
      <c r="FV10" s="3">
        <f>SUM(COUNTIF(S10, $K$128)*$K$134)+(COUNTIF(S10, $K$129)*$K$134)+(COUNTIF(BM10:BW10, $K$128)*$K$133)+(COUNTIF(BM10:BW10, $K$129)*$K$133)</f>
        <v>16</v>
      </c>
      <c r="FW10" s="3">
        <f>SUM(COUNTIF(S10, $K$128)*$K$134)+(COUNTIF(BM10:BW10, $K$128)*$K$133)</f>
        <v>14</v>
      </c>
      <c r="FX10" s="3">
        <f t="shared" si="16"/>
        <v>12</v>
      </c>
      <c r="FY10" s="3">
        <f>SUM(COUNTIF(Q10:R10, $K$128)*$K$134)+(COUNTIF(Q10:R10, $K$129)*$K$134)+(COUNTIF(BB10:BL10, $K$128)*$K$133)+(COUNTIF(BB10:BL10, $K$129)*$K$133)</f>
        <v>16</v>
      </c>
      <c r="FZ10" s="3">
        <f>SUM(COUNTIF(Q10:R10, $K$128)*$K$134)+(COUNTIF(BB10:BL10, $K$128)*$K$133)</f>
        <v>16</v>
      </c>
      <c r="GA10" s="3">
        <f t="shared" si="17"/>
        <v>13</v>
      </c>
      <c r="GB10" s="20">
        <f>SUM(COUNTIF(P10, $K$128)*$K$134)+(COUNTIF(P10, $K$129)*$K$134)+(COUNTIF(AG10:BA10, $K$128)*$K$133)+(COUNTIF(AG10:BA10, $K$129)*$K$133)</f>
        <v>26</v>
      </c>
      <c r="GC10" s="20">
        <f>SUM(COUNTIF(P10, $K$128)*$K$134)+(COUNTIF(AG10:BA10, $K$128)*$K$133)</f>
        <v>25</v>
      </c>
      <c r="GD10" s="20">
        <f t="shared" si="18"/>
        <v>22</v>
      </c>
      <c r="GE10" s="20">
        <f>SUM(COUNTIF(P10:U10, $K$128)*$K$134)+(COUNTIF(P10:U10, $K$129)*$K$134)+(COUNTIF(AG10:CR10, $K$128)*$K$133)+(COUNTIF(AG10:CR10, $K$129)*$K$133)</f>
        <v>89</v>
      </c>
      <c r="GF10" s="20">
        <f>SUM(COUNTIF(P10:U10, $K$128)*$K$134)+(COUNTIF(AG10:CR10, $K$128)*$K$133)</f>
        <v>85</v>
      </c>
      <c r="GG10" s="20">
        <f t="shared" si="19"/>
        <v>70</v>
      </c>
    </row>
    <row r="11" spans="1:189">
      <c r="A11" s="17">
        <f t="shared" si="0"/>
        <v>92.039800995024876</v>
      </c>
      <c r="B11" s="17">
        <f t="shared" si="1"/>
        <v>100</v>
      </c>
      <c r="C11" s="17">
        <f t="shared" si="2"/>
        <v>96.969696969696969</v>
      </c>
      <c r="D11" s="17">
        <f t="shared" si="3"/>
        <v>100</v>
      </c>
      <c r="E11" s="17">
        <f t="shared" si="4"/>
        <v>83.333333333333343</v>
      </c>
      <c r="F11" s="17">
        <f t="shared" si="5"/>
        <v>80</v>
      </c>
      <c r="G11" s="17">
        <f t="shared" si="6"/>
        <v>81.25</v>
      </c>
      <c r="H11" s="17">
        <f t="shared" si="7"/>
        <v>100</v>
      </c>
      <c r="I11" s="17">
        <f t="shared" si="8"/>
        <v>100</v>
      </c>
      <c r="J11" s="17">
        <f t="shared" si="9"/>
        <v>90.322580645161281</v>
      </c>
      <c r="K11" s="3" t="s">
        <v>434</v>
      </c>
      <c r="L11" s="3" t="s">
        <v>453</v>
      </c>
      <c r="M11" s="3" t="s">
        <v>454</v>
      </c>
      <c r="N11" s="21" t="s">
        <v>455</v>
      </c>
      <c r="O11" s="22" t="s">
        <v>438</v>
      </c>
      <c r="P11" s="3" t="s">
        <v>439</v>
      </c>
      <c r="Q11" s="3" t="s">
        <v>439</v>
      </c>
      <c r="R11" s="3" t="s">
        <v>439</v>
      </c>
      <c r="S11" s="3" t="s">
        <v>439</v>
      </c>
      <c r="T11" s="3" t="s">
        <v>439</v>
      </c>
      <c r="U11" s="3" t="s">
        <v>439</v>
      </c>
      <c r="V11" s="3" t="s">
        <v>439</v>
      </c>
      <c r="W11" s="3" t="s">
        <v>441</v>
      </c>
      <c r="X11" s="3" t="s">
        <v>439</v>
      </c>
      <c r="Y11" s="3" t="s">
        <v>439</v>
      </c>
      <c r="Z11" s="3" t="s">
        <v>439</v>
      </c>
      <c r="AA11" s="3" t="s">
        <v>439</v>
      </c>
      <c r="AB11" s="3" t="s">
        <v>439</v>
      </c>
      <c r="AC11" s="3" t="s">
        <v>439</v>
      </c>
      <c r="AD11" s="3" t="s">
        <v>439</v>
      </c>
      <c r="AE11" s="3" t="s">
        <v>439</v>
      </c>
      <c r="AF11" s="3" t="s">
        <v>439</v>
      </c>
      <c r="AG11" s="3" t="s">
        <v>439</v>
      </c>
      <c r="AH11" s="3" t="s">
        <v>439</v>
      </c>
      <c r="AI11" s="3" t="s">
        <v>439</v>
      </c>
      <c r="AJ11" s="3" t="s">
        <v>439</v>
      </c>
      <c r="AK11" s="3" t="s">
        <v>439</v>
      </c>
      <c r="AL11" s="3" t="s">
        <v>439</v>
      </c>
      <c r="AM11" s="3" t="s">
        <v>439</v>
      </c>
      <c r="AN11" s="3" t="s">
        <v>439</v>
      </c>
      <c r="AO11" s="3" t="s">
        <v>439</v>
      </c>
      <c r="AP11" s="3" t="s">
        <v>439</v>
      </c>
      <c r="AQ11" s="3" t="s">
        <v>439</v>
      </c>
      <c r="AR11" s="3" t="s">
        <v>439</v>
      </c>
      <c r="AS11" s="3" t="s">
        <v>439</v>
      </c>
      <c r="AT11" s="3" t="s">
        <v>439</v>
      </c>
      <c r="AU11" s="3" t="s">
        <v>439</v>
      </c>
      <c r="AV11" s="3" t="s">
        <v>439</v>
      </c>
      <c r="AW11" s="3" t="s">
        <v>439</v>
      </c>
      <c r="AX11" s="3" t="s">
        <v>439</v>
      </c>
      <c r="AY11" s="3" t="s">
        <v>439</v>
      </c>
      <c r="AZ11" s="3" t="s">
        <v>439</v>
      </c>
      <c r="BA11" s="3" t="s">
        <v>439</v>
      </c>
      <c r="BB11" s="3" t="s">
        <v>439</v>
      </c>
      <c r="BC11" s="3" t="s">
        <v>439</v>
      </c>
      <c r="BD11" s="3" t="s">
        <v>439</v>
      </c>
      <c r="BE11" s="3" t="s">
        <v>439</v>
      </c>
      <c r="BF11" s="3" t="s">
        <v>439</v>
      </c>
      <c r="BG11" s="3" t="s">
        <v>439</v>
      </c>
      <c r="BH11" s="3" t="s">
        <v>439</v>
      </c>
      <c r="BI11" s="3" t="s">
        <v>439</v>
      </c>
      <c r="BJ11" s="3" t="s">
        <v>439</v>
      </c>
      <c r="BK11" s="3" t="s">
        <v>439</v>
      </c>
      <c r="BL11" s="3" t="s">
        <v>439</v>
      </c>
      <c r="BM11" s="3" t="s">
        <v>439</v>
      </c>
      <c r="BN11" s="3" t="s">
        <v>439</v>
      </c>
      <c r="BO11" s="3" t="s">
        <v>439</v>
      </c>
      <c r="BP11" s="3" t="s">
        <v>441</v>
      </c>
      <c r="BQ11" s="3" t="s">
        <v>439</v>
      </c>
      <c r="BR11" s="3" t="s">
        <v>439</v>
      </c>
      <c r="BS11" s="3" t="s">
        <v>439</v>
      </c>
      <c r="BT11" s="3" t="s">
        <v>441</v>
      </c>
      <c r="BU11" s="3" t="s">
        <v>441</v>
      </c>
      <c r="BV11" s="3" t="s">
        <v>439</v>
      </c>
      <c r="BW11" s="3" t="s">
        <v>439</v>
      </c>
      <c r="BX11" s="3" t="s">
        <v>441</v>
      </c>
      <c r="BY11" s="3" t="s">
        <v>441</v>
      </c>
      <c r="BZ11" s="3" t="s">
        <v>439</v>
      </c>
      <c r="CA11" s="3" t="s">
        <v>439</v>
      </c>
      <c r="CB11" s="3" t="s">
        <v>439</v>
      </c>
      <c r="CC11" s="3" t="s">
        <v>439</v>
      </c>
      <c r="CD11" s="3" t="s">
        <v>439</v>
      </c>
      <c r="CE11" s="3" t="s">
        <v>439</v>
      </c>
      <c r="CF11" s="3" t="s">
        <v>441</v>
      </c>
      <c r="CG11" s="3" t="s">
        <v>439</v>
      </c>
      <c r="CH11" s="3" t="s">
        <v>439</v>
      </c>
      <c r="CI11" s="3" t="s">
        <v>439</v>
      </c>
      <c r="CJ11" s="3" t="s">
        <v>440</v>
      </c>
      <c r="CK11" s="3" t="s">
        <v>439</v>
      </c>
      <c r="CL11" s="3" t="s">
        <v>439</v>
      </c>
      <c r="CM11" s="3" t="s">
        <v>439</v>
      </c>
      <c r="CN11" s="3" t="s">
        <v>441</v>
      </c>
      <c r="CO11" s="3" t="s">
        <v>439</v>
      </c>
      <c r="CP11" s="3" t="s">
        <v>441</v>
      </c>
      <c r="CQ11" s="3" t="s">
        <v>439</v>
      </c>
      <c r="CR11" s="3" t="s">
        <v>441</v>
      </c>
      <c r="CS11" s="3" t="s">
        <v>440</v>
      </c>
      <c r="CT11" s="3" t="s">
        <v>439</v>
      </c>
      <c r="CU11" s="3" t="s">
        <v>439</v>
      </c>
      <c r="CV11" s="3" t="s">
        <v>439</v>
      </c>
      <c r="CW11" s="3" t="s">
        <v>439</v>
      </c>
      <c r="CX11" s="3" t="s">
        <v>439</v>
      </c>
      <c r="CY11" s="3" t="s">
        <v>439</v>
      </c>
      <c r="CZ11" s="3" t="s">
        <v>439</v>
      </c>
      <c r="DA11" s="3" t="s">
        <v>439</v>
      </c>
      <c r="DB11" s="3" t="s">
        <v>439</v>
      </c>
      <c r="DC11" s="3" t="s">
        <v>439</v>
      </c>
      <c r="DD11" s="3" t="s">
        <v>439</v>
      </c>
      <c r="DE11" s="3" t="s">
        <v>439</v>
      </c>
      <c r="DF11" s="3" t="s">
        <v>439</v>
      </c>
      <c r="DG11" s="3" t="s">
        <v>439</v>
      </c>
      <c r="DH11" s="3" t="s">
        <v>441</v>
      </c>
      <c r="DI11" s="3" t="s">
        <v>439</v>
      </c>
      <c r="DJ11" s="3" t="s">
        <v>439</v>
      </c>
      <c r="DK11" s="3" t="s">
        <v>439</v>
      </c>
      <c r="DL11" s="3" t="s">
        <v>439</v>
      </c>
      <c r="DM11" s="3" t="s">
        <v>439</v>
      </c>
      <c r="DN11" s="3" t="s">
        <v>439</v>
      </c>
      <c r="DO11" s="3" t="s">
        <v>439</v>
      </c>
      <c r="DP11" s="3" t="s">
        <v>439</v>
      </c>
      <c r="DQ11" s="3" t="s">
        <v>439</v>
      </c>
      <c r="DR11" s="3" t="s">
        <v>439</v>
      </c>
      <c r="DS11" s="3" t="s">
        <v>439</v>
      </c>
      <c r="DT11" s="3" t="s">
        <v>439</v>
      </c>
      <c r="DU11" s="3" t="s">
        <v>439</v>
      </c>
      <c r="DV11" s="3" t="s">
        <v>439</v>
      </c>
      <c r="DW11" s="3" t="s">
        <v>439</v>
      </c>
      <c r="DX11" s="3" t="s">
        <v>439</v>
      </c>
      <c r="DY11" s="3" t="s">
        <v>439</v>
      </c>
      <c r="DZ11" s="3" t="s">
        <v>439</v>
      </c>
      <c r="EA11" s="3" t="s">
        <v>439</v>
      </c>
      <c r="EB11" s="3" t="s">
        <v>439</v>
      </c>
      <c r="EC11" s="3" t="s">
        <v>439</v>
      </c>
      <c r="ED11" s="3" t="s">
        <v>441</v>
      </c>
      <c r="EE11" s="3" t="s">
        <v>439</v>
      </c>
      <c r="EF11" s="3" t="s">
        <v>439</v>
      </c>
      <c r="EG11" s="3" t="s">
        <v>439</v>
      </c>
      <c r="EH11" s="3" t="s">
        <v>439</v>
      </c>
      <c r="EI11" s="3" t="s">
        <v>439</v>
      </c>
      <c r="EJ11" s="3" t="s">
        <v>439</v>
      </c>
      <c r="EK11" s="3" t="s">
        <v>439</v>
      </c>
      <c r="EL11" s="3" t="s">
        <v>439</v>
      </c>
      <c r="EM11" s="3" t="s">
        <v>439</v>
      </c>
      <c r="EN11" s="3" t="s">
        <v>440</v>
      </c>
      <c r="EO11" s="3" t="s">
        <v>439</v>
      </c>
      <c r="EP11" s="3" t="s">
        <v>440</v>
      </c>
      <c r="EQ11" s="3" t="s">
        <v>439</v>
      </c>
      <c r="ER11" s="3" t="s">
        <v>439</v>
      </c>
      <c r="ES11" s="3" t="s">
        <v>439</v>
      </c>
      <c r="ET11" s="3" t="s">
        <v>439</v>
      </c>
      <c r="EU11" s="3" t="s">
        <v>439</v>
      </c>
      <c r="EV11" s="3" t="s">
        <v>439</v>
      </c>
      <c r="EW11" s="3" t="s">
        <v>439</v>
      </c>
      <c r="EX11" s="3" t="s">
        <v>439</v>
      </c>
      <c r="EY11" s="3" t="s">
        <v>439</v>
      </c>
      <c r="EZ11" s="3" t="s">
        <v>439</v>
      </c>
      <c r="FA11" s="3" t="s">
        <v>439</v>
      </c>
      <c r="FB11" s="3">
        <f>SUM(COUNTIF(P11:AF11, K$128)*$K$134)+(COUNTIF(P11:AF11, K$129)*$K$134)+(COUNTIF(AG11:EV11, $K$128)*K$133)+(COUNTIF(AG11:EV11, $K$129)*$K$133)</f>
        <v>201</v>
      </c>
      <c r="FC11" s="3">
        <f>SUM(COUNTIF(P11:AF11, K$128)*$K$134)+(COUNTIF(AG11:EV11, $K$128)*$K$133)</f>
        <v>185</v>
      </c>
      <c r="FD11" s="3">
        <f>SUM(COUNTIF(P11:AF11,$K$130)*$K$134)+(COUNTIF(AG11:EV11, $K$130)*$K$133)</f>
        <v>4</v>
      </c>
      <c r="FE11" s="3">
        <f t="shared" si="10"/>
        <v>142</v>
      </c>
      <c r="FG11" s="3">
        <f>SUM(COUNTIF(AD11:AF11, K$128)*$K$134)+(COUNTIF(AD11:AF11, K$129)*$K$134)+(COUNTIF(EE11:EV11, $K$128)*K$133)+(COUNTIF(EE11:EV11, $K$129)*$K$133)</f>
        <v>31</v>
      </c>
      <c r="FH11" s="3">
        <f>SUM(COUNTIF(AD11:AF11, $K$128)*$K$134)+(COUNTIF(EE11:EV11, $K$128)*$K$133)</f>
        <v>31</v>
      </c>
      <c r="FI11" s="3">
        <f t="shared" si="11"/>
        <v>21</v>
      </c>
      <c r="FJ11" s="3">
        <f>SUM(COUNTIF(Z11:AC11, K$128)*$K$134)+(COUNTIF(Z11:AC11, K$129)*$K$134)+(COUNTIF(DR11:ED11, $K$128)*K$133)+(COUNTIF(DR11:ED11, $K$129)*$K$133)</f>
        <v>33</v>
      </c>
      <c r="FK11" s="3">
        <f>SUM(COUNTIF(Z11:AC11, K$128)*$K$134)+(COUNTIF(DR11:ED11, $K$128)*$K$133)</f>
        <v>32</v>
      </c>
      <c r="FL11" s="3">
        <f t="shared" si="12"/>
        <v>35</v>
      </c>
      <c r="FM11" s="3">
        <f>SUM(COUNTIF(Y11, $K$128)*$K$134)+(COUNTIF(Y11, $K$129)*$K$134)+(COUNTIF(DL11:DQ11, $K$128)*$K$133)+(COUNTIF(DL11:DQ11, $K$129)*$K$133)</f>
        <v>11</v>
      </c>
      <c r="FN11" s="3">
        <f>SUM(COUNTIF(Y11, $K$128)*$K$134)+(COUNTIF(DL11:DQ11, $K$128)*$K$133)</f>
        <v>11</v>
      </c>
      <c r="FO11" s="3">
        <f t="shared" si="13"/>
        <v>7</v>
      </c>
      <c r="FP11" s="3">
        <f>SUM(COUNTIF(V11:X11, $K$128)*$K$134)+(COUNTIF(V11:X11, $K$129)*$K$134)+(COUNTIF(CS11:DN11, $K$128)*$K$133)+(COUNTIF(CS11:DN11, $K$129)*$K$133)</f>
        <v>36</v>
      </c>
      <c r="FQ11" s="3">
        <f>SUM(COUNTIF(V11:X11, $K$128)*$K$134)+(COUNTIF(CS11:DN11, $K$128)*$K$133)</f>
        <v>30</v>
      </c>
      <c r="FR11" s="3">
        <f t="shared" si="14"/>
        <v>25</v>
      </c>
      <c r="FS11" s="3">
        <f>SUM(COUNTIF(T11:U11, $K$128)*$K$134)+(COUNTIF(T11:U11, $K$129)*$K$134)+(COUNTIF(BX11:CR11, $K$128)*$K$133)+(COUNTIF(BX11:CR11, $K$129)*$K$133)</f>
        <v>30</v>
      </c>
      <c r="FT11" s="3">
        <f>SUM(COUNTIF(T11:U11, $K$128)*$K$134)+(COUNTIF(BX11:CR11, $K$128)*$K$133)</f>
        <v>24</v>
      </c>
      <c r="FU11" s="3">
        <f t="shared" si="15"/>
        <v>23</v>
      </c>
      <c r="FV11" s="3">
        <f>SUM(COUNTIF(S11, $K$128)*$K$134)+(COUNTIF(S11, $K$129)*$K$134)+(COUNTIF(BM11:BW11, $K$128)*$K$133)+(COUNTIF(BM11:BW11, $K$129)*$K$133)</f>
        <v>16</v>
      </c>
      <c r="FW11" s="3">
        <f>SUM(COUNTIF(S11, $K$128)*$K$134)+(COUNTIF(BM11:BW11, $K$128)*$K$133)</f>
        <v>13</v>
      </c>
      <c r="FX11" s="3">
        <f t="shared" si="16"/>
        <v>12</v>
      </c>
      <c r="FY11" s="3">
        <f>SUM(COUNTIF(Q11:R11, $K$128)*$K$134)+(COUNTIF(Q11:R11, $K$129)*$K$134)+(COUNTIF(BB11:BL11, $K$128)*$K$133)+(COUNTIF(BB11:BL11, $K$129)*$K$133)</f>
        <v>21</v>
      </c>
      <c r="FZ11" s="3">
        <f>SUM(COUNTIF(Q11:R11, $K$128)*$K$134)+(COUNTIF(BB11:BL11, $K$128)*$K$133)</f>
        <v>21</v>
      </c>
      <c r="GA11" s="3">
        <f t="shared" si="17"/>
        <v>13</v>
      </c>
      <c r="GB11" s="20">
        <f>SUM(COUNTIF(P11, $K$128)*$K$134)+(COUNTIF(P11, $K$129)*$K$134)+(COUNTIF(AG11:BA11, $K$128)*$K$133)+(COUNTIF(AG11:BA11, $K$129)*$K$133)</f>
        <v>26</v>
      </c>
      <c r="GC11" s="20">
        <f>SUM(COUNTIF(P11, $K$128)*$K$134)+(COUNTIF(AG11:BA11, $K$128)*$K$133)</f>
        <v>26</v>
      </c>
      <c r="GD11" s="20">
        <f t="shared" si="18"/>
        <v>22</v>
      </c>
      <c r="GE11" s="20">
        <f>SUM(COUNTIF(P11:U11, $K$128)*$K$134)+(COUNTIF(P11:U11, $K$129)*$K$134)+(COUNTIF(AG11:CR11, $K$128)*$K$133)+(COUNTIF(AG11:CR11, $K$129)*$K$133)</f>
        <v>93</v>
      </c>
      <c r="GF11" s="20">
        <f>SUM(COUNTIF(P11:U11, $K$128)*$K$134)+(COUNTIF(AG11:CR11, $K$128)*$K$133)</f>
        <v>84</v>
      </c>
      <c r="GG11" s="20">
        <f t="shared" si="19"/>
        <v>70</v>
      </c>
    </row>
    <row r="12" spans="1:189">
      <c r="A12" s="17">
        <f t="shared" si="0"/>
        <v>81.4070351758794</v>
      </c>
      <c r="B12" s="17">
        <f t="shared" si="1"/>
        <v>87.878787878787875</v>
      </c>
      <c r="C12" s="17">
        <f t="shared" si="2"/>
        <v>96.969696969696969</v>
      </c>
      <c r="D12" s="17">
        <f t="shared" si="3"/>
        <v>100</v>
      </c>
      <c r="E12" s="17">
        <f t="shared" si="4"/>
        <v>65.714285714285708</v>
      </c>
      <c r="F12" s="17">
        <f t="shared" si="5"/>
        <v>60</v>
      </c>
      <c r="G12" s="17">
        <f t="shared" si="6"/>
        <v>57.142857142857139</v>
      </c>
      <c r="H12" s="17">
        <f t="shared" si="7"/>
        <v>95</v>
      </c>
      <c r="I12" s="17">
        <f t="shared" si="8"/>
        <v>96.15384615384616</v>
      </c>
      <c r="J12" s="17">
        <f t="shared" si="9"/>
        <v>77.777777777777786</v>
      </c>
      <c r="K12" s="3" t="s">
        <v>434</v>
      </c>
      <c r="L12" s="3" t="s">
        <v>456</v>
      </c>
      <c r="M12" s="3" t="s">
        <v>457</v>
      </c>
      <c r="N12" s="21" t="s">
        <v>458</v>
      </c>
      <c r="O12" s="22" t="s">
        <v>438</v>
      </c>
      <c r="P12" s="3" t="s">
        <v>439</v>
      </c>
      <c r="Q12" s="3" t="s">
        <v>439</v>
      </c>
      <c r="R12" s="3" t="s">
        <v>439</v>
      </c>
      <c r="S12" s="3" t="s">
        <v>439</v>
      </c>
      <c r="T12" s="3" t="s">
        <v>439</v>
      </c>
      <c r="U12" s="3" t="s">
        <v>441</v>
      </c>
      <c r="V12" s="3" t="s">
        <v>441</v>
      </c>
      <c r="W12" s="3" t="s">
        <v>441</v>
      </c>
      <c r="X12" s="3" t="s">
        <v>439</v>
      </c>
      <c r="Y12" s="3" t="s">
        <v>439</v>
      </c>
      <c r="Z12" s="3" t="s">
        <v>439</v>
      </c>
      <c r="AA12" s="3" t="s">
        <v>439</v>
      </c>
      <c r="AB12" s="3" t="s">
        <v>439</v>
      </c>
      <c r="AC12" s="3" t="s">
        <v>439</v>
      </c>
      <c r="AD12" s="3" t="s">
        <v>439</v>
      </c>
      <c r="AE12" s="3" t="s">
        <v>439</v>
      </c>
      <c r="AF12" s="3" t="s">
        <v>439</v>
      </c>
      <c r="AG12" s="3" t="s">
        <v>439</v>
      </c>
      <c r="AH12" s="3" t="s">
        <v>439</v>
      </c>
      <c r="AI12" s="3" t="s">
        <v>439</v>
      </c>
      <c r="AJ12" s="3" t="s">
        <v>439</v>
      </c>
      <c r="AK12" s="3" t="s">
        <v>439</v>
      </c>
      <c r="AL12" s="3" t="s">
        <v>439</v>
      </c>
      <c r="AM12" s="3" t="s">
        <v>439</v>
      </c>
      <c r="AN12" s="3" t="s">
        <v>439</v>
      </c>
      <c r="AO12" s="3" t="s">
        <v>439</v>
      </c>
      <c r="AP12" s="3" t="s">
        <v>439</v>
      </c>
      <c r="AQ12" s="3" t="s">
        <v>439</v>
      </c>
      <c r="AR12" s="3" t="s">
        <v>439</v>
      </c>
      <c r="AS12" s="3" t="s">
        <v>439</v>
      </c>
      <c r="AT12" s="3" t="s">
        <v>439</v>
      </c>
      <c r="AU12" s="3" t="s">
        <v>441</v>
      </c>
      <c r="AV12" s="3" t="s">
        <v>439</v>
      </c>
      <c r="AW12" s="3" t="s">
        <v>439</v>
      </c>
      <c r="AX12" s="3" t="s">
        <v>439</v>
      </c>
      <c r="AY12" s="3" t="s">
        <v>439</v>
      </c>
      <c r="AZ12" s="3" t="s">
        <v>439</v>
      </c>
      <c r="BA12" s="3" t="s">
        <v>439</v>
      </c>
      <c r="BB12" s="3" t="s">
        <v>441</v>
      </c>
      <c r="BC12" s="3" t="s">
        <v>439</v>
      </c>
      <c r="BD12" s="3" t="s">
        <v>439</v>
      </c>
      <c r="BE12" s="3" t="s">
        <v>439</v>
      </c>
      <c r="BF12" s="3" t="s">
        <v>439</v>
      </c>
      <c r="BG12" s="3" t="s">
        <v>439</v>
      </c>
      <c r="BH12" s="3" t="s">
        <v>439</v>
      </c>
      <c r="BI12" s="3" t="s">
        <v>439</v>
      </c>
      <c r="BJ12" s="3" t="s">
        <v>439</v>
      </c>
      <c r="BK12" s="3" t="s">
        <v>439</v>
      </c>
      <c r="BL12" s="3" t="s">
        <v>440</v>
      </c>
      <c r="BM12" s="3" t="s">
        <v>441</v>
      </c>
      <c r="BN12" s="3" t="s">
        <v>439</v>
      </c>
      <c r="BO12" s="3" t="s">
        <v>441</v>
      </c>
      <c r="BP12" s="3" t="s">
        <v>441</v>
      </c>
      <c r="BQ12" s="3" t="s">
        <v>440</v>
      </c>
      <c r="BR12" s="3" t="s">
        <v>440</v>
      </c>
      <c r="BS12" s="3" t="s">
        <v>439</v>
      </c>
      <c r="BT12" s="3" t="s">
        <v>441</v>
      </c>
      <c r="BU12" s="3" t="s">
        <v>441</v>
      </c>
      <c r="BV12" s="3" t="s">
        <v>439</v>
      </c>
      <c r="BW12" s="3" t="s">
        <v>441</v>
      </c>
      <c r="BX12" s="3" t="s">
        <v>441</v>
      </c>
      <c r="BY12" s="3" t="s">
        <v>441</v>
      </c>
      <c r="BZ12" s="3" t="s">
        <v>439</v>
      </c>
      <c r="CA12" s="3" t="s">
        <v>439</v>
      </c>
      <c r="CB12" s="3" t="s">
        <v>439</v>
      </c>
      <c r="CC12" s="3" t="s">
        <v>439</v>
      </c>
      <c r="CD12" s="3" t="s">
        <v>439</v>
      </c>
      <c r="CE12" s="3" t="s">
        <v>439</v>
      </c>
      <c r="CF12" s="3" t="s">
        <v>441</v>
      </c>
      <c r="CG12" s="3" t="s">
        <v>439</v>
      </c>
      <c r="CH12" s="3" t="s">
        <v>439</v>
      </c>
      <c r="CI12" s="3" t="s">
        <v>439</v>
      </c>
      <c r="CJ12" s="3" t="s">
        <v>440</v>
      </c>
      <c r="CK12" s="3" t="s">
        <v>439</v>
      </c>
      <c r="CL12" s="3" t="s">
        <v>439</v>
      </c>
      <c r="CM12" s="3" t="s">
        <v>439</v>
      </c>
      <c r="CN12" s="3" t="s">
        <v>441</v>
      </c>
      <c r="CO12" s="3" t="s">
        <v>441</v>
      </c>
      <c r="CP12" s="3" t="s">
        <v>441</v>
      </c>
      <c r="CQ12" s="3" t="s">
        <v>439</v>
      </c>
      <c r="CR12" s="3" t="s">
        <v>441</v>
      </c>
      <c r="CS12" s="3" t="s">
        <v>440</v>
      </c>
      <c r="CT12" s="3" t="s">
        <v>440</v>
      </c>
      <c r="CU12" s="3" t="s">
        <v>441</v>
      </c>
      <c r="CV12" s="3" t="s">
        <v>439</v>
      </c>
      <c r="CW12" s="3" t="s">
        <v>439</v>
      </c>
      <c r="CX12" s="3" t="s">
        <v>439</v>
      </c>
      <c r="CY12" s="3" t="s">
        <v>439</v>
      </c>
      <c r="CZ12" s="3" t="s">
        <v>439</v>
      </c>
      <c r="DA12" s="3" t="s">
        <v>439</v>
      </c>
      <c r="DB12" s="3" t="s">
        <v>439</v>
      </c>
      <c r="DC12" s="3" t="s">
        <v>439</v>
      </c>
      <c r="DD12" s="3" t="s">
        <v>439</v>
      </c>
      <c r="DE12" s="3" t="s">
        <v>439</v>
      </c>
      <c r="DF12" s="3" t="s">
        <v>439</v>
      </c>
      <c r="DG12" s="3" t="s">
        <v>439</v>
      </c>
      <c r="DH12" s="3" t="s">
        <v>441</v>
      </c>
      <c r="DI12" s="3" t="s">
        <v>439</v>
      </c>
      <c r="DJ12" s="3" t="s">
        <v>439</v>
      </c>
      <c r="DK12" s="3" t="s">
        <v>439</v>
      </c>
      <c r="DL12" s="3" t="s">
        <v>439</v>
      </c>
      <c r="DM12" s="3" t="s">
        <v>439</v>
      </c>
      <c r="DN12" s="3" t="s">
        <v>439</v>
      </c>
      <c r="DO12" s="3" t="s">
        <v>439</v>
      </c>
      <c r="DP12" s="3" t="s">
        <v>439</v>
      </c>
      <c r="DQ12" s="3" t="s">
        <v>439</v>
      </c>
      <c r="DR12" s="3" t="s">
        <v>439</v>
      </c>
      <c r="DS12" s="3" t="s">
        <v>439</v>
      </c>
      <c r="DT12" s="3" t="s">
        <v>439</v>
      </c>
      <c r="DU12" s="3" t="s">
        <v>439</v>
      </c>
      <c r="DV12" s="3" t="s">
        <v>439</v>
      </c>
      <c r="DW12" s="3" t="s">
        <v>439</v>
      </c>
      <c r="DX12" s="3" t="s">
        <v>441</v>
      </c>
      <c r="DY12" s="3" t="s">
        <v>439</v>
      </c>
      <c r="DZ12" s="3" t="s">
        <v>439</v>
      </c>
      <c r="EA12" s="3" t="s">
        <v>439</v>
      </c>
      <c r="EB12" s="3" t="s">
        <v>439</v>
      </c>
      <c r="EC12" s="3" t="s">
        <v>439</v>
      </c>
      <c r="ED12" s="3" t="s">
        <v>439</v>
      </c>
      <c r="EE12" s="3" t="s">
        <v>439</v>
      </c>
      <c r="EF12" s="3" t="s">
        <v>439</v>
      </c>
      <c r="EG12" s="3" t="s">
        <v>439</v>
      </c>
      <c r="EH12" s="3" t="s">
        <v>441</v>
      </c>
      <c r="EI12" s="3" t="s">
        <v>441</v>
      </c>
      <c r="EJ12" s="3" t="s">
        <v>441</v>
      </c>
      <c r="EK12" s="3" t="s">
        <v>439</v>
      </c>
      <c r="EL12" s="3" t="s">
        <v>439</v>
      </c>
      <c r="EM12" s="3" t="s">
        <v>439</v>
      </c>
      <c r="EN12" s="3" t="s">
        <v>439</v>
      </c>
      <c r="EO12" s="3" t="s">
        <v>439</v>
      </c>
      <c r="EP12" s="3" t="s">
        <v>439</v>
      </c>
      <c r="EQ12" s="3" t="s">
        <v>439</v>
      </c>
      <c r="ER12" s="3" t="s">
        <v>439</v>
      </c>
      <c r="ES12" s="3" t="s">
        <v>439</v>
      </c>
      <c r="ET12" s="3" t="s">
        <v>439</v>
      </c>
      <c r="EU12" s="3" t="s">
        <v>441</v>
      </c>
      <c r="EV12" s="3" t="s">
        <v>439</v>
      </c>
      <c r="EW12" s="3" t="s">
        <v>439</v>
      </c>
      <c r="EX12" s="3" t="s">
        <v>439</v>
      </c>
      <c r="EY12" s="3" t="s">
        <v>439</v>
      </c>
      <c r="EZ12" s="3" t="s">
        <v>439</v>
      </c>
      <c r="FA12" s="3" t="s">
        <v>439</v>
      </c>
      <c r="FB12" s="3">
        <f>SUM(COUNTIF(P12:AF12, K$128)*$K$134)+(COUNTIF(P12:AF12, K$129)*$K$134)+(COUNTIF(AG12:EV12, $K$128)*K$133)+(COUNTIF(AG12:EV12, $K$129)*$K$133)</f>
        <v>199</v>
      </c>
      <c r="FC12" s="3">
        <f>SUM(COUNTIF(P12:AF12, K$128)*$K$134)+(COUNTIF(AG12:EV12, $K$128)*$K$133)</f>
        <v>162</v>
      </c>
      <c r="FD12" s="3">
        <f>SUM(COUNTIF(P12:AF12,$K$130)*$K$134)+(COUNTIF(AG12:EV12, $K$130)*$K$133)</f>
        <v>6</v>
      </c>
      <c r="FE12" s="3">
        <f t="shared" si="10"/>
        <v>142</v>
      </c>
      <c r="FG12" s="3">
        <f>SUM(COUNTIF(AD12:AF12, K$128)*$K$134)+(COUNTIF(AD12:AF12, K$129)*$K$134)+(COUNTIF(EE12:EV12, $K$128)*K$133)+(COUNTIF(EE12:EV12, $K$129)*$K$133)</f>
        <v>33</v>
      </c>
      <c r="FH12" s="3">
        <f>SUM(COUNTIF(AD12:AF12, $K$128)*$K$134)+(COUNTIF(EE12:EV12, $K$128)*$K$133)</f>
        <v>29</v>
      </c>
      <c r="FI12" s="3">
        <f t="shared" si="11"/>
        <v>21</v>
      </c>
      <c r="FJ12" s="3">
        <f>SUM(COUNTIF(Z12:AC12, K$128)*$K$134)+(COUNTIF(Z12:AC12, K$129)*$K$134)+(COUNTIF(DR12:ED12, $K$128)*K$133)+(COUNTIF(DR12:ED12, $K$129)*$K$133)</f>
        <v>33</v>
      </c>
      <c r="FK12" s="3">
        <f>SUM(COUNTIF(Z12:AC12, K$128)*$K$134)+(COUNTIF(DR12:ED12, $K$128)*$K$133)</f>
        <v>32</v>
      </c>
      <c r="FL12" s="3">
        <f t="shared" si="12"/>
        <v>35</v>
      </c>
      <c r="FM12" s="3">
        <f>SUM(COUNTIF(Y12, $K$128)*$K$134)+(COUNTIF(Y12, $K$129)*$K$134)+(COUNTIF(DL12:DQ12, $K$128)*$K$133)+(COUNTIF(DL12:DQ12, $K$129)*$K$133)</f>
        <v>11</v>
      </c>
      <c r="FN12" s="3">
        <f>SUM(COUNTIF(Y12, $K$128)*$K$134)+(COUNTIF(DL12:DQ12, $K$128)*$K$133)</f>
        <v>11</v>
      </c>
      <c r="FO12" s="3">
        <f t="shared" si="13"/>
        <v>7</v>
      </c>
      <c r="FP12" s="3">
        <f>SUM(COUNTIF(V12:X12, $K$128)*$K$134)+(COUNTIF(V12:X12, $K$129)*$K$134)+(COUNTIF(CS12:DN12, $K$128)*$K$133)+(COUNTIF(CS12:DN12, $K$129)*$K$133)</f>
        <v>35</v>
      </c>
      <c r="FQ12" s="3">
        <f>SUM(COUNTIF(V12:X12, $K$128)*$K$134)+(COUNTIF(CS12:DN12, $K$128)*$K$133)</f>
        <v>23</v>
      </c>
      <c r="FR12" s="3">
        <f t="shared" si="14"/>
        <v>25</v>
      </c>
      <c r="FS12" s="3">
        <f>SUM(COUNTIF(T12:U12, $K$128)*$K$134)+(COUNTIF(T12:U12, $K$129)*$K$134)+(COUNTIF(BX12:CR12, $K$128)*$K$133)+(COUNTIF(BX12:CR12, $K$129)*$K$133)</f>
        <v>30</v>
      </c>
      <c r="FT12" s="3">
        <f>SUM(COUNTIF(T12:U12, $K$128)*$K$134)+(COUNTIF(BX12:CR12, $K$128)*$K$133)</f>
        <v>18</v>
      </c>
      <c r="FU12" s="3">
        <f t="shared" si="15"/>
        <v>23</v>
      </c>
      <c r="FV12" s="3">
        <f>SUM(COUNTIF(S12, $K$128)*$K$134)+(COUNTIF(S12, $K$129)*$K$134)+(COUNTIF(BM12:BW12, $K$128)*$K$133)+(COUNTIF(BM12:BW12, $K$129)*$K$133)</f>
        <v>14</v>
      </c>
      <c r="FW12" s="3">
        <f>SUM(COUNTIF(S12, $K$128)*$K$134)+(COUNTIF(BM12:BW12, $K$128)*$K$133)</f>
        <v>8</v>
      </c>
      <c r="FX12" s="3">
        <f t="shared" si="16"/>
        <v>12</v>
      </c>
      <c r="FY12" s="3">
        <f>SUM(COUNTIF(Q12:R12, $K$128)*$K$134)+(COUNTIF(Q12:R12, $K$129)*$K$134)+(COUNTIF(BB12:BL12, $K$128)*$K$133)+(COUNTIF(BB12:BL12, $K$129)*$K$133)</f>
        <v>20</v>
      </c>
      <c r="FZ12" s="3">
        <f>SUM(COUNTIF(Q12:R12, $K$128)*$K$134)+(COUNTIF(BB12:BL12, $K$128)*$K$133)</f>
        <v>19</v>
      </c>
      <c r="GA12" s="3">
        <f t="shared" si="17"/>
        <v>13</v>
      </c>
      <c r="GB12" s="20">
        <f>SUM(COUNTIF(P12, $K$128)*$K$134)+(COUNTIF(P12, $K$129)*$K$134)+(COUNTIF(AG12:BA12, $K$128)*$K$133)+(COUNTIF(AG12:BA12, $K$129)*$K$133)</f>
        <v>26</v>
      </c>
      <c r="GC12" s="20">
        <f>SUM(COUNTIF(P12, $K$128)*$K$134)+(COUNTIF(AG12:BA12, $K$128)*$K$133)</f>
        <v>25</v>
      </c>
      <c r="GD12" s="20">
        <f t="shared" si="18"/>
        <v>22</v>
      </c>
      <c r="GE12" s="20">
        <f>SUM(COUNTIF(P12:U12, $K$128)*$K$134)+(COUNTIF(P12:U12, $K$129)*$K$134)+(COUNTIF(AG12:CR12, $K$128)*$K$133)+(COUNTIF(AG12:CR12, $K$129)*$K$133)</f>
        <v>90</v>
      </c>
      <c r="GF12" s="20">
        <f>SUM(COUNTIF(P12:U12, $K$128)*$K$134)+(COUNTIF(AG12:CR12, $K$128)*$K$133)</f>
        <v>70</v>
      </c>
      <c r="GG12" s="20">
        <f t="shared" si="19"/>
        <v>70</v>
      </c>
    </row>
    <row r="13" spans="1:189">
      <c r="A13" s="17">
        <f t="shared" si="0"/>
        <v>85</v>
      </c>
      <c r="B13" s="17">
        <f t="shared" si="1"/>
        <v>100</v>
      </c>
      <c r="C13" s="17">
        <f t="shared" si="2"/>
        <v>96.969696969696969</v>
      </c>
      <c r="D13" s="17">
        <f t="shared" si="3"/>
        <v>100</v>
      </c>
      <c r="E13" s="17">
        <f t="shared" si="4"/>
        <v>63.888888888888886</v>
      </c>
      <c r="F13" s="17">
        <f t="shared" si="5"/>
        <v>64.285714285714292</v>
      </c>
      <c r="G13" s="17">
        <f t="shared" si="6"/>
        <v>68.75</v>
      </c>
      <c r="H13" s="17">
        <f t="shared" si="7"/>
        <v>100</v>
      </c>
      <c r="I13" s="17">
        <f t="shared" si="8"/>
        <v>96</v>
      </c>
      <c r="J13" s="17">
        <f t="shared" si="9"/>
        <v>82.222222222222214</v>
      </c>
      <c r="K13" s="3" t="s">
        <v>434</v>
      </c>
      <c r="L13" s="3" t="s">
        <v>459</v>
      </c>
      <c r="M13" s="3" t="s">
        <v>460</v>
      </c>
      <c r="N13" s="21" t="s">
        <v>461</v>
      </c>
      <c r="O13" s="22" t="s">
        <v>438</v>
      </c>
      <c r="P13" s="3" t="s">
        <v>439</v>
      </c>
      <c r="Q13" s="3" t="s">
        <v>439</v>
      </c>
      <c r="R13" s="3" t="s">
        <v>439</v>
      </c>
      <c r="S13" s="3" t="s">
        <v>439</v>
      </c>
      <c r="T13" s="3" t="s">
        <v>439</v>
      </c>
      <c r="U13" s="3" t="s">
        <v>441</v>
      </c>
      <c r="V13" s="3" t="s">
        <v>441</v>
      </c>
      <c r="W13" s="3" t="s">
        <v>441</v>
      </c>
      <c r="X13" s="3" t="s">
        <v>439</v>
      </c>
      <c r="Y13" s="3" t="s">
        <v>439</v>
      </c>
      <c r="Z13" s="3" t="s">
        <v>439</v>
      </c>
      <c r="AA13" s="3" t="s">
        <v>439</v>
      </c>
      <c r="AB13" s="3" t="s">
        <v>439</v>
      </c>
      <c r="AC13" s="3" t="s">
        <v>439</v>
      </c>
      <c r="AD13" s="3" t="s">
        <v>439</v>
      </c>
      <c r="AE13" s="3" t="s">
        <v>439</v>
      </c>
      <c r="AF13" s="3" t="s">
        <v>439</v>
      </c>
      <c r="AG13" s="3" t="s">
        <v>439</v>
      </c>
      <c r="AH13" s="3" t="s">
        <v>439</v>
      </c>
      <c r="AI13" s="3" t="s">
        <v>439</v>
      </c>
      <c r="AJ13" s="3" t="s">
        <v>439</v>
      </c>
      <c r="AK13" s="3" t="s">
        <v>439</v>
      </c>
      <c r="AL13" s="3" t="s">
        <v>440</v>
      </c>
      <c r="AM13" s="3" t="s">
        <v>439</v>
      </c>
      <c r="AN13" s="3" t="s">
        <v>439</v>
      </c>
      <c r="AO13" s="3" t="s">
        <v>439</v>
      </c>
      <c r="AP13" s="3" t="s">
        <v>439</v>
      </c>
      <c r="AQ13" s="3" t="s">
        <v>439</v>
      </c>
      <c r="AR13" s="3" t="s">
        <v>439</v>
      </c>
      <c r="AS13" s="3" t="s">
        <v>439</v>
      </c>
      <c r="AT13" s="3" t="s">
        <v>439</v>
      </c>
      <c r="AU13" s="3" t="s">
        <v>441</v>
      </c>
      <c r="AV13" s="3" t="s">
        <v>439</v>
      </c>
      <c r="AW13" s="3" t="s">
        <v>439</v>
      </c>
      <c r="AX13" s="3" t="s">
        <v>439</v>
      </c>
      <c r="AY13" s="3" t="s">
        <v>439</v>
      </c>
      <c r="AZ13" s="3" t="s">
        <v>439</v>
      </c>
      <c r="BA13" s="3" t="s">
        <v>439</v>
      </c>
      <c r="BB13" s="3" t="s">
        <v>439</v>
      </c>
      <c r="BC13" s="3" t="s">
        <v>439</v>
      </c>
      <c r="BD13" s="3" t="s">
        <v>439</v>
      </c>
      <c r="BE13" s="3" t="s">
        <v>439</v>
      </c>
      <c r="BF13" s="3" t="s">
        <v>439</v>
      </c>
      <c r="BG13" s="3" t="s">
        <v>439</v>
      </c>
      <c r="BH13" s="3" t="s">
        <v>439</v>
      </c>
      <c r="BI13" s="3" t="s">
        <v>439</v>
      </c>
      <c r="BJ13" s="3" t="s">
        <v>439</v>
      </c>
      <c r="BK13" s="3" t="s">
        <v>439</v>
      </c>
      <c r="BL13" s="3" t="s">
        <v>439</v>
      </c>
      <c r="BM13" s="3" t="s">
        <v>441</v>
      </c>
      <c r="BN13" s="3" t="s">
        <v>439</v>
      </c>
      <c r="BO13" s="3" t="s">
        <v>441</v>
      </c>
      <c r="BP13" s="3" t="s">
        <v>441</v>
      </c>
      <c r="BQ13" s="3" t="s">
        <v>439</v>
      </c>
      <c r="BR13" s="3" t="s">
        <v>439</v>
      </c>
      <c r="BS13" s="3" t="s">
        <v>439</v>
      </c>
      <c r="BT13" s="3" t="s">
        <v>441</v>
      </c>
      <c r="BU13" s="3" t="s">
        <v>441</v>
      </c>
      <c r="BV13" s="3" t="s">
        <v>439</v>
      </c>
      <c r="BW13" s="3" t="s">
        <v>439</v>
      </c>
      <c r="BX13" s="3" t="s">
        <v>441</v>
      </c>
      <c r="BY13" s="3" t="s">
        <v>441</v>
      </c>
      <c r="BZ13" s="3" t="s">
        <v>439</v>
      </c>
      <c r="CA13" s="3" t="s">
        <v>439</v>
      </c>
      <c r="CB13" s="3" t="s">
        <v>439</v>
      </c>
      <c r="CC13" s="3" t="s">
        <v>439</v>
      </c>
      <c r="CD13" s="3" t="s">
        <v>439</v>
      </c>
      <c r="CE13" s="3" t="s">
        <v>439</v>
      </c>
      <c r="CF13" s="3" t="s">
        <v>441</v>
      </c>
      <c r="CG13" s="3" t="s">
        <v>439</v>
      </c>
      <c r="CH13" s="3" t="s">
        <v>439</v>
      </c>
      <c r="CI13" s="3" t="s">
        <v>439</v>
      </c>
      <c r="CJ13" s="3" t="s">
        <v>440</v>
      </c>
      <c r="CK13" s="3" t="s">
        <v>439</v>
      </c>
      <c r="CL13" s="3" t="s">
        <v>439</v>
      </c>
      <c r="CM13" s="3" t="s">
        <v>439</v>
      </c>
      <c r="CN13" s="3" t="s">
        <v>440</v>
      </c>
      <c r="CO13" s="3" t="s">
        <v>441</v>
      </c>
      <c r="CP13" s="3" t="s">
        <v>441</v>
      </c>
      <c r="CQ13" s="3" t="s">
        <v>439</v>
      </c>
      <c r="CR13" s="3" t="s">
        <v>440</v>
      </c>
      <c r="CS13" s="3" t="s">
        <v>440</v>
      </c>
      <c r="CT13" s="3" t="s">
        <v>441</v>
      </c>
      <c r="CU13" s="3" t="s">
        <v>441</v>
      </c>
      <c r="CV13" s="3" t="s">
        <v>439</v>
      </c>
      <c r="CW13" s="3" t="s">
        <v>439</v>
      </c>
      <c r="CX13" s="3" t="s">
        <v>439</v>
      </c>
      <c r="CY13" s="3" t="s">
        <v>439</v>
      </c>
      <c r="CZ13" s="3" t="s">
        <v>439</v>
      </c>
      <c r="DA13" s="3" t="s">
        <v>439</v>
      </c>
      <c r="DB13" s="3" t="s">
        <v>439</v>
      </c>
      <c r="DC13" s="3" t="s">
        <v>439</v>
      </c>
      <c r="DD13" s="3" t="s">
        <v>439</v>
      </c>
      <c r="DE13" s="3" t="s">
        <v>439</v>
      </c>
      <c r="DF13" s="3" t="s">
        <v>439</v>
      </c>
      <c r="DG13" s="3" t="s">
        <v>439</v>
      </c>
      <c r="DH13" s="3" t="s">
        <v>441</v>
      </c>
      <c r="DI13" s="3" t="s">
        <v>439</v>
      </c>
      <c r="DJ13" s="3" t="s">
        <v>439</v>
      </c>
      <c r="DK13" s="3" t="s">
        <v>439</v>
      </c>
      <c r="DL13" s="3" t="s">
        <v>439</v>
      </c>
      <c r="DM13" s="3" t="s">
        <v>439</v>
      </c>
      <c r="DN13" s="3" t="s">
        <v>439</v>
      </c>
      <c r="DO13" s="3" t="s">
        <v>439</v>
      </c>
      <c r="DP13" s="3" t="s">
        <v>439</v>
      </c>
      <c r="DQ13" s="3" t="s">
        <v>439</v>
      </c>
      <c r="DR13" s="3" t="s">
        <v>439</v>
      </c>
      <c r="DS13" s="3" t="s">
        <v>439</v>
      </c>
      <c r="DT13" s="3" t="s">
        <v>439</v>
      </c>
      <c r="DU13" s="3" t="s">
        <v>439</v>
      </c>
      <c r="DV13" s="3" t="s">
        <v>439</v>
      </c>
      <c r="DW13" s="3" t="s">
        <v>439</v>
      </c>
      <c r="DX13" s="3" t="s">
        <v>441</v>
      </c>
      <c r="DY13" s="3" t="s">
        <v>439</v>
      </c>
      <c r="DZ13" s="3" t="s">
        <v>439</v>
      </c>
      <c r="EA13" s="3" t="s">
        <v>439</v>
      </c>
      <c r="EB13" s="3" t="s">
        <v>439</v>
      </c>
      <c r="EC13" s="3" t="s">
        <v>439</v>
      </c>
      <c r="ED13" s="3" t="s">
        <v>439</v>
      </c>
      <c r="EE13" s="3" t="s">
        <v>439</v>
      </c>
      <c r="EF13" s="3" t="s">
        <v>439</v>
      </c>
      <c r="EG13" s="3" t="s">
        <v>439</v>
      </c>
      <c r="EH13" s="3" t="s">
        <v>439</v>
      </c>
      <c r="EI13" s="3" t="s">
        <v>439</v>
      </c>
      <c r="EJ13" s="3" t="s">
        <v>439</v>
      </c>
      <c r="EK13" s="3" t="s">
        <v>439</v>
      </c>
      <c r="EL13" s="3" t="s">
        <v>439</v>
      </c>
      <c r="EM13" s="3" t="s">
        <v>439</v>
      </c>
      <c r="EN13" s="3" t="s">
        <v>439</v>
      </c>
      <c r="EO13" s="3" t="s">
        <v>439</v>
      </c>
      <c r="EP13" s="3" t="s">
        <v>439</v>
      </c>
      <c r="EQ13" s="3" t="s">
        <v>439</v>
      </c>
      <c r="ER13" s="3" t="s">
        <v>439</v>
      </c>
      <c r="ES13" s="3" t="s">
        <v>439</v>
      </c>
      <c r="ET13" s="3" t="s">
        <v>439</v>
      </c>
      <c r="EU13" s="3" t="s">
        <v>439</v>
      </c>
      <c r="EV13" s="3" t="s">
        <v>439</v>
      </c>
      <c r="EW13" s="3" t="s">
        <v>439</v>
      </c>
      <c r="EX13" s="3" t="s">
        <v>439</v>
      </c>
      <c r="EY13" s="3" t="s">
        <v>439</v>
      </c>
      <c r="EZ13" s="3" t="s">
        <v>439</v>
      </c>
      <c r="FA13" s="3" t="s">
        <v>439</v>
      </c>
      <c r="FB13" s="3">
        <f>SUM(COUNTIF(P13:AF13, K$128)*$K$134)+(COUNTIF(P13:AF13, K$129)*$K$134)+(COUNTIF(AG13:EV13, $K$128)*K$133)+(COUNTIF(AG13:EV13, $K$129)*$K$133)</f>
        <v>200</v>
      </c>
      <c r="FC13" s="3">
        <f>SUM(COUNTIF(P13:AF13, K$128)*$K$134)+(COUNTIF(AG13:EV13, $K$128)*$K$133)</f>
        <v>170</v>
      </c>
      <c r="FD13" s="3">
        <f>SUM(COUNTIF(P13:AF13,$K$130)*$K$134)+(COUNTIF(AG13:EV13, $K$130)*$K$133)</f>
        <v>5</v>
      </c>
      <c r="FE13" s="3">
        <f t="shared" si="10"/>
        <v>142</v>
      </c>
      <c r="FG13" s="3">
        <f>SUM(COUNTIF(AD13:AF13, K$128)*$K$134)+(COUNTIF(AD13:AF13, K$129)*$K$134)+(COUNTIF(EE13:EV13, $K$128)*K$133)+(COUNTIF(EE13:EV13, $K$129)*$K$133)</f>
        <v>33</v>
      </c>
      <c r="FH13" s="3">
        <f>SUM(COUNTIF(AD13:AF13, $K$128)*$K$134)+(COUNTIF(EE13:EV13, $K$128)*$K$133)</f>
        <v>33</v>
      </c>
      <c r="FI13" s="3">
        <f t="shared" si="11"/>
        <v>21</v>
      </c>
      <c r="FJ13" s="3">
        <f>SUM(COUNTIF(Z13:AC13, K$128)*$K$134)+(COUNTIF(Z13:AC13, K$129)*$K$134)+(COUNTIF(DR13:ED13, $K$128)*K$133)+(COUNTIF(DR13:ED13, $K$129)*$K$133)</f>
        <v>33</v>
      </c>
      <c r="FK13" s="3">
        <f>SUM(COUNTIF(Z13:AC13, K$128)*$K$134)+(COUNTIF(DR13:ED13, $K$128)*$K$133)</f>
        <v>32</v>
      </c>
      <c r="FL13" s="3">
        <f t="shared" si="12"/>
        <v>35</v>
      </c>
      <c r="FM13" s="3">
        <f>SUM(COUNTIF(Y13, $K$128)*$K$134)+(COUNTIF(Y13, $K$129)*$K$134)+(COUNTIF(DL13:DQ13, $K$128)*$K$133)+(COUNTIF(DL13:DQ13, $K$129)*$K$133)</f>
        <v>11</v>
      </c>
      <c r="FN13" s="3">
        <f>SUM(COUNTIF(Y13, $K$128)*$K$134)+(COUNTIF(DL13:DQ13, $K$128)*$K$133)</f>
        <v>11</v>
      </c>
      <c r="FO13" s="3">
        <f t="shared" si="13"/>
        <v>7</v>
      </c>
      <c r="FP13" s="3">
        <f>SUM(COUNTIF(V13:X13, $K$128)*$K$134)+(COUNTIF(V13:X13, $K$129)*$K$134)+(COUNTIF(CS13:DN13, $K$128)*$K$133)+(COUNTIF(CS13:DN13, $K$129)*$K$133)</f>
        <v>36</v>
      </c>
      <c r="FQ13" s="3">
        <f>SUM(COUNTIF(V13:X13, $K$128)*$K$134)+(COUNTIF(CS13:DN13, $K$128)*$K$133)</f>
        <v>23</v>
      </c>
      <c r="FR13" s="3">
        <f t="shared" si="14"/>
        <v>25</v>
      </c>
      <c r="FS13" s="3">
        <f>SUM(COUNTIF(T13:U13, $K$128)*$K$134)+(COUNTIF(T13:U13, $K$129)*$K$134)+(COUNTIF(BX13:CR13, $K$128)*$K$133)+(COUNTIF(BX13:CR13, $K$129)*$K$133)</f>
        <v>28</v>
      </c>
      <c r="FT13" s="3">
        <f>SUM(COUNTIF(T13:U13, $K$128)*$K$134)+(COUNTIF(BX13:CR13, $K$128)*$K$133)</f>
        <v>18</v>
      </c>
      <c r="FU13" s="3">
        <f t="shared" si="15"/>
        <v>23</v>
      </c>
      <c r="FV13" s="3">
        <f>SUM(COUNTIF(S13, $K$128)*$K$134)+(COUNTIF(S13, $K$129)*$K$134)+(COUNTIF(BM13:BW13, $K$128)*$K$133)+(COUNTIF(BM13:BW13, $K$129)*$K$133)</f>
        <v>16</v>
      </c>
      <c r="FW13" s="3">
        <f>SUM(COUNTIF(S13, $K$128)*$K$134)+(COUNTIF(BM13:BW13, $K$128)*$K$133)</f>
        <v>11</v>
      </c>
      <c r="FX13" s="3">
        <f t="shared" si="16"/>
        <v>12</v>
      </c>
      <c r="FY13" s="3">
        <f>SUM(COUNTIF(Q13:R13, $K$128)*$K$134)+(COUNTIF(Q13:R13, $K$129)*$K$134)+(COUNTIF(BB13:BL13, $K$128)*$K$133)+(COUNTIF(BB13:BL13, $K$129)*$K$133)</f>
        <v>21</v>
      </c>
      <c r="FZ13" s="3">
        <f>SUM(COUNTIF(Q13:R13, $K$128)*$K$134)+(COUNTIF(BB13:BL13, $K$128)*$K$133)</f>
        <v>21</v>
      </c>
      <c r="GA13" s="3">
        <f t="shared" si="17"/>
        <v>13</v>
      </c>
      <c r="GB13" s="20">
        <f>SUM(COUNTIF(P13, $K$128)*$K$134)+(COUNTIF(P13, $K$129)*$K$134)+(COUNTIF(AG13:BA13, $K$128)*$K$133)+(COUNTIF(AG13:BA13, $K$129)*$K$133)</f>
        <v>25</v>
      </c>
      <c r="GC13" s="20">
        <f>SUM(COUNTIF(P13, $K$128)*$K$134)+(COUNTIF(AG13:BA13, $K$128)*$K$133)</f>
        <v>24</v>
      </c>
      <c r="GD13" s="20">
        <f t="shared" si="18"/>
        <v>22</v>
      </c>
      <c r="GE13" s="20">
        <f>SUM(COUNTIF(P13:U13, $K$128)*$K$134)+(COUNTIF(P13:U13, $K$129)*$K$134)+(COUNTIF(AG13:CR13, $K$128)*$K$133)+(COUNTIF(AG13:CR13, $K$129)*$K$133)</f>
        <v>90</v>
      </c>
      <c r="GF13" s="20">
        <f>SUM(COUNTIF(P13:U13, $K$128)*$K$134)+(COUNTIF(AG13:CR13, $K$128)*$K$133)</f>
        <v>74</v>
      </c>
      <c r="GG13" s="20">
        <f t="shared" si="19"/>
        <v>70</v>
      </c>
    </row>
    <row r="14" spans="1:189">
      <c r="A14" s="17">
        <f t="shared" si="0"/>
        <v>32.195121951219512</v>
      </c>
      <c r="B14" s="17">
        <f t="shared" si="1"/>
        <v>9.0909090909090917</v>
      </c>
      <c r="C14" s="17">
        <f t="shared" si="2"/>
        <v>30.303030303030305</v>
      </c>
      <c r="D14" s="17">
        <f t="shared" si="3"/>
        <v>45.454545454545453</v>
      </c>
      <c r="E14" s="17">
        <f t="shared" si="4"/>
        <v>24.324324324324326</v>
      </c>
      <c r="F14" s="17">
        <f t="shared" si="5"/>
        <v>25.806451612903224</v>
      </c>
      <c r="G14" s="17">
        <f t="shared" si="6"/>
        <v>0</v>
      </c>
      <c r="H14" s="17">
        <f t="shared" si="7"/>
        <v>47.619047619047613</v>
      </c>
      <c r="I14" s="17">
        <f t="shared" si="8"/>
        <v>80.769230769230774</v>
      </c>
      <c r="J14" s="17">
        <f t="shared" si="9"/>
        <v>41.48936170212766</v>
      </c>
      <c r="K14" s="3" t="s">
        <v>434</v>
      </c>
      <c r="L14" s="3" t="s">
        <v>462</v>
      </c>
      <c r="M14" s="3" t="s">
        <v>463</v>
      </c>
      <c r="N14" s="21" t="s">
        <v>464</v>
      </c>
      <c r="O14" s="22" t="s">
        <v>438</v>
      </c>
      <c r="P14" s="3" t="s">
        <v>439</v>
      </c>
      <c r="Q14" s="3" t="s">
        <v>439</v>
      </c>
      <c r="R14" s="3" t="s">
        <v>439</v>
      </c>
      <c r="S14" s="3" t="s">
        <v>441</v>
      </c>
      <c r="T14" s="3" t="s">
        <v>439</v>
      </c>
      <c r="U14" s="3" t="s">
        <v>441</v>
      </c>
      <c r="V14" s="3" t="s">
        <v>441</v>
      </c>
      <c r="W14" s="3" t="s">
        <v>441</v>
      </c>
      <c r="X14" s="3" t="s">
        <v>439</v>
      </c>
      <c r="Y14" s="3" t="s">
        <v>439</v>
      </c>
      <c r="Z14" s="3" t="s">
        <v>441</v>
      </c>
      <c r="AA14" s="3" t="s">
        <v>439</v>
      </c>
      <c r="AB14" s="3" t="s">
        <v>441</v>
      </c>
      <c r="AC14" s="3" t="s">
        <v>441</v>
      </c>
      <c r="AD14" s="3" t="s">
        <v>441</v>
      </c>
      <c r="AE14" s="3" t="s">
        <v>441</v>
      </c>
      <c r="AF14" s="3" t="s">
        <v>441</v>
      </c>
      <c r="AG14" s="3" t="s">
        <v>439</v>
      </c>
      <c r="AH14" s="3" t="s">
        <v>439</v>
      </c>
      <c r="AI14" s="3" t="s">
        <v>439</v>
      </c>
      <c r="AJ14" s="3" t="s">
        <v>439</v>
      </c>
      <c r="AK14" s="3" t="s">
        <v>439</v>
      </c>
      <c r="AL14" s="3" t="s">
        <v>439</v>
      </c>
      <c r="AM14" s="3" t="s">
        <v>441</v>
      </c>
      <c r="AN14" s="3" t="s">
        <v>441</v>
      </c>
      <c r="AO14" s="3" t="s">
        <v>439</v>
      </c>
      <c r="AP14" s="3" t="s">
        <v>439</v>
      </c>
      <c r="AQ14" s="3" t="s">
        <v>439</v>
      </c>
      <c r="AR14" s="3" t="s">
        <v>439</v>
      </c>
      <c r="AS14" s="3" t="s">
        <v>441</v>
      </c>
      <c r="AT14" s="3" t="s">
        <v>439</v>
      </c>
      <c r="AU14" s="3" t="s">
        <v>441</v>
      </c>
      <c r="AV14" s="3" t="s">
        <v>439</v>
      </c>
      <c r="AW14" s="3" t="s">
        <v>439</v>
      </c>
      <c r="AX14" s="3" t="s">
        <v>439</v>
      </c>
      <c r="AY14" s="3" t="s">
        <v>439</v>
      </c>
      <c r="AZ14" s="3" t="s">
        <v>439</v>
      </c>
      <c r="BA14" s="3" t="s">
        <v>441</v>
      </c>
      <c r="BB14" s="3" t="s">
        <v>441</v>
      </c>
      <c r="BC14" s="3" t="s">
        <v>441</v>
      </c>
      <c r="BD14" s="3" t="s">
        <v>441</v>
      </c>
      <c r="BE14" s="3" t="s">
        <v>441</v>
      </c>
      <c r="BF14" s="3" t="s">
        <v>441</v>
      </c>
      <c r="BG14" s="3" t="s">
        <v>441</v>
      </c>
      <c r="BH14" s="3" t="s">
        <v>441</v>
      </c>
      <c r="BI14" s="3" t="s">
        <v>441</v>
      </c>
      <c r="BJ14" s="3" t="s">
        <v>441</v>
      </c>
      <c r="BK14" s="3" t="s">
        <v>441</v>
      </c>
      <c r="BL14" s="3" t="s">
        <v>441</v>
      </c>
      <c r="BM14" s="3" t="s">
        <v>441</v>
      </c>
      <c r="BN14" s="3" t="s">
        <v>441</v>
      </c>
      <c r="BO14" s="3" t="s">
        <v>441</v>
      </c>
      <c r="BP14" s="3" t="s">
        <v>441</v>
      </c>
      <c r="BQ14" s="3" t="s">
        <v>441</v>
      </c>
      <c r="BR14" s="3" t="s">
        <v>441</v>
      </c>
      <c r="BS14" s="3" t="s">
        <v>441</v>
      </c>
      <c r="BT14" s="3" t="s">
        <v>441</v>
      </c>
      <c r="BU14" s="3" t="s">
        <v>441</v>
      </c>
      <c r="BV14" s="3" t="s">
        <v>441</v>
      </c>
      <c r="BW14" s="3" t="s">
        <v>441</v>
      </c>
      <c r="BX14" s="3" t="s">
        <v>441</v>
      </c>
      <c r="BY14" s="3" t="s">
        <v>441</v>
      </c>
      <c r="BZ14" s="3" t="s">
        <v>439</v>
      </c>
      <c r="CA14" s="3" t="s">
        <v>439</v>
      </c>
      <c r="CB14" s="3" t="s">
        <v>441</v>
      </c>
      <c r="CC14" s="3" t="s">
        <v>441</v>
      </c>
      <c r="CD14" s="3" t="s">
        <v>441</v>
      </c>
      <c r="CE14" s="3" t="s">
        <v>441</v>
      </c>
      <c r="CF14" s="3" t="s">
        <v>441</v>
      </c>
      <c r="CG14" s="3" t="s">
        <v>441</v>
      </c>
      <c r="CH14" s="3" t="s">
        <v>441</v>
      </c>
      <c r="CI14" s="3" t="s">
        <v>441</v>
      </c>
      <c r="CJ14" s="3" t="s">
        <v>441</v>
      </c>
      <c r="CK14" s="3" t="s">
        <v>441</v>
      </c>
      <c r="CL14" s="3" t="s">
        <v>441</v>
      </c>
      <c r="CM14" s="3" t="s">
        <v>439</v>
      </c>
      <c r="CN14" s="3" t="s">
        <v>441</v>
      </c>
      <c r="CO14" s="3" t="s">
        <v>441</v>
      </c>
      <c r="CP14" s="3" t="s">
        <v>441</v>
      </c>
      <c r="CQ14" s="3" t="s">
        <v>441</v>
      </c>
      <c r="CR14" s="3" t="s">
        <v>441</v>
      </c>
      <c r="CS14" s="3" t="s">
        <v>441</v>
      </c>
      <c r="CT14" s="3" t="s">
        <v>441</v>
      </c>
      <c r="CU14" s="3" t="s">
        <v>441</v>
      </c>
      <c r="CV14" s="3" t="s">
        <v>439</v>
      </c>
      <c r="CW14" s="3" t="s">
        <v>441</v>
      </c>
      <c r="CX14" s="3" t="s">
        <v>441</v>
      </c>
      <c r="CY14" s="3" t="s">
        <v>441</v>
      </c>
      <c r="CZ14" s="3" t="s">
        <v>441</v>
      </c>
      <c r="DA14" s="3" t="s">
        <v>441</v>
      </c>
      <c r="DB14" s="3" t="s">
        <v>441</v>
      </c>
      <c r="DC14" s="3" t="s">
        <v>439</v>
      </c>
      <c r="DD14" s="3" t="s">
        <v>439</v>
      </c>
      <c r="DE14" s="3" t="s">
        <v>441</v>
      </c>
      <c r="DF14" s="3" t="s">
        <v>439</v>
      </c>
      <c r="DG14" s="3" t="s">
        <v>441</v>
      </c>
      <c r="DH14" s="3" t="s">
        <v>441</v>
      </c>
      <c r="DI14" s="3" t="s">
        <v>441</v>
      </c>
      <c r="DJ14" s="3" t="s">
        <v>441</v>
      </c>
      <c r="DK14" s="3" t="s">
        <v>441</v>
      </c>
      <c r="DL14" s="3" t="s">
        <v>441</v>
      </c>
      <c r="DM14" s="3" t="s">
        <v>441</v>
      </c>
      <c r="DN14" s="3" t="s">
        <v>441</v>
      </c>
      <c r="DO14" s="3" t="s">
        <v>441</v>
      </c>
      <c r="DP14" s="3" t="s">
        <v>441</v>
      </c>
      <c r="DQ14" s="3" t="s">
        <v>441</v>
      </c>
      <c r="DR14" s="3" t="s">
        <v>439</v>
      </c>
      <c r="DS14" s="3" t="s">
        <v>439</v>
      </c>
      <c r="DT14" s="3" t="s">
        <v>439</v>
      </c>
      <c r="DU14" s="3" t="s">
        <v>441</v>
      </c>
      <c r="DV14" s="3" t="s">
        <v>439</v>
      </c>
      <c r="DW14" s="3" t="s">
        <v>441</v>
      </c>
      <c r="DX14" s="3" t="s">
        <v>441</v>
      </c>
      <c r="DY14" s="3" t="s">
        <v>441</v>
      </c>
      <c r="DZ14" s="3" t="s">
        <v>441</v>
      </c>
      <c r="EA14" s="3" t="s">
        <v>441</v>
      </c>
      <c r="EB14" s="3" t="s">
        <v>439</v>
      </c>
      <c r="EC14" s="3" t="s">
        <v>441</v>
      </c>
      <c r="ED14" s="3" t="s">
        <v>441</v>
      </c>
      <c r="EE14" s="3" t="s">
        <v>441</v>
      </c>
      <c r="EF14" s="3" t="s">
        <v>439</v>
      </c>
      <c r="EG14" s="3" t="s">
        <v>441</v>
      </c>
      <c r="EH14" s="3" t="s">
        <v>441</v>
      </c>
      <c r="EI14" s="3" t="s">
        <v>441</v>
      </c>
      <c r="EJ14" s="3" t="s">
        <v>441</v>
      </c>
      <c r="EK14" s="3" t="s">
        <v>441</v>
      </c>
      <c r="EL14" s="3" t="s">
        <v>441</v>
      </c>
      <c r="EM14" s="3" t="s">
        <v>439</v>
      </c>
      <c r="EN14" s="3" t="s">
        <v>441</v>
      </c>
      <c r="EO14" s="3" t="s">
        <v>439</v>
      </c>
      <c r="EP14" s="3" t="s">
        <v>441</v>
      </c>
      <c r="EQ14" s="3" t="s">
        <v>441</v>
      </c>
      <c r="ER14" s="3" t="s">
        <v>441</v>
      </c>
      <c r="ES14" s="3" t="s">
        <v>441</v>
      </c>
      <c r="ET14" s="3" t="s">
        <v>441</v>
      </c>
      <c r="EU14" s="3" t="s">
        <v>441</v>
      </c>
      <c r="EV14" s="3" t="s">
        <v>441</v>
      </c>
      <c r="EW14" s="3" t="s">
        <v>439</v>
      </c>
      <c r="EX14" s="3" t="s">
        <v>439</v>
      </c>
      <c r="EY14" s="3" t="s">
        <v>439</v>
      </c>
      <c r="EZ14" s="3" t="s">
        <v>439</v>
      </c>
      <c r="FA14" s="3" t="s">
        <v>439</v>
      </c>
      <c r="FB14" s="3">
        <f>SUM(COUNTIF(P14:AF14, K$128)*$K$134)+(COUNTIF(P14:AF14, K$129)*$K$134)+(COUNTIF(AG14:EV14, $K$128)*K$133)+(COUNTIF(AG14:EV14, $K$129)*$K$133)</f>
        <v>205</v>
      </c>
      <c r="FC14" s="3">
        <f>SUM(COUNTIF(P14:AF14, K$128)*$K$134)+(COUNTIF(AG14:EV14, $K$128)*$K$133)</f>
        <v>66</v>
      </c>
      <c r="FD14" s="3">
        <f>SUM(COUNTIF(P14:AF14,$K$130)*$K$134)+(COUNTIF(AG14:EV14, $K$130)*$K$133)</f>
        <v>0</v>
      </c>
      <c r="FE14" s="3">
        <f t="shared" si="10"/>
        <v>142</v>
      </c>
      <c r="FG14" s="3">
        <f>SUM(COUNTIF(AD14:AF14, K$128)*$K$134)+(COUNTIF(AD14:AF14, K$129)*$K$134)+(COUNTIF(EE14:EV14, $K$128)*K$133)+(COUNTIF(EE14:EV14, $K$129)*$K$133)</f>
        <v>33</v>
      </c>
      <c r="FH14" s="3">
        <f>SUM(COUNTIF(AD14:AF14, $K$128)*$K$134)+(COUNTIF(EE14:EV14, $K$128)*$K$133)</f>
        <v>3</v>
      </c>
      <c r="FI14" s="3">
        <f t="shared" si="11"/>
        <v>21</v>
      </c>
      <c r="FJ14" s="3">
        <f>SUM(COUNTIF(Z14:AC14, K$128)*$K$134)+(COUNTIF(Z14:AC14, K$129)*$K$134)+(COUNTIF(DR14:ED14, $K$128)*K$133)+(COUNTIF(DR14:ED14, $K$129)*$K$133)</f>
        <v>33</v>
      </c>
      <c r="FK14" s="3">
        <f>SUM(COUNTIF(Z14:AC14, K$128)*$K$134)+(COUNTIF(DR14:ED14, $K$128)*$K$133)</f>
        <v>10</v>
      </c>
      <c r="FL14" s="3">
        <f t="shared" si="12"/>
        <v>35</v>
      </c>
      <c r="FM14" s="3">
        <f>SUM(COUNTIF(Y14, $K$128)*$K$134)+(COUNTIF(Y14, $K$129)*$K$134)+(COUNTIF(DL14:DQ14, $K$128)*$K$133)+(COUNTIF(DL14:DQ14, $K$129)*$K$133)</f>
        <v>11</v>
      </c>
      <c r="FN14" s="3">
        <f>SUM(COUNTIF(Y14, $K$128)*$K$134)+(COUNTIF(DL14:DQ14, $K$128)*$K$133)</f>
        <v>5</v>
      </c>
      <c r="FO14" s="3">
        <f t="shared" si="13"/>
        <v>7</v>
      </c>
      <c r="FP14" s="3">
        <f>SUM(COUNTIF(V14:X14, $K$128)*$K$134)+(COUNTIF(V14:X14, $K$129)*$K$134)+(COUNTIF(CS14:DN14, $K$128)*$K$133)+(COUNTIF(CS14:DN14, $K$129)*$K$133)</f>
        <v>37</v>
      </c>
      <c r="FQ14" s="3">
        <f>SUM(COUNTIF(V14:X14, $K$128)*$K$134)+(COUNTIF(CS14:DN14, $K$128)*$K$133)</f>
        <v>9</v>
      </c>
      <c r="FR14" s="3">
        <f t="shared" si="14"/>
        <v>25</v>
      </c>
      <c r="FS14" s="3">
        <f>SUM(COUNTIF(T14:U14, $K$128)*$K$134)+(COUNTIF(T14:U14, $K$129)*$K$134)+(COUNTIF(BX14:CR14, $K$128)*$K$133)+(COUNTIF(BX14:CR14, $K$129)*$K$133)</f>
        <v>31</v>
      </c>
      <c r="FT14" s="3">
        <f>SUM(COUNTIF(T14:U14, $K$128)*$K$134)+(COUNTIF(BX14:CR14, $K$128)*$K$133)</f>
        <v>8</v>
      </c>
      <c r="FU14" s="3">
        <f t="shared" si="15"/>
        <v>23</v>
      </c>
      <c r="FV14" s="3">
        <f>SUM(COUNTIF(S14, $K$128)*$K$134)+(COUNTIF(S14, $K$129)*$K$134)+(COUNTIF(BM14:BW14, $K$128)*$K$133)+(COUNTIF(BM14:BW14, $K$129)*$K$133)</f>
        <v>16</v>
      </c>
      <c r="FW14" s="3">
        <f>SUM(COUNTIF(S14, $K$128)*$K$134)+(COUNTIF(BM14:BW14, $K$128)*$K$133)</f>
        <v>0</v>
      </c>
      <c r="FX14" s="3">
        <f t="shared" si="16"/>
        <v>12</v>
      </c>
      <c r="FY14" s="3">
        <f>SUM(COUNTIF(Q14:R14, $K$128)*$K$134)+(COUNTIF(Q14:R14, $K$129)*$K$134)+(COUNTIF(BB14:BL14, $K$128)*$K$133)+(COUNTIF(BB14:BL14, $K$129)*$K$133)</f>
        <v>21</v>
      </c>
      <c r="FZ14" s="3">
        <f>SUM(COUNTIF(Q14:R14, $K$128)*$K$134)+(COUNTIF(BB14:BL14, $K$128)*$K$133)</f>
        <v>10</v>
      </c>
      <c r="GA14" s="3">
        <f t="shared" si="17"/>
        <v>13</v>
      </c>
      <c r="GB14" s="20">
        <f>SUM(COUNTIF(P14, $K$128)*$K$134)+(COUNTIF(P14, $K$129)*$K$134)+(COUNTIF(AG14:BA14, $K$128)*$K$133)+(COUNTIF(AG14:BA14, $K$129)*$K$133)</f>
        <v>26</v>
      </c>
      <c r="GC14" s="20">
        <f>SUM(COUNTIF(P14, $K$128)*$K$134)+(COUNTIF(AG14:BA14, $K$128)*$K$133)</f>
        <v>21</v>
      </c>
      <c r="GD14" s="20">
        <f t="shared" si="18"/>
        <v>22</v>
      </c>
      <c r="GE14" s="20">
        <f>SUM(COUNTIF(P14:U14, $K$128)*$K$134)+(COUNTIF(P14:U14, $K$129)*$K$134)+(COUNTIF(AG14:CR14, $K$128)*$K$133)+(COUNTIF(AG14:CR14, $K$129)*$K$133)</f>
        <v>94</v>
      </c>
      <c r="GF14" s="20">
        <f>SUM(COUNTIF(P14:U14, $K$128)*$K$134)+(COUNTIF(AG14:CR14, $K$128)*$K$133)</f>
        <v>39</v>
      </c>
      <c r="GG14" s="20">
        <f t="shared" si="19"/>
        <v>70</v>
      </c>
    </row>
    <row r="15" spans="1:189">
      <c r="A15" s="17">
        <f t="shared" si="0"/>
        <v>82.266009852216754</v>
      </c>
      <c r="B15" s="17">
        <f t="shared" si="1"/>
        <v>87.878787878787875</v>
      </c>
      <c r="C15" s="17">
        <f t="shared" si="2"/>
        <v>96.969696969696969</v>
      </c>
      <c r="D15" s="17">
        <f t="shared" si="3"/>
        <v>100</v>
      </c>
      <c r="E15" s="17">
        <f t="shared" si="4"/>
        <v>63.888888888888886</v>
      </c>
      <c r="F15" s="17">
        <f t="shared" si="5"/>
        <v>56.666666666666664</v>
      </c>
      <c r="G15" s="17">
        <f t="shared" si="6"/>
        <v>75</v>
      </c>
      <c r="H15" s="17">
        <f t="shared" si="7"/>
        <v>100</v>
      </c>
      <c r="I15" s="17">
        <f t="shared" si="8"/>
        <v>96.15384615384616</v>
      </c>
      <c r="J15" s="17">
        <f t="shared" si="9"/>
        <v>80.645161290322577</v>
      </c>
      <c r="K15" s="3" t="s">
        <v>434</v>
      </c>
      <c r="L15" s="3" t="s">
        <v>465</v>
      </c>
      <c r="M15" s="3" t="s">
        <v>436</v>
      </c>
      <c r="N15" s="21" t="s">
        <v>466</v>
      </c>
      <c r="O15" s="22" t="s">
        <v>438</v>
      </c>
      <c r="P15" s="3" t="s">
        <v>439</v>
      </c>
      <c r="Q15" s="3" t="s">
        <v>439</v>
      </c>
      <c r="R15" s="3" t="s">
        <v>439</v>
      </c>
      <c r="S15" s="3" t="s">
        <v>439</v>
      </c>
      <c r="T15" s="3" t="s">
        <v>439</v>
      </c>
      <c r="U15" s="3" t="s">
        <v>441</v>
      </c>
      <c r="V15" s="3" t="s">
        <v>441</v>
      </c>
      <c r="W15" s="3" t="s">
        <v>441</v>
      </c>
      <c r="X15" s="3" t="s">
        <v>439</v>
      </c>
      <c r="Y15" s="3" t="s">
        <v>439</v>
      </c>
      <c r="Z15" s="3" t="s">
        <v>439</v>
      </c>
      <c r="AA15" s="3" t="s">
        <v>439</v>
      </c>
      <c r="AB15" s="3" t="s">
        <v>439</v>
      </c>
      <c r="AC15" s="3" t="s">
        <v>439</v>
      </c>
      <c r="AD15" s="3" t="s">
        <v>439</v>
      </c>
      <c r="AE15" s="3" t="s">
        <v>439</v>
      </c>
      <c r="AF15" s="3" t="s">
        <v>439</v>
      </c>
      <c r="AG15" s="3" t="s">
        <v>439</v>
      </c>
      <c r="AH15" s="3" t="s">
        <v>439</v>
      </c>
      <c r="AI15" s="3" t="s">
        <v>439</v>
      </c>
      <c r="AJ15" s="3" t="s">
        <v>439</v>
      </c>
      <c r="AK15" s="3" t="s">
        <v>439</v>
      </c>
      <c r="AL15" s="3" t="s">
        <v>439</v>
      </c>
      <c r="AM15" s="3" t="s">
        <v>439</v>
      </c>
      <c r="AN15" s="3" t="s">
        <v>439</v>
      </c>
      <c r="AO15" s="3" t="s">
        <v>439</v>
      </c>
      <c r="AP15" s="3" t="s">
        <v>439</v>
      </c>
      <c r="AQ15" s="3" t="s">
        <v>439</v>
      </c>
      <c r="AR15" s="3" t="s">
        <v>439</v>
      </c>
      <c r="AS15" s="3" t="s">
        <v>439</v>
      </c>
      <c r="AT15" s="3" t="s">
        <v>439</v>
      </c>
      <c r="AU15" s="3" t="s">
        <v>441</v>
      </c>
      <c r="AV15" s="3" t="s">
        <v>439</v>
      </c>
      <c r="AW15" s="3" t="s">
        <v>439</v>
      </c>
      <c r="AX15" s="3" t="s">
        <v>439</v>
      </c>
      <c r="AY15" s="3" t="s">
        <v>439</v>
      </c>
      <c r="AZ15" s="3" t="s">
        <v>439</v>
      </c>
      <c r="BA15" s="3" t="s">
        <v>439</v>
      </c>
      <c r="BB15" s="3" t="s">
        <v>439</v>
      </c>
      <c r="BC15" s="3" t="s">
        <v>439</v>
      </c>
      <c r="BD15" s="3" t="s">
        <v>439</v>
      </c>
      <c r="BE15" s="3" t="s">
        <v>439</v>
      </c>
      <c r="BF15" s="3" t="s">
        <v>439</v>
      </c>
      <c r="BG15" s="3" t="s">
        <v>439</v>
      </c>
      <c r="BH15" s="3" t="s">
        <v>439</v>
      </c>
      <c r="BI15" s="3" t="s">
        <v>439</v>
      </c>
      <c r="BJ15" s="3" t="s">
        <v>439</v>
      </c>
      <c r="BK15" s="3" t="s">
        <v>439</v>
      </c>
      <c r="BL15" s="3" t="s">
        <v>439</v>
      </c>
      <c r="BM15" s="3" t="s">
        <v>439</v>
      </c>
      <c r="BN15" s="3" t="s">
        <v>439</v>
      </c>
      <c r="BO15" s="3" t="s">
        <v>439</v>
      </c>
      <c r="BP15" s="3" t="s">
        <v>441</v>
      </c>
      <c r="BQ15" s="3" t="s">
        <v>439</v>
      </c>
      <c r="BR15" s="3" t="s">
        <v>439</v>
      </c>
      <c r="BS15" s="3" t="s">
        <v>439</v>
      </c>
      <c r="BT15" s="3" t="s">
        <v>441</v>
      </c>
      <c r="BU15" s="3" t="s">
        <v>441</v>
      </c>
      <c r="BV15" s="3" t="s">
        <v>439</v>
      </c>
      <c r="BW15" s="3" t="s">
        <v>441</v>
      </c>
      <c r="BX15" s="3" t="s">
        <v>441</v>
      </c>
      <c r="BY15" s="3" t="s">
        <v>441</v>
      </c>
      <c r="BZ15" s="3" t="s">
        <v>439</v>
      </c>
      <c r="CA15" s="3" t="s">
        <v>439</v>
      </c>
      <c r="CB15" s="3" t="s">
        <v>439</v>
      </c>
      <c r="CC15" s="3" t="s">
        <v>439</v>
      </c>
      <c r="CD15" s="3" t="s">
        <v>439</v>
      </c>
      <c r="CE15" s="3" t="s">
        <v>439</v>
      </c>
      <c r="CF15" s="3" t="s">
        <v>441</v>
      </c>
      <c r="CG15" s="3" t="s">
        <v>441</v>
      </c>
      <c r="CH15" s="3" t="s">
        <v>439</v>
      </c>
      <c r="CI15" s="3" t="s">
        <v>439</v>
      </c>
      <c r="CJ15" s="3" t="s">
        <v>440</v>
      </c>
      <c r="CK15" s="3" t="s">
        <v>439</v>
      </c>
      <c r="CL15" s="3" t="s">
        <v>439</v>
      </c>
      <c r="CM15" s="3" t="s">
        <v>439</v>
      </c>
      <c r="CN15" s="3" t="s">
        <v>441</v>
      </c>
      <c r="CO15" s="3" t="s">
        <v>441</v>
      </c>
      <c r="CP15" s="3" t="s">
        <v>441</v>
      </c>
      <c r="CQ15" s="3" t="s">
        <v>439</v>
      </c>
      <c r="CR15" s="3" t="s">
        <v>441</v>
      </c>
      <c r="CS15" s="3" t="s">
        <v>440</v>
      </c>
      <c r="CT15" s="3" t="s">
        <v>441</v>
      </c>
      <c r="CU15" s="3" t="s">
        <v>441</v>
      </c>
      <c r="CV15" s="3" t="s">
        <v>439</v>
      </c>
      <c r="CW15" s="3" t="s">
        <v>439</v>
      </c>
      <c r="CX15" s="3" t="s">
        <v>439</v>
      </c>
      <c r="CY15" s="3" t="s">
        <v>439</v>
      </c>
      <c r="CZ15" s="3" t="s">
        <v>439</v>
      </c>
      <c r="DA15" s="3" t="s">
        <v>439</v>
      </c>
      <c r="DB15" s="3" t="s">
        <v>439</v>
      </c>
      <c r="DC15" s="3" t="s">
        <v>439</v>
      </c>
      <c r="DD15" s="3" t="s">
        <v>439</v>
      </c>
      <c r="DE15" s="3" t="s">
        <v>439</v>
      </c>
      <c r="DF15" s="3" t="s">
        <v>439</v>
      </c>
      <c r="DG15" s="3" t="s">
        <v>439</v>
      </c>
      <c r="DH15" s="3" t="s">
        <v>441</v>
      </c>
      <c r="DI15" s="3" t="s">
        <v>439</v>
      </c>
      <c r="DJ15" s="3" t="s">
        <v>439</v>
      </c>
      <c r="DK15" s="3" t="s">
        <v>439</v>
      </c>
      <c r="DL15" s="3" t="s">
        <v>439</v>
      </c>
      <c r="DM15" s="3" t="s">
        <v>439</v>
      </c>
      <c r="DN15" s="3" t="s">
        <v>439</v>
      </c>
      <c r="DO15" s="3" t="s">
        <v>439</v>
      </c>
      <c r="DP15" s="3" t="s">
        <v>439</v>
      </c>
      <c r="DQ15" s="3" t="s">
        <v>439</v>
      </c>
      <c r="DR15" s="3" t="s">
        <v>439</v>
      </c>
      <c r="DS15" s="3" t="s">
        <v>439</v>
      </c>
      <c r="DT15" s="3" t="s">
        <v>439</v>
      </c>
      <c r="DU15" s="3" t="s">
        <v>439</v>
      </c>
      <c r="DV15" s="3" t="s">
        <v>439</v>
      </c>
      <c r="DW15" s="3" t="s">
        <v>439</v>
      </c>
      <c r="DX15" s="3" t="s">
        <v>441</v>
      </c>
      <c r="DY15" s="3" t="s">
        <v>439</v>
      </c>
      <c r="DZ15" s="3" t="s">
        <v>439</v>
      </c>
      <c r="EA15" s="3" t="s">
        <v>439</v>
      </c>
      <c r="EB15" s="3" t="s">
        <v>439</v>
      </c>
      <c r="EC15" s="3" t="s">
        <v>439</v>
      </c>
      <c r="ED15" s="3" t="s">
        <v>439</v>
      </c>
      <c r="EE15" s="3" t="s">
        <v>439</v>
      </c>
      <c r="EF15" s="3" t="s">
        <v>439</v>
      </c>
      <c r="EG15" s="3" t="s">
        <v>439</v>
      </c>
      <c r="EH15" s="3" t="s">
        <v>441</v>
      </c>
      <c r="EI15" s="3" t="s">
        <v>441</v>
      </c>
      <c r="EJ15" s="3" t="s">
        <v>441</v>
      </c>
      <c r="EK15" s="3" t="s">
        <v>439</v>
      </c>
      <c r="EL15" s="3" t="s">
        <v>439</v>
      </c>
      <c r="EM15" s="3" t="s">
        <v>439</v>
      </c>
      <c r="EN15" s="3" t="s">
        <v>439</v>
      </c>
      <c r="EO15" s="3" t="s">
        <v>439</v>
      </c>
      <c r="EP15" s="3" t="s">
        <v>439</v>
      </c>
      <c r="EQ15" s="3" t="s">
        <v>439</v>
      </c>
      <c r="ER15" s="3" t="s">
        <v>439</v>
      </c>
      <c r="ES15" s="3" t="s">
        <v>439</v>
      </c>
      <c r="ET15" s="3" t="s">
        <v>439</v>
      </c>
      <c r="EU15" s="3" t="s">
        <v>441</v>
      </c>
      <c r="EV15" s="3" t="s">
        <v>439</v>
      </c>
      <c r="EW15" s="3" t="s">
        <v>439</v>
      </c>
      <c r="EX15" s="3" t="s">
        <v>439</v>
      </c>
      <c r="EY15" s="3" t="s">
        <v>439</v>
      </c>
      <c r="EZ15" s="3" t="s">
        <v>439</v>
      </c>
      <c r="FA15" s="3" t="s">
        <v>439</v>
      </c>
      <c r="FB15" s="3">
        <f>SUM(COUNTIF(P15:AF15, K$128)*$K$134)+(COUNTIF(P15:AF15, K$129)*$K$134)+(COUNTIF(AG15:EV15, $K$128)*K$133)+(COUNTIF(AG15:EV15, $K$129)*$K$133)</f>
        <v>203</v>
      </c>
      <c r="FC15" s="3">
        <f>SUM(COUNTIF(P15:AF15, K$128)*$K$134)+(COUNTIF(AG15:EV15, $K$128)*$K$133)</f>
        <v>167</v>
      </c>
      <c r="FD15" s="3">
        <f>SUM(COUNTIF(P15:AF15,$K$130)*$K$134)+(COUNTIF(AG15:EV15, $K$130)*$K$133)</f>
        <v>2</v>
      </c>
      <c r="FE15" s="3">
        <f t="shared" si="10"/>
        <v>142</v>
      </c>
      <c r="FG15" s="3">
        <f>SUM(COUNTIF(AD15:AF15, K$128)*$K$134)+(COUNTIF(AD15:AF15, K$129)*$K$134)+(COUNTIF(EE15:EV15, $K$128)*K$133)+(COUNTIF(EE15:EV15, $K$129)*$K$133)</f>
        <v>33</v>
      </c>
      <c r="FH15" s="3">
        <f>SUM(COUNTIF(AD15:AF15, $K$128)*$K$134)+(COUNTIF(EE15:EV15, $K$128)*$K$133)</f>
        <v>29</v>
      </c>
      <c r="FI15" s="3">
        <f t="shared" si="11"/>
        <v>21</v>
      </c>
      <c r="FJ15" s="3">
        <f>SUM(COUNTIF(Z15:AC15, K$128)*$K$134)+(COUNTIF(Z15:AC15, K$129)*$K$134)+(COUNTIF(DR15:ED15, $K$128)*K$133)+(COUNTIF(DR15:ED15, $K$129)*$K$133)</f>
        <v>33</v>
      </c>
      <c r="FK15" s="3">
        <f>SUM(COUNTIF(Z15:AC15, K$128)*$K$134)+(COUNTIF(DR15:ED15, $K$128)*$K$133)</f>
        <v>32</v>
      </c>
      <c r="FL15" s="3">
        <f t="shared" si="12"/>
        <v>35</v>
      </c>
      <c r="FM15" s="3">
        <f>SUM(COUNTIF(Y15, $K$128)*$K$134)+(COUNTIF(Y15, $K$129)*$K$134)+(COUNTIF(DL15:DQ15, $K$128)*$K$133)+(COUNTIF(DL15:DQ15, $K$129)*$K$133)</f>
        <v>11</v>
      </c>
      <c r="FN15" s="3">
        <f>SUM(COUNTIF(Y15, $K$128)*$K$134)+(COUNTIF(DL15:DQ15, $K$128)*$K$133)</f>
        <v>11</v>
      </c>
      <c r="FO15" s="3">
        <f t="shared" si="13"/>
        <v>7</v>
      </c>
      <c r="FP15" s="3">
        <f>SUM(COUNTIF(V15:X15, $K$128)*$K$134)+(COUNTIF(V15:X15, $K$129)*$K$134)+(COUNTIF(CS15:DN15, $K$128)*$K$133)+(COUNTIF(CS15:DN15, $K$129)*$K$133)</f>
        <v>36</v>
      </c>
      <c r="FQ15" s="3">
        <f>SUM(COUNTIF(V15:X15, $K$128)*$K$134)+(COUNTIF(CS15:DN15, $K$128)*$K$133)</f>
        <v>23</v>
      </c>
      <c r="FR15" s="3">
        <f t="shared" si="14"/>
        <v>25</v>
      </c>
      <c r="FS15" s="3">
        <f>SUM(COUNTIF(T15:U15, $K$128)*$K$134)+(COUNTIF(T15:U15, $K$129)*$K$134)+(COUNTIF(BX15:CR15, $K$128)*$K$133)+(COUNTIF(BX15:CR15, $K$129)*$K$133)</f>
        <v>30</v>
      </c>
      <c r="FT15" s="3">
        <f>SUM(COUNTIF(T15:U15, $K$128)*$K$134)+(COUNTIF(BX15:CR15, $K$128)*$K$133)</f>
        <v>17</v>
      </c>
      <c r="FU15" s="3">
        <f t="shared" si="15"/>
        <v>23</v>
      </c>
      <c r="FV15" s="3">
        <f>SUM(COUNTIF(S15, $K$128)*$K$134)+(COUNTIF(S15, $K$129)*$K$134)+(COUNTIF(BM15:BW15, $K$128)*$K$133)+(COUNTIF(BM15:BW15, $K$129)*$K$133)</f>
        <v>16</v>
      </c>
      <c r="FW15" s="3">
        <f>SUM(COUNTIF(S15, $K$128)*$K$134)+(COUNTIF(BM15:BW15, $K$128)*$K$133)</f>
        <v>12</v>
      </c>
      <c r="FX15" s="3">
        <f t="shared" si="16"/>
        <v>12</v>
      </c>
      <c r="FY15" s="3">
        <f>SUM(COUNTIF(Q15:R15, $K$128)*$K$134)+(COUNTIF(Q15:R15, $K$129)*$K$134)+(COUNTIF(BB15:BL15, $K$128)*$K$133)+(COUNTIF(BB15:BL15, $K$129)*$K$133)</f>
        <v>21</v>
      </c>
      <c r="FZ15" s="3">
        <f>SUM(COUNTIF(Q15:R15, $K$128)*$K$134)+(COUNTIF(BB15:BL15, $K$128)*$K$133)</f>
        <v>21</v>
      </c>
      <c r="GA15" s="3">
        <f t="shared" si="17"/>
        <v>13</v>
      </c>
      <c r="GB15" s="20">
        <f>SUM(COUNTIF(P15, $K$128)*$K$134)+(COUNTIF(P15, $K$129)*$K$134)+(COUNTIF(AG15:BA15, $K$128)*$K$133)+(COUNTIF(AG15:BA15, $K$129)*$K$133)</f>
        <v>26</v>
      </c>
      <c r="GC15" s="20">
        <f>SUM(COUNTIF(P15, $K$128)*$K$134)+(COUNTIF(AG15:BA15, $K$128)*$K$133)</f>
        <v>25</v>
      </c>
      <c r="GD15" s="20">
        <f t="shared" si="18"/>
        <v>22</v>
      </c>
      <c r="GE15" s="20">
        <f>SUM(COUNTIF(P15:U15, $K$128)*$K$134)+(COUNTIF(P15:U15, $K$129)*$K$134)+(COUNTIF(AG15:CR15, $K$128)*$K$133)+(COUNTIF(AG15:CR15, $K$129)*$K$133)</f>
        <v>93</v>
      </c>
      <c r="GF15" s="20">
        <f>SUM(COUNTIF(P15:U15, $K$128)*$K$134)+(COUNTIF(AG15:CR15, $K$128)*$K$133)</f>
        <v>75</v>
      </c>
      <c r="GG15" s="20">
        <f t="shared" si="19"/>
        <v>70</v>
      </c>
    </row>
    <row r="16" spans="1:189">
      <c r="A16" s="17">
        <f t="shared" si="0"/>
        <v>91.878172588832484</v>
      </c>
      <c r="B16" s="17">
        <f t="shared" si="1"/>
        <v>100</v>
      </c>
      <c r="C16" s="17">
        <f t="shared" si="2"/>
        <v>96.428571428571431</v>
      </c>
      <c r="D16" s="17">
        <f t="shared" si="3"/>
        <v>100</v>
      </c>
      <c r="E16" s="17">
        <f t="shared" si="4"/>
        <v>86.486486486486484</v>
      </c>
      <c r="F16" s="17">
        <f t="shared" si="5"/>
        <v>77.41935483870968</v>
      </c>
      <c r="G16" s="17">
        <f t="shared" si="6"/>
        <v>81.25</v>
      </c>
      <c r="H16" s="17">
        <f t="shared" si="7"/>
        <v>100</v>
      </c>
      <c r="I16" s="17">
        <f t="shared" si="8"/>
        <v>100</v>
      </c>
      <c r="J16" s="17">
        <f t="shared" si="9"/>
        <v>89.130434782608688</v>
      </c>
      <c r="K16" s="3" t="s">
        <v>434</v>
      </c>
      <c r="L16" s="3" t="s">
        <v>467</v>
      </c>
      <c r="M16" s="3" t="s">
        <v>468</v>
      </c>
      <c r="N16" s="21" t="s">
        <v>446</v>
      </c>
      <c r="O16" s="22" t="s">
        <v>438</v>
      </c>
      <c r="P16" s="3" t="s">
        <v>439</v>
      </c>
      <c r="Q16" s="3" t="s">
        <v>439</v>
      </c>
      <c r="R16" s="3" t="s">
        <v>439</v>
      </c>
      <c r="S16" s="3" t="s">
        <v>439</v>
      </c>
      <c r="T16" s="3" t="s">
        <v>439</v>
      </c>
      <c r="U16" s="3" t="s">
        <v>439</v>
      </c>
      <c r="V16" s="3" t="s">
        <v>439</v>
      </c>
      <c r="W16" s="3" t="s">
        <v>441</v>
      </c>
      <c r="X16" s="3" t="s">
        <v>439</v>
      </c>
      <c r="Y16" s="3" t="s">
        <v>439</v>
      </c>
      <c r="Z16" s="3" t="s">
        <v>439</v>
      </c>
      <c r="AA16" s="3" t="s">
        <v>439</v>
      </c>
      <c r="AB16" s="3" t="s">
        <v>440</v>
      </c>
      <c r="AC16" s="3" t="s">
        <v>439</v>
      </c>
      <c r="AD16" s="3" t="s">
        <v>439</v>
      </c>
      <c r="AE16" s="3" t="s">
        <v>439</v>
      </c>
      <c r="AF16" s="3" t="s">
        <v>439</v>
      </c>
      <c r="AG16" s="3" t="s">
        <v>439</v>
      </c>
      <c r="AH16" s="3" t="s">
        <v>439</v>
      </c>
      <c r="AI16" s="3" t="s">
        <v>439</v>
      </c>
      <c r="AJ16" s="3" t="s">
        <v>439</v>
      </c>
      <c r="AK16" s="3" t="s">
        <v>439</v>
      </c>
      <c r="AL16" s="3" t="s">
        <v>439</v>
      </c>
      <c r="AM16" s="3" t="s">
        <v>439</v>
      </c>
      <c r="AN16" s="3" t="s">
        <v>439</v>
      </c>
      <c r="AO16" s="3" t="s">
        <v>439</v>
      </c>
      <c r="AP16" s="3" t="s">
        <v>439</v>
      </c>
      <c r="AQ16" s="3" t="s">
        <v>439</v>
      </c>
      <c r="AR16" s="3" t="s">
        <v>439</v>
      </c>
      <c r="AS16" s="3" t="s">
        <v>439</v>
      </c>
      <c r="AT16" s="3" t="s">
        <v>439</v>
      </c>
      <c r="AU16" s="3" t="s">
        <v>439</v>
      </c>
      <c r="AV16" s="3" t="s">
        <v>439</v>
      </c>
      <c r="AW16" s="3" t="s">
        <v>439</v>
      </c>
      <c r="AX16" s="3" t="s">
        <v>439</v>
      </c>
      <c r="AY16" s="3" t="s">
        <v>439</v>
      </c>
      <c r="AZ16" s="3" t="s">
        <v>439</v>
      </c>
      <c r="BA16" s="3" t="s">
        <v>439</v>
      </c>
      <c r="BB16" s="3" t="s">
        <v>440</v>
      </c>
      <c r="BC16" s="3" t="s">
        <v>439</v>
      </c>
      <c r="BD16" s="3" t="s">
        <v>440</v>
      </c>
      <c r="BE16" s="3" t="s">
        <v>439</v>
      </c>
      <c r="BF16" s="3" t="s">
        <v>439</v>
      </c>
      <c r="BG16" s="3" t="s">
        <v>439</v>
      </c>
      <c r="BH16" s="3" t="s">
        <v>439</v>
      </c>
      <c r="BI16" s="3" t="s">
        <v>439</v>
      </c>
      <c r="BJ16" s="3" t="s">
        <v>439</v>
      </c>
      <c r="BK16" s="3" t="s">
        <v>439</v>
      </c>
      <c r="BL16" s="3" t="s">
        <v>439</v>
      </c>
      <c r="BM16" s="3" t="s">
        <v>439</v>
      </c>
      <c r="BN16" s="3" t="s">
        <v>439</v>
      </c>
      <c r="BO16" s="3" t="s">
        <v>439</v>
      </c>
      <c r="BP16" s="3" t="s">
        <v>441</v>
      </c>
      <c r="BQ16" s="3" t="s">
        <v>439</v>
      </c>
      <c r="BR16" s="3" t="s">
        <v>439</v>
      </c>
      <c r="BS16" s="3" t="s">
        <v>439</v>
      </c>
      <c r="BT16" s="3" t="s">
        <v>441</v>
      </c>
      <c r="BU16" s="3" t="s">
        <v>441</v>
      </c>
      <c r="BV16" s="3" t="s">
        <v>439</v>
      </c>
      <c r="BW16" s="3" t="s">
        <v>439</v>
      </c>
      <c r="BX16" s="3" t="s">
        <v>441</v>
      </c>
      <c r="BY16" s="3" t="s">
        <v>441</v>
      </c>
      <c r="BZ16" s="3" t="s">
        <v>439</v>
      </c>
      <c r="CA16" s="3" t="s">
        <v>439</v>
      </c>
      <c r="CB16" s="3" t="s">
        <v>439</v>
      </c>
      <c r="CC16" s="3" t="s">
        <v>439</v>
      </c>
      <c r="CD16" s="3" t="s">
        <v>439</v>
      </c>
      <c r="CE16" s="3" t="s">
        <v>439</v>
      </c>
      <c r="CF16" s="3" t="s">
        <v>441</v>
      </c>
      <c r="CG16" s="3" t="s">
        <v>439</v>
      </c>
      <c r="CH16" s="3" t="s">
        <v>439</v>
      </c>
      <c r="CI16" s="3" t="s">
        <v>439</v>
      </c>
      <c r="CJ16" s="3" t="s">
        <v>441</v>
      </c>
      <c r="CK16" s="3" t="s">
        <v>439</v>
      </c>
      <c r="CL16" s="3" t="s">
        <v>439</v>
      </c>
      <c r="CM16" s="3" t="s">
        <v>439</v>
      </c>
      <c r="CN16" s="3" t="s">
        <v>441</v>
      </c>
      <c r="CO16" s="3" t="s">
        <v>439</v>
      </c>
      <c r="CP16" s="3" t="s">
        <v>441</v>
      </c>
      <c r="CQ16" s="3" t="s">
        <v>439</v>
      </c>
      <c r="CR16" s="3" t="s">
        <v>441</v>
      </c>
      <c r="CS16" s="3" t="s">
        <v>439</v>
      </c>
      <c r="CT16" s="3" t="s">
        <v>439</v>
      </c>
      <c r="CU16" s="3" t="s">
        <v>439</v>
      </c>
      <c r="CV16" s="3" t="s">
        <v>439</v>
      </c>
      <c r="CW16" s="3" t="s">
        <v>439</v>
      </c>
      <c r="CX16" s="3" t="s">
        <v>439</v>
      </c>
      <c r="CY16" s="3" t="s">
        <v>439</v>
      </c>
      <c r="CZ16" s="3" t="s">
        <v>439</v>
      </c>
      <c r="DA16" s="3" t="s">
        <v>439</v>
      </c>
      <c r="DB16" s="3" t="s">
        <v>439</v>
      </c>
      <c r="DC16" s="3" t="s">
        <v>439</v>
      </c>
      <c r="DD16" s="3" t="s">
        <v>439</v>
      </c>
      <c r="DE16" s="3" t="s">
        <v>439</v>
      </c>
      <c r="DF16" s="3" t="s">
        <v>439</v>
      </c>
      <c r="DG16" s="3" t="s">
        <v>439</v>
      </c>
      <c r="DH16" s="3" t="s">
        <v>439</v>
      </c>
      <c r="DI16" s="3" t="s">
        <v>439</v>
      </c>
      <c r="DJ16" s="3" t="s">
        <v>439</v>
      </c>
      <c r="DK16" s="3" t="s">
        <v>439</v>
      </c>
      <c r="DL16" s="3" t="s">
        <v>439</v>
      </c>
      <c r="DM16" s="3" t="s">
        <v>439</v>
      </c>
      <c r="DN16" s="3" t="s">
        <v>439</v>
      </c>
      <c r="DO16" s="3" t="s">
        <v>439</v>
      </c>
      <c r="DP16" s="3" t="s">
        <v>439</v>
      </c>
      <c r="DQ16" s="3" t="s">
        <v>440</v>
      </c>
      <c r="DR16" s="3" t="s">
        <v>439</v>
      </c>
      <c r="DS16" s="3" t="s">
        <v>439</v>
      </c>
      <c r="DT16" s="3" t="s">
        <v>439</v>
      </c>
      <c r="DU16" s="3" t="s">
        <v>439</v>
      </c>
      <c r="DV16" s="3" t="s">
        <v>439</v>
      </c>
      <c r="DW16" s="3" t="s">
        <v>439</v>
      </c>
      <c r="DX16" s="3" t="s">
        <v>439</v>
      </c>
      <c r="DY16" s="3" t="s">
        <v>439</v>
      </c>
      <c r="DZ16" s="3" t="s">
        <v>439</v>
      </c>
      <c r="EA16" s="3" t="s">
        <v>439</v>
      </c>
      <c r="EB16" s="3" t="s">
        <v>439</v>
      </c>
      <c r="EC16" s="3" t="s">
        <v>439</v>
      </c>
      <c r="ED16" s="3" t="s">
        <v>441</v>
      </c>
      <c r="EE16" s="3" t="s">
        <v>439</v>
      </c>
      <c r="EF16" s="3" t="s">
        <v>439</v>
      </c>
      <c r="EG16" s="3" t="s">
        <v>439</v>
      </c>
      <c r="EH16" s="3" t="s">
        <v>439</v>
      </c>
      <c r="EI16" s="3" t="s">
        <v>439</v>
      </c>
      <c r="EJ16" s="3" t="s">
        <v>439</v>
      </c>
      <c r="EK16" s="3" t="s">
        <v>439</v>
      </c>
      <c r="EL16" s="3" t="s">
        <v>439</v>
      </c>
      <c r="EM16" s="3" t="s">
        <v>439</v>
      </c>
      <c r="EN16" s="3" t="s">
        <v>439</v>
      </c>
      <c r="EO16" s="3" t="s">
        <v>439</v>
      </c>
      <c r="EP16" s="3" t="s">
        <v>439</v>
      </c>
      <c r="EQ16" s="3" t="s">
        <v>439</v>
      </c>
      <c r="ER16" s="3" t="s">
        <v>439</v>
      </c>
      <c r="ES16" s="3" t="s">
        <v>439</v>
      </c>
      <c r="ET16" s="3" t="s">
        <v>439</v>
      </c>
      <c r="EU16" s="3" t="s">
        <v>439</v>
      </c>
      <c r="EV16" s="3" t="s">
        <v>439</v>
      </c>
      <c r="EW16" s="3" t="s">
        <v>439</v>
      </c>
      <c r="EX16" s="3" t="s">
        <v>439</v>
      </c>
      <c r="EY16" s="3" t="s">
        <v>439</v>
      </c>
      <c r="EZ16" s="3" t="s">
        <v>439</v>
      </c>
      <c r="FA16" s="3" t="s">
        <v>439</v>
      </c>
      <c r="FB16" s="3">
        <f>SUM(COUNTIF(P16:AF16, K$128)*$K$134)+(COUNTIF(P16:AF16, K$129)*$K$134)+(COUNTIF(AG16:EV16, $K$128)*K$133)+(COUNTIF(AG16:EV16, $K$129)*$K$133)</f>
        <v>197</v>
      </c>
      <c r="FC16" s="3">
        <f>SUM(COUNTIF(P16:AF16, K$128)*$K$134)+(COUNTIF(AG16:EV16, $K$128)*$K$133)</f>
        <v>181</v>
      </c>
      <c r="FD16" s="3">
        <f>SUM(COUNTIF(P16:AF16,$K$130)*$K$134)+(COUNTIF(AG16:EV16, $K$130)*$K$133)</f>
        <v>8</v>
      </c>
      <c r="FE16" s="3">
        <f t="shared" si="10"/>
        <v>142</v>
      </c>
      <c r="FG16" s="3">
        <f>SUM(COUNTIF(AD16:AF16, K$128)*$K$134)+(COUNTIF(AD16:AF16, K$129)*$K$134)+(COUNTIF(EE16:EV16, $K$128)*K$133)+(COUNTIF(EE16:EV16, $K$129)*$K$133)</f>
        <v>33</v>
      </c>
      <c r="FH16" s="3">
        <f>SUM(COUNTIF(AD16:AF16, $K$128)*$K$134)+(COUNTIF(EE16:EV16, $K$128)*$K$133)</f>
        <v>33</v>
      </c>
      <c r="FI16" s="3">
        <f t="shared" si="11"/>
        <v>21</v>
      </c>
      <c r="FJ16" s="3">
        <f>SUM(COUNTIF(Z16:AC16, K$128)*$K$134)+(COUNTIF(Z16:AC16, K$129)*$K$134)+(COUNTIF(DR16:ED16, $K$128)*K$133)+(COUNTIF(DR16:ED16, $K$129)*$K$133)</f>
        <v>28</v>
      </c>
      <c r="FK16" s="3">
        <f>SUM(COUNTIF(Z16:AC16, K$128)*$K$134)+(COUNTIF(DR16:ED16, $K$128)*$K$133)</f>
        <v>27</v>
      </c>
      <c r="FL16" s="3">
        <f t="shared" si="12"/>
        <v>35</v>
      </c>
      <c r="FM16" s="3">
        <f>SUM(COUNTIF(Y16, $K$128)*$K$134)+(COUNTIF(Y16, $K$129)*$K$134)+(COUNTIF(DL16:DQ16, $K$128)*$K$133)+(COUNTIF(DL16:DQ16, $K$129)*$K$133)</f>
        <v>10</v>
      </c>
      <c r="FN16" s="3">
        <f>SUM(COUNTIF(Y16, $K$128)*$K$134)+(COUNTIF(DL16:DQ16, $K$128)*$K$133)</f>
        <v>10</v>
      </c>
      <c r="FO16" s="3">
        <f t="shared" si="13"/>
        <v>7</v>
      </c>
      <c r="FP16" s="3">
        <f>SUM(COUNTIF(V16:X16, $K$128)*$K$134)+(COUNTIF(V16:X16, $K$129)*$K$134)+(COUNTIF(CS16:DN16, $K$128)*$K$133)+(COUNTIF(CS16:DN16, $K$129)*$K$133)</f>
        <v>37</v>
      </c>
      <c r="FQ16" s="3">
        <f>SUM(COUNTIF(V16:X16, $K$128)*$K$134)+(COUNTIF(CS16:DN16, $K$128)*$K$133)</f>
        <v>32</v>
      </c>
      <c r="FR16" s="3">
        <f t="shared" si="14"/>
        <v>25</v>
      </c>
      <c r="FS16" s="3">
        <f>SUM(COUNTIF(T16:U16, $K$128)*$K$134)+(COUNTIF(T16:U16, $K$129)*$K$134)+(COUNTIF(BX16:CR16, $K$128)*$K$133)+(COUNTIF(BX16:CR16, $K$129)*$K$133)</f>
        <v>31</v>
      </c>
      <c r="FT16" s="3">
        <f>SUM(COUNTIF(T16:U16, $K$128)*$K$134)+(COUNTIF(BX16:CR16, $K$128)*$K$133)</f>
        <v>24</v>
      </c>
      <c r="FU16" s="3">
        <f t="shared" si="15"/>
        <v>23</v>
      </c>
      <c r="FV16" s="3">
        <f>SUM(COUNTIF(S16, $K$128)*$K$134)+(COUNTIF(S16, $K$129)*$K$134)+(COUNTIF(BM16:BW16, $K$128)*$K$133)+(COUNTIF(BM16:BW16, $K$129)*$K$133)</f>
        <v>16</v>
      </c>
      <c r="FW16" s="3">
        <f>SUM(COUNTIF(S16, $K$128)*$K$134)+(COUNTIF(BM16:BW16, $K$128)*$K$133)</f>
        <v>13</v>
      </c>
      <c r="FX16" s="3">
        <f t="shared" si="16"/>
        <v>12</v>
      </c>
      <c r="FY16" s="3">
        <f>SUM(COUNTIF(Q16:R16, $K$128)*$K$134)+(COUNTIF(Q16:R16, $K$129)*$K$134)+(COUNTIF(BB16:BL16, $K$128)*$K$133)+(COUNTIF(BB16:BL16, $K$129)*$K$133)</f>
        <v>19</v>
      </c>
      <c r="FZ16" s="3">
        <f>SUM(COUNTIF(Q16:R16, $K$128)*$K$134)+(COUNTIF(BB16:BL16, $K$128)*$K$133)</f>
        <v>19</v>
      </c>
      <c r="GA16" s="3">
        <f t="shared" si="17"/>
        <v>13</v>
      </c>
      <c r="GB16" s="20">
        <f>SUM(COUNTIF(P16, $K$128)*$K$134)+(COUNTIF(P16, $K$129)*$K$134)+(COUNTIF(AG16:BA16, $K$128)*$K$133)+(COUNTIF(AG16:BA16, $K$129)*$K$133)</f>
        <v>26</v>
      </c>
      <c r="GC16" s="20">
        <f>SUM(COUNTIF(P16, $K$128)*$K$134)+(COUNTIF(AG16:BA16, $K$128)*$K$133)</f>
        <v>26</v>
      </c>
      <c r="GD16" s="20">
        <f t="shared" si="18"/>
        <v>22</v>
      </c>
      <c r="GE16" s="20">
        <f>SUM(COUNTIF(P16:U16, $K$128)*$K$134)+(COUNTIF(P16:U16, $K$129)*$K$134)+(COUNTIF(AG16:CR16, $K$128)*$K$133)+(COUNTIF(AG16:CR16, $K$129)*$K$133)</f>
        <v>92</v>
      </c>
      <c r="GF16" s="20">
        <f>SUM(COUNTIF(P16:U16, $K$128)*$K$134)+(COUNTIF(AG16:CR16, $K$128)*$K$133)</f>
        <v>82</v>
      </c>
      <c r="GG16" s="20">
        <f t="shared" si="19"/>
        <v>70</v>
      </c>
    </row>
    <row r="17" spans="1:189">
      <c r="A17" s="17">
        <f t="shared" si="0"/>
        <v>86.24338624338624</v>
      </c>
      <c r="B17" s="17">
        <f t="shared" si="1"/>
        <v>100</v>
      </c>
      <c r="C17" s="17">
        <f t="shared" si="2"/>
        <v>100</v>
      </c>
      <c r="D17" s="17">
        <f t="shared" si="3"/>
        <v>100</v>
      </c>
      <c r="E17" s="17">
        <f t="shared" si="4"/>
        <v>80.645161290322577</v>
      </c>
      <c r="F17" s="17">
        <f t="shared" si="5"/>
        <v>62.068965517241381</v>
      </c>
      <c r="G17" s="17">
        <f t="shared" si="6"/>
        <v>62.5</v>
      </c>
      <c r="H17" s="17">
        <f t="shared" si="7"/>
        <v>90.476190476190482</v>
      </c>
      <c r="I17" s="17">
        <f t="shared" si="8"/>
        <v>95</v>
      </c>
      <c r="J17" s="17">
        <f t="shared" si="9"/>
        <v>76.744186046511629</v>
      </c>
      <c r="K17" s="3" t="s">
        <v>434</v>
      </c>
      <c r="L17" s="3" t="s">
        <v>469</v>
      </c>
      <c r="M17" s="3" t="s">
        <v>470</v>
      </c>
      <c r="N17" s="21" t="s">
        <v>471</v>
      </c>
      <c r="O17" s="22" t="s">
        <v>438</v>
      </c>
      <c r="P17" s="3" t="s">
        <v>439</v>
      </c>
      <c r="Q17" s="3" t="s">
        <v>439</v>
      </c>
      <c r="R17" s="3" t="s">
        <v>439</v>
      </c>
      <c r="S17" s="3" t="s">
        <v>439</v>
      </c>
      <c r="T17" s="3" t="s">
        <v>439</v>
      </c>
      <c r="U17" s="3" t="s">
        <v>441</v>
      </c>
      <c r="V17" s="3" t="s">
        <v>439</v>
      </c>
      <c r="W17" s="3" t="s">
        <v>441</v>
      </c>
      <c r="X17" s="3" t="s">
        <v>439</v>
      </c>
      <c r="Y17" s="3" t="s">
        <v>439</v>
      </c>
      <c r="Z17" s="3" t="s">
        <v>439</v>
      </c>
      <c r="AA17" s="3" t="s">
        <v>439</v>
      </c>
      <c r="AB17" s="3" t="s">
        <v>439</v>
      </c>
      <c r="AC17" s="3" t="s">
        <v>439</v>
      </c>
      <c r="AD17" s="3" t="s">
        <v>439</v>
      </c>
      <c r="AE17" s="3" t="s">
        <v>439</v>
      </c>
      <c r="AF17" s="3" t="s">
        <v>439</v>
      </c>
      <c r="AG17" s="3" t="s">
        <v>439</v>
      </c>
      <c r="AH17" s="3" t="s">
        <v>439</v>
      </c>
      <c r="AI17" s="3" t="s">
        <v>439</v>
      </c>
      <c r="AJ17" s="3" t="s">
        <v>439</v>
      </c>
      <c r="AK17" s="3" t="s">
        <v>439</v>
      </c>
      <c r="AL17" s="3" t="s">
        <v>439</v>
      </c>
      <c r="AM17" s="3" t="s">
        <v>439</v>
      </c>
      <c r="AN17" s="3" t="s">
        <v>440</v>
      </c>
      <c r="AO17" s="3" t="s">
        <v>439</v>
      </c>
      <c r="AP17" s="3" t="s">
        <v>439</v>
      </c>
      <c r="AQ17" s="3" t="s">
        <v>439</v>
      </c>
      <c r="AR17" s="3" t="s">
        <v>439</v>
      </c>
      <c r="AS17" s="3" t="s">
        <v>440</v>
      </c>
      <c r="AT17" s="3" t="s">
        <v>440</v>
      </c>
      <c r="AU17" s="3" t="s">
        <v>441</v>
      </c>
      <c r="AV17" s="3" t="s">
        <v>439</v>
      </c>
      <c r="AW17" s="3" t="s">
        <v>439</v>
      </c>
      <c r="AX17" s="3" t="s">
        <v>440</v>
      </c>
      <c r="AY17" s="3" t="s">
        <v>440</v>
      </c>
      <c r="AZ17" s="3" t="s">
        <v>440</v>
      </c>
      <c r="BA17" s="3" t="s">
        <v>439</v>
      </c>
      <c r="BB17" s="3" t="s">
        <v>441</v>
      </c>
      <c r="BC17" s="3" t="s">
        <v>439</v>
      </c>
      <c r="BD17" s="3" t="s">
        <v>439</v>
      </c>
      <c r="BE17" s="3" t="s">
        <v>441</v>
      </c>
      <c r="BF17" s="3" t="s">
        <v>439</v>
      </c>
      <c r="BG17" s="3" t="s">
        <v>439</v>
      </c>
      <c r="BH17" s="3" t="s">
        <v>439</v>
      </c>
      <c r="BI17" s="3" t="s">
        <v>439</v>
      </c>
      <c r="BJ17" s="3" t="s">
        <v>439</v>
      </c>
      <c r="BK17" s="3" t="s">
        <v>439</v>
      </c>
      <c r="BL17" s="3" t="s">
        <v>439</v>
      </c>
      <c r="BM17" s="3" t="s">
        <v>441</v>
      </c>
      <c r="BN17" s="3" t="s">
        <v>439</v>
      </c>
      <c r="BO17" s="3" t="s">
        <v>441</v>
      </c>
      <c r="BP17" s="3" t="s">
        <v>441</v>
      </c>
      <c r="BQ17" s="3" t="s">
        <v>441</v>
      </c>
      <c r="BR17" s="3" t="s">
        <v>439</v>
      </c>
      <c r="BS17" s="3" t="s">
        <v>439</v>
      </c>
      <c r="BT17" s="3" t="s">
        <v>441</v>
      </c>
      <c r="BU17" s="3" t="s">
        <v>441</v>
      </c>
      <c r="BV17" s="3" t="s">
        <v>439</v>
      </c>
      <c r="BW17" s="3" t="s">
        <v>439</v>
      </c>
      <c r="BX17" s="3" t="s">
        <v>441</v>
      </c>
      <c r="BY17" s="3" t="s">
        <v>440</v>
      </c>
      <c r="BZ17" s="3" t="s">
        <v>439</v>
      </c>
      <c r="CA17" s="3" t="s">
        <v>439</v>
      </c>
      <c r="CB17" s="3" t="s">
        <v>439</v>
      </c>
      <c r="CC17" s="3" t="s">
        <v>439</v>
      </c>
      <c r="CD17" s="3" t="s">
        <v>439</v>
      </c>
      <c r="CE17" s="3" t="s">
        <v>439</v>
      </c>
      <c r="CF17" s="3" t="s">
        <v>441</v>
      </c>
      <c r="CG17" s="3" t="s">
        <v>439</v>
      </c>
      <c r="CH17" s="3" t="s">
        <v>439</v>
      </c>
      <c r="CI17" s="3" t="s">
        <v>439</v>
      </c>
      <c r="CJ17" s="3" t="s">
        <v>440</v>
      </c>
      <c r="CK17" s="3" t="s">
        <v>439</v>
      </c>
      <c r="CL17" s="3" t="s">
        <v>439</v>
      </c>
      <c r="CM17" s="3" t="s">
        <v>439</v>
      </c>
      <c r="CN17" s="3" t="s">
        <v>441</v>
      </c>
      <c r="CO17" s="3" t="s">
        <v>441</v>
      </c>
      <c r="CP17" s="3" t="s">
        <v>441</v>
      </c>
      <c r="CQ17" s="3" t="s">
        <v>439</v>
      </c>
      <c r="CR17" s="3" t="s">
        <v>441</v>
      </c>
      <c r="CS17" s="3" t="s">
        <v>440</v>
      </c>
      <c r="CT17" s="3" t="s">
        <v>440</v>
      </c>
      <c r="CU17" s="3" t="s">
        <v>440</v>
      </c>
      <c r="CV17" s="3" t="s">
        <v>439</v>
      </c>
      <c r="CW17" s="3" t="s">
        <v>440</v>
      </c>
      <c r="CX17" s="3" t="s">
        <v>439</v>
      </c>
      <c r="CY17" s="3" t="s">
        <v>439</v>
      </c>
      <c r="CZ17" s="3" t="s">
        <v>439</v>
      </c>
      <c r="DA17" s="3" t="s">
        <v>439</v>
      </c>
      <c r="DB17" s="3" t="s">
        <v>440</v>
      </c>
      <c r="DC17" s="3" t="s">
        <v>440</v>
      </c>
      <c r="DD17" s="3" t="s">
        <v>439</v>
      </c>
      <c r="DE17" s="3" t="s">
        <v>439</v>
      </c>
      <c r="DF17" s="3" t="s">
        <v>439</v>
      </c>
      <c r="DG17" s="3" t="s">
        <v>439</v>
      </c>
      <c r="DH17" s="3" t="s">
        <v>441</v>
      </c>
      <c r="DI17" s="3" t="s">
        <v>439</v>
      </c>
      <c r="DJ17" s="3" t="s">
        <v>439</v>
      </c>
      <c r="DK17" s="3" t="s">
        <v>439</v>
      </c>
      <c r="DL17" s="3" t="s">
        <v>439</v>
      </c>
      <c r="DM17" s="3" t="s">
        <v>439</v>
      </c>
      <c r="DN17" s="3" t="s">
        <v>439</v>
      </c>
      <c r="DO17" s="3" t="s">
        <v>439</v>
      </c>
      <c r="DP17" s="3" t="s">
        <v>439</v>
      </c>
      <c r="DQ17" s="3" t="s">
        <v>439</v>
      </c>
      <c r="DR17" s="3" t="s">
        <v>439</v>
      </c>
      <c r="DS17" s="3" t="s">
        <v>439</v>
      </c>
      <c r="DT17" s="3" t="s">
        <v>439</v>
      </c>
      <c r="DU17" s="3" t="s">
        <v>439</v>
      </c>
      <c r="DV17" s="3" t="s">
        <v>439</v>
      </c>
      <c r="DW17" s="3" t="s">
        <v>439</v>
      </c>
      <c r="DX17" s="3" t="s">
        <v>439</v>
      </c>
      <c r="DY17" s="3" t="s">
        <v>439</v>
      </c>
      <c r="DZ17" s="3" t="s">
        <v>439</v>
      </c>
      <c r="EA17" s="3" t="s">
        <v>440</v>
      </c>
      <c r="EB17" s="3" t="s">
        <v>439</v>
      </c>
      <c r="EC17" s="3" t="s">
        <v>439</v>
      </c>
      <c r="ED17" s="3" t="s">
        <v>439</v>
      </c>
      <c r="EE17" s="3" t="s">
        <v>439</v>
      </c>
      <c r="EF17" s="3" t="s">
        <v>440</v>
      </c>
      <c r="EG17" s="3" t="s">
        <v>439</v>
      </c>
      <c r="EH17" s="3" t="s">
        <v>439</v>
      </c>
      <c r="EI17" s="3" t="s">
        <v>439</v>
      </c>
      <c r="EJ17" s="3" t="s">
        <v>439</v>
      </c>
      <c r="EK17" s="3" t="s">
        <v>439</v>
      </c>
      <c r="EL17" s="3" t="s">
        <v>439</v>
      </c>
      <c r="EM17" s="3" t="s">
        <v>439</v>
      </c>
      <c r="EN17" s="3" t="s">
        <v>439</v>
      </c>
      <c r="EO17" s="3" t="s">
        <v>439</v>
      </c>
      <c r="EP17" s="3" t="s">
        <v>439</v>
      </c>
      <c r="EQ17" s="3" t="s">
        <v>439</v>
      </c>
      <c r="ER17" s="3" t="s">
        <v>439</v>
      </c>
      <c r="ES17" s="3" t="s">
        <v>439</v>
      </c>
      <c r="ET17" s="3" t="s">
        <v>439</v>
      </c>
      <c r="EU17" s="3" t="s">
        <v>439</v>
      </c>
      <c r="EV17" s="3" t="s">
        <v>439</v>
      </c>
      <c r="EW17" s="3" t="s">
        <v>439</v>
      </c>
      <c r="EX17" s="3" t="s">
        <v>439</v>
      </c>
      <c r="EY17" s="3" t="s">
        <v>439</v>
      </c>
      <c r="EZ17" s="3" t="s">
        <v>439</v>
      </c>
      <c r="FA17" s="3" t="s">
        <v>439</v>
      </c>
      <c r="FB17" s="3">
        <f>SUM(COUNTIF(P17:AF17, K$128)*$K$134)+(COUNTIF(P17:AF17, K$129)*$K$134)+(COUNTIF(AG17:EV17, $K$128)*K$133)+(COUNTIF(AG17:EV17, $K$129)*$K$133)</f>
        <v>189</v>
      </c>
      <c r="FC17" s="3">
        <f>SUM(COUNTIF(P17:AF17, K$128)*$K$134)+(COUNTIF(AG17:EV17, $K$128)*$K$133)</f>
        <v>163</v>
      </c>
      <c r="FD17" s="3">
        <f>SUM(COUNTIF(P17:AF17,$K$130)*$K$134)+(COUNTIF(AG17:EV17, $K$130)*$K$133)</f>
        <v>16</v>
      </c>
      <c r="FE17" s="3">
        <f t="shared" si="10"/>
        <v>142</v>
      </c>
      <c r="FG17" s="3">
        <f>SUM(COUNTIF(AD17:AF17, K$128)*$K$134)+(COUNTIF(AD17:AF17, K$129)*$K$134)+(COUNTIF(EE17:EV17, $K$128)*K$133)+(COUNTIF(EE17:EV17, $K$129)*$K$133)</f>
        <v>32</v>
      </c>
      <c r="FH17" s="3">
        <f>SUM(COUNTIF(AD17:AF17, $K$128)*$K$134)+(COUNTIF(EE17:EV17, $K$128)*$K$133)</f>
        <v>32</v>
      </c>
      <c r="FI17" s="3">
        <f t="shared" si="11"/>
        <v>21</v>
      </c>
      <c r="FJ17" s="3">
        <f>SUM(COUNTIF(Z17:AC17, K$128)*$K$134)+(COUNTIF(Z17:AC17, K$129)*$K$134)+(COUNTIF(DR17:ED17, $K$128)*K$133)+(COUNTIF(DR17:ED17, $K$129)*$K$133)</f>
        <v>32</v>
      </c>
      <c r="FK17" s="3">
        <f>SUM(COUNTIF(Z17:AC17, K$128)*$K$134)+(COUNTIF(DR17:ED17, $K$128)*$K$133)</f>
        <v>32</v>
      </c>
      <c r="FL17" s="3">
        <f t="shared" si="12"/>
        <v>35</v>
      </c>
      <c r="FM17" s="3">
        <f>SUM(COUNTIF(Y17, $K$128)*$K$134)+(COUNTIF(Y17, $K$129)*$K$134)+(COUNTIF(DL17:DQ17, $K$128)*$K$133)+(COUNTIF(DL17:DQ17, $K$129)*$K$133)</f>
        <v>11</v>
      </c>
      <c r="FN17" s="3">
        <f>SUM(COUNTIF(Y17, $K$128)*$K$134)+(COUNTIF(DL17:DQ17, $K$128)*$K$133)</f>
        <v>11</v>
      </c>
      <c r="FO17" s="3">
        <f t="shared" si="13"/>
        <v>7</v>
      </c>
      <c r="FP17" s="3">
        <f>SUM(COUNTIF(V17:X17, $K$128)*$K$134)+(COUNTIF(V17:X17, $K$129)*$K$134)+(COUNTIF(CS17:DN17, $K$128)*$K$133)+(COUNTIF(CS17:DN17, $K$129)*$K$133)</f>
        <v>31</v>
      </c>
      <c r="FQ17" s="3">
        <f>SUM(COUNTIF(V17:X17, $K$128)*$K$134)+(COUNTIF(CS17:DN17, $K$128)*$K$133)</f>
        <v>25</v>
      </c>
      <c r="FR17" s="3">
        <f t="shared" si="14"/>
        <v>25</v>
      </c>
      <c r="FS17" s="3">
        <f>SUM(COUNTIF(T17:U17, $K$128)*$K$134)+(COUNTIF(T17:U17, $K$129)*$K$134)+(COUNTIF(BX17:CR17, $K$128)*$K$133)+(COUNTIF(BX17:CR17, $K$129)*$K$133)</f>
        <v>29</v>
      </c>
      <c r="FT17" s="3">
        <f>SUM(COUNTIF(T17:U17, $K$128)*$K$134)+(COUNTIF(BX17:CR17, $K$128)*$K$133)</f>
        <v>18</v>
      </c>
      <c r="FU17" s="3">
        <f t="shared" si="15"/>
        <v>23</v>
      </c>
      <c r="FV17" s="3">
        <f>SUM(COUNTIF(S17, $K$128)*$K$134)+(COUNTIF(S17, $K$129)*$K$134)+(COUNTIF(BM17:BW17, $K$128)*$K$133)+(COUNTIF(BM17:BW17, $K$129)*$K$133)</f>
        <v>16</v>
      </c>
      <c r="FW17" s="3">
        <f>SUM(COUNTIF(S17, $K$128)*$K$134)+(COUNTIF(BM17:BW17, $K$128)*$K$133)</f>
        <v>10</v>
      </c>
      <c r="FX17" s="3">
        <f t="shared" si="16"/>
        <v>12</v>
      </c>
      <c r="FY17" s="3">
        <f>SUM(COUNTIF(Q17:R17, $K$128)*$K$134)+(COUNTIF(Q17:R17, $K$129)*$K$134)+(COUNTIF(BB17:BL17, $K$128)*$K$133)+(COUNTIF(BB17:BL17, $K$129)*$K$133)</f>
        <v>21</v>
      </c>
      <c r="FZ17" s="3">
        <f>SUM(COUNTIF(Q17:R17, $K$128)*$K$134)+(COUNTIF(BB17:BL17, $K$128)*$K$133)</f>
        <v>19</v>
      </c>
      <c r="GA17" s="3">
        <f t="shared" si="17"/>
        <v>13</v>
      </c>
      <c r="GB17" s="20">
        <f>SUM(COUNTIF(P17, $K$128)*$K$134)+(COUNTIF(P17, $K$129)*$K$134)+(COUNTIF(AG17:BA17, $K$128)*$K$133)+(COUNTIF(AG17:BA17, $K$129)*$K$133)</f>
        <v>20</v>
      </c>
      <c r="GC17" s="20">
        <f>SUM(COUNTIF(P17, $K$128)*$K$134)+(COUNTIF(AG17:BA17, $K$128)*$K$133)</f>
        <v>19</v>
      </c>
      <c r="GD17" s="20">
        <f t="shared" si="18"/>
        <v>22</v>
      </c>
      <c r="GE17" s="20">
        <f>SUM(COUNTIF(P17:U17, $K$128)*$K$134)+(COUNTIF(P17:U17, $K$129)*$K$134)+(COUNTIF(AG17:CR17, $K$128)*$K$133)+(COUNTIF(AG17:CR17, $K$129)*$K$133)</f>
        <v>86</v>
      </c>
      <c r="GF17" s="20">
        <f>SUM(COUNTIF(P17:U17, $K$128)*$K$134)+(COUNTIF(AG17:CR17, $K$128)*$K$133)</f>
        <v>66</v>
      </c>
      <c r="GG17" s="20">
        <f t="shared" si="19"/>
        <v>70</v>
      </c>
    </row>
    <row r="18" spans="1:189">
      <c r="A18" s="17">
        <f t="shared" si="0"/>
        <v>93.989071038251367</v>
      </c>
      <c r="B18" s="17">
        <f t="shared" si="1"/>
        <v>100</v>
      </c>
      <c r="C18" s="17">
        <f t="shared" si="2"/>
        <v>100</v>
      </c>
      <c r="D18" s="17">
        <f t="shared" si="3"/>
        <v>100</v>
      </c>
      <c r="E18" s="17">
        <f t="shared" si="4"/>
        <v>100</v>
      </c>
      <c r="F18" s="17">
        <f t="shared" si="5"/>
        <v>79.166666666666657</v>
      </c>
      <c r="G18" s="17">
        <f t="shared" si="6"/>
        <v>61.53846153846154</v>
      </c>
      <c r="H18" s="17">
        <f t="shared" si="7"/>
        <v>100</v>
      </c>
      <c r="I18" s="17">
        <f t="shared" si="8"/>
        <v>96.15384615384616</v>
      </c>
      <c r="J18" s="17">
        <f t="shared" si="9"/>
        <v>86.746987951807228</v>
      </c>
      <c r="K18" s="3" t="s">
        <v>434</v>
      </c>
      <c r="L18" s="3" t="s">
        <v>472</v>
      </c>
      <c r="M18" s="3" t="s">
        <v>448</v>
      </c>
      <c r="N18" s="21" t="s">
        <v>473</v>
      </c>
      <c r="O18" s="22" t="s">
        <v>438</v>
      </c>
      <c r="P18" s="3" t="s">
        <v>439</v>
      </c>
      <c r="Q18" s="3" t="s">
        <v>439</v>
      </c>
      <c r="R18" s="3" t="s">
        <v>439</v>
      </c>
      <c r="S18" s="3" t="s">
        <v>439</v>
      </c>
      <c r="T18" s="3" t="s">
        <v>439</v>
      </c>
      <c r="U18" s="3" t="s">
        <v>440</v>
      </c>
      <c r="V18" s="3" t="s">
        <v>439</v>
      </c>
      <c r="W18" s="3" t="s">
        <v>439</v>
      </c>
      <c r="X18" s="3" t="s">
        <v>439</v>
      </c>
      <c r="Y18" s="3" t="s">
        <v>439</v>
      </c>
      <c r="Z18" s="3" t="s">
        <v>439</v>
      </c>
      <c r="AA18" s="3" t="s">
        <v>439</v>
      </c>
      <c r="AB18" s="3" t="s">
        <v>439</v>
      </c>
      <c r="AC18" s="3" t="s">
        <v>439</v>
      </c>
      <c r="AD18" s="3" t="s">
        <v>440</v>
      </c>
      <c r="AE18" s="3" t="s">
        <v>439</v>
      </c>
      <c r="AF18" s="3" t="s">
        <v>439</v>
      </c>
      <c r="AG18" s="3" t="s">
        <v>439</v>
      </c>
      <c r="AH18" s="3" t="s">
        <v>439</v>
      </c>
      <c r="AI18" s="3" t="s">
        <v>439</v>
      </c>
      <c r="AJ18" s="3" t="s">
        <v>439</v>
      </c>
      <c r="AK18" s="3" t="s">
        <v>439</v>
      </c>
      <c r="AL18" s="3" t="s">
        <v>439</v>
      </c>
      <c r="AM18" s="3" t="s">
        <v>439</v>
      </c>
      <c r="AN18" s="3" t="s">
        <v>439</v>
      </c>
      <c r="AO18" s="3" t="s">
        <v>439</v>
      </c>
      <c r="AP18" s="3" t="s">
        <v>439</v>
      </c>
      <c r="AQ18" s="3" t="s">
        <v>439</v>
      </c>
      <c r="AR18" s="3" t="s">
        <v>439</v>
      </c>
      <c r="AS18" s="3" t="s">
        <v>439</v>
      </c>
      <c r="AT18" s="3" t="s">
        <v>439</v>
      </c>
      <c r="AU18" s="3" t="s">
        <v>441</v>
      </c>
      <c r="AV18" s="3" t="s">
        <v>439</v>
      </c>
      <c r="AW18" s="3" t="s">
        <v>439</v>
      </c>
      <c r="AX18" s="3" t="s">
        <v>439</v>
      </c>
      <c r="AY18" s="3" t="s">
        <v>439</v>
      </c>
      <c r="AZ18" s="3" t="s">
        <v>439</v>
      </c>
      <c r="BA18" s="3" t="s">
        <v>439</v>
      </c>
      <c r="BB18" s="3" t="s">
        <v>439</v>
      </c>
      <c r="BC18" s="3" t="s">
        <v>439</v>
      </c>
      <c r="BD18" s="3" t="s">
        <v>439</v>
      </c>
      <c r="BE18" s="3" t="s">
        <v>439</v>
      </c>
      <c r="BF18" s="3" t="s">
        <v>439</v>
      </c>
      <c r="BG18" s="3" t="s">
        <v>439</v>
      </c>
      <c r="BH18" s="3" t="s">
        <v>440</v>
      </c>
      <c r="BI18" s="3" t="s">
        <v>439</v>
      </c>
      <c r="BJ18" s="3" t="s">
        <v>439</v>
      </c>
      <c r="BK18" s="3" t="s">
        <v>439</v>
      </c>
      <c r="BL18" s="3" t="s">
        <v>439</v>
      </c>
      <c r="BM18" s="3" t="s">
        <v>441</v>
      </c>
      <c r="BN18" s="3" t="s">
        <v>439</v>
      </c>
      <c r="BO18" s="3" t="s">
        <v>441</v>
      </c>
      <c r="BP18" s="3" t="s">
        <v>440</v>
      </c>
      <c r="BQ18" s="3" t="s">
        <v>440</v>
      </c>
      <c r="BR18" s="3" t="s">
        <v>440</v>
      </c>
      <c r="BS18" s="3" t="s">
        <v>439</v>
      </c>
      <c r="BT18" s="3" t="s">
        <v>441</v>
      </c>
      <c r="BU18" s="3" t="s">
        <v>441</v>
      </c>
      <c r="BV18" s="3" t="s">
        <v>439</v>
      </c>
      <c r="BW18" s="3" t="s">
        <v>441</v>
      </c>
      <c r="BX18" s="3" t="s">
        <v>441</v>
      </c>
      <c r="BY18" s="3" t="s">
        <v>441</v>
      </c>
      <c r="BZ18" s="3" t="s">
        <v>439</v>
      </c>
      <c r="CA18" s="3" t="s">
        <v>439</v>
      </c>
      <c r="CB18" s="3" t="s">
        <v>439</v>
      </c>
      <c r="CC18" s="3" t="s">
        <v>439</v>
      </c>
      <c r="CD18" s="3" t="s">
        <v>439</v>
      </c>
      <c r="CE18" s="3" t="s">
        <v>439</v>
      </c>
      <c r="CF18" s="3" t="s">
        <v>439</v>
      </c>
      <c r="CG18" s="3" t="s">
        <v>440</v>
      </c>
      <c r="CH18" s="3" t="s">
        <v>440</v>
      </c>
      <c r="CI18" s="3" t="s">
        <v>439</v>
      </c>
      <c r="CJ18" s="3" t="s">
        <v>441</v>
      </c>
      <c r="CK18" s="3" t="s">
        <v>439</v>
      </c>
      <c r="CL18" s="3" t="s">
        <v>439</v>
      </c>
      <c r="CM18" s="3" t="s">
        <v>439</v>
      </c>
      <c r="CN18" s="3" t="s">
        <v>441</v>
      </c>
      <c r="CO18" s="3" t="s">
        <v>439</v>
      </c>
      <c r="CP18" s="3" t="s">
        <v>439</v>
      </c>
      <c r="CQ18" s="3" t="s">
        <v>439</v>
      </c>
      <c r="CR18" s="3" t="s">
        <v>441</v>
      </c>
      <c r="CS18" s="3" t="s">
        <v>439</v>
      </c>
      <c r="CT18" s="3" t="s">
        <v>439</v>
      </c>
      <c r="CU18" s="3" t="s">
        <v>439</v>
      </c>
      <c r="CV18" s="3" t="s">
        <v>439</v>
      </c>
      <c r="CW18" s="3" t="s">
        <v>439</v>
      </c>
      <c r="CX18" s="3" t="s">
        <v>439</v>
      </c>
      <c r="CY18" s="3" t="s">
        <v>439</v>
      </c>
      <c r="CZ18" s="3" t="s">
        <v>439</v>
      </c>
      <c r="DA18" s="3" t="s">
        <v>439</v>
      </c>
      <c r="DB18" s="3" t="s">
        <v>439</v>
      </c>
      <c r="DC18" s="3" t="s">
        <v>439</v>
      </c>
      <c r="DD18" s="3" t="s">
        <v>439</v>
      </c>
      <c r="DE18" s="3" t="s">
        <v>439</v>
      </c>
      <c r="DF18" s="3" t="s">
        <v>439</v>
      </c>
      <c r="DG18" s="3" t="s">
        <v>439</v>
      </c>
      <c r="DH18" s="3" t="s">
        <v>439</v>
      </c>
      <c r="DI18" s="3" t="s">
        <v>439</v>
      </c>
      <c r="DJ18" s="3" t="s">
        <v>439</v>
      </c>
      <c r="DK18" s="3" t="s">
        <v>439</v>
      </c>
      <c r="DL18" s="3" t="s">
        <v>439</v>
      </c>
      <c r="DM18" s="3" t="s">
        <v>439</v>
      </c>
      <c r="DN18" s="3" t="s">
        <v>439</v>
      </c>
      <c r="DO18" s="3" t="s">
        <v>439</v>
      </c>
      <c r="DP18" s="3" t="s">
        <v>439</v>
      </c>
      <c r="DQ18" s="3" t="s">
        <v>439</v>
      </c>
      <c r="DR18" s="3" t="s">
        <v>439</v>
      </c>
      <c r="DS18" s="3" t="s">
        <v>439</v>
      </c>
      <c r="DT18" s="3" t="s">
        <v>439</v>
      </c>
      <c r="DU18" s="3" t="s">
        <v>439</v>
      </c>
      <c r="DV18" s="3" t="s">
        <v>439</v>
      </c>
      <c r="DW18" s="3" t="s">
        <v>439</v>
      </c>
      <c r="DX18" s="3" t="s">
        <v>439</v>
      </c>
      <c r="DY18" s="3" t="s">
        <v>439</v>
      </c>
      <c r="DZ18" s="3" t="s">
        <v>439</v>
      </c>
      <c r="EA18" s="3" t="s">
        <v>439</v>
      </c>
      <c r="EB18" s="3" t="s">
        <v>439</v>
      </c>
      <c r="EC18" s="3" t="s">
        <v>439</v>
      </c>
      <c r="ED18" s="3" t="s">
        <v>439</v>
      </c>
      <c r="EE18" s="3" t="s">
        <v>439</v>
      </c>
      <c r="EF18" s="3" t="s">
        <v>439</v>
      </c>
      <c r="EG18" s="3" t="s">
        <v>439</v>
      </c>
      <c r="EH18" s="3" t="s">
        <v>439</v>
      </c>
      <c r="EI18" s="3" t="s">
        <v>439</v>
      </c>
      <c r="EJ18" s="3" t="s">
        <v>439</v>
      </c>
      <c r="EK18" s="3" t="s">
        <v>440</v>
      </c>
      <c r="EL18" s="3" t="s">
        <v>440</v>
      </c>
      <c r="EM18" s="3" t="s">
        <v>440</v>
      </c>
      <c r="EN18" s="3" t="s">
        <v>440</v>
      </c>
      <c r="EO18" s="3" t="s">
        <v>440</v>
      </c>
      <c r="EP18" s="3" t="s">
        <v>440</v>
      </c>
      <c r="EQ18" s="3" t="s">
        <v>439</v>
      </c>
      <c r="ER18" s="3" t="s">
        <v>439</v>
      </c>
      <c r="ES18" s="3" t="s">
        <v>439</v>
      </c>
      <c r="ET18" s="3" t="s">
        <v>439</v>
      </c>
      <c r="EU18" s="3" t="s">
        <v>439</v>
      </c>
      <c r="EV18" s="3" t="s">
        <v>439</v>
      </c>
      <c r="EW18" s="3" t="s">
        <v>439</v>
      </c>
      <c r="EX18" s="3" t="s">
        <v>439</v>
      </c>
      <c r="EY18" s="3" t="s">
        <v>439</v>
      </c>
      <c r="EZ18" s="3" t="s">
        <v>439</v>
      </c>
      <c r="FA18" s="3" t="s">
        <v>439</v>
      </c>
      <c r="FB18" s="3">
        <f>SUM(COUNTIF(P18:AF18, K$128)*$K$134)+(COUNTIF(P18:AF18, K$129)*$K$134)+(COUNTIF(AG18:EV18, $K$128)*K$133)+(COUNTIF(AG18:EV18, $K$129)*$K$133)</f>
        <v>183</v>
      </c>
      <c r="FC18" s="3">
        <f>SUM(COUNTIF(P18:AF18, K$128)*$K$134)+(COUNTIF(AG18:EV18, $K$128)*$K$133)</f>
        <v>172</v>
      </c>
      <c r="FD18" s="3">
        <f>SUM(COUNTIF(P18:AF18,$K$130)*$K$134)+(COUNTIF(AG18:EV18, $K$130)*$K$133)</f>
        <v>22</v>
      </c>
      <c r="FE18" s="3">
        <f t="shared" si="10"/>
        <v>142</v>
      </c>
      <c r="FG18" s="3">
        <f>SUM(COUNTIF(AD18:AF18, K$128)*$K$134)+(COUNTIF(AD18:AF18, K$129)*$K$134)+(COUNTIF(EE18:EV18, $K$128)*K$133)+(COUNTIF(EE18:EV18, $K$129)*$K$133)</f>
        <v>22</v>
      </c>
      <c r="FH18" s="3">
        <f>SUM(COUNTIF(AD18:AF18, $K$128)*$K$134)+(COUNTIF(EE18:EV18, $K$128)*$K$133)</f>
        <v>22</v>
      </c>
      <c r="FI18" s="3">
        <f t="shared" si="11"/>
        <v>21</v>
      </c>
      <c r="FJ18" s="3">
        <f>SUM(COUNTIF(Z18:AC18, K$128)*$K$134)+(COUNTIF(Z18:AC18, K$129)*$K$134)+(COUNTIF(DR18:ED18, $K$128)*K$133)+(COUNTIF(DR18:ED18, $K$129)*$K$133)</f>
        <v>33</v>
      </c>
      <c r="FK18" s="3">
        <f>SUM(COUNTIF(Z18:AC18, K$128)*$K$134)+(COUNTIF(DR18:ED18, $K$128)*$K$133)</f>
        <v>33</v>
      </c>
      <c r="FL18" s="3">
        <f t="shared" si="12"/>
        <v>35</v>
      </c>
      <c r="FM18" s="3">
        <f>SUM(COUNTIF(Y18, $K$128)*$K$134)+(COUNTIF(Y18, $K$129)*$K$134)+(COUNTIF(DL18:DQ18, $K$128)*$K$133)+(COUNTIF(DL18:DQ18, $K$129)*$K$133)</f>
        <v>11</v>
      </c>
      <c r="FN18" s="3">
        <f>SUM(COUNTIF(Y18, $K$128)*$K$134)+(COUNTIF(DL18:DQ18, $K$128)*$K$133)</f>
        <v>11</v>
      </c>
      <c r="FO18" s="3">
        <f t="shared" si="13"/>
        <v>7</v>
      </c>
      <c r="FP18" s="3">
        <f>SUM(COUNTIF(V18:X18, $K$128)*$K$134)+(COUNTIF(V18:X18, $K$129)*$K$134)+(COUNTIF(CS18:DN18, $K$128)*$K$133)+(COUNTIF(CS18:DN18, $K$129)*$K$133)</f>
        <v>37</v>
      </c>
      <c r="FQ18" s="3">
        <f>SUM(COUNTIF(V18:X18, $K$128)*$K$134)+(COUNTIF(CS18:DN18, $K$128)*$K$133)</f>
        <v>37</v>
      </c>
      <c r="FR18" s="3">
        <f t="shared" si="14"/>
        <v>25</v>
      </c>
      <c r="FS18" s="3">
        <f>SUM(COUNTIF(T18:U18, $K$128)*$K$134)+(COUNTIF(T18:U18, $K$129)*$K$134)+(COUNTIF(BX18:CR18, $K$128)*$K$133)+(COUNTIF(BX18:CR18, $K$129)*$K$133)</f>
        <v>24</v>
      </c>
      <c r="FT18" s="3">
        <f>SUM(COUNTIF(T18:U18, $K$128)*$K$134)+(COUNTIF(BX18:CR18, $K$128)*$K$133)</f>
        <v>19</v>
      </c>
      <c r="FU18" s="3">
        <f t="shared" si="15"/>
        <v>23</v>
      </c>
      <c r="FV18" s="3">
        <f>SUM(COUNTIF(S18, $K$128)*$K$134)+(COUNTIF(S18, $K$129)*$K$134)+(COUNTIF(BM18:BW18, $K$128)*$K$133)+(COUNTIF(BM18:BW18, $K$129)*$K$133)</f>
        <v>13</v>
      </c>
      <c r="FW18" s="3">
        <f>SUM(COUNTIF(S18, $K$128)*$K$134)+(COUNTIF(BM18:BW18, $K$128)*$K$133)</f>
        <v>8</v>
      </c>
      <c r="FX18" s="3">
        <f t="shared" si="16"/>
        <v>12</v>
      </c>
      <c r="FY18" s="3">
        <f>SUM(COUNTIF(Q18:R18, $K$128)*$K$134)+(COUNTIF(Q18:R18, $K$129)*$K$134)+(COUNTIF(BB18:BL18, $K$128)*$K$133)+(COUNTIF(BB18:BL18, $K$129)*$K$133)</f>
        <v>20</v>
      </c>
      <c r="FZ18" s="3">
        <f>SUM(COUNTIF(Q18:R18, $K$128)*$K$134)+(COUNTIF(BB18:BL18, $K$128)*$K$133)</f>
        <v>20</v>
      </c>
      <c r="GA18" s="3">
        <f t="shared" si="17"/>
        <v>13</v>
      </c>
      <c r="GB18" s="20">
        <f>SUM(COUNTIF(P18, $K$128)*$K$134)+(COUNTIF(P18, $K$129)*$K$134)+(COUNTIF(AG18:BA18, $K$128)*$K$133)+(COUNTIF(AG18:BA18, $K$129)*$K$133)</f>
        <v>26</v>
      </c>
      <c r="GC18" s="20">
        <f>SUM(COUNTIF(P18, $K$128)*$K$134)+(COUNTIF(AG18:BA18, $K$128)*$K$133)</f>
        <v>25</v>
      </c>
      <c r="GD18" s="20">
        <f t="shared" si="18"/>
        <v>22</v>
      </c>
      <c r="GE18" s="20">
        <f>SUM(COUNTIF(P18:U18, $K$128)*$K$134)+(COUNTIF(P18:U18, $K$129)*$K$134)+(COUNTIF(AG18:CR18, $K$128)*$K$133)+(COUNTIF(AG18:CR18, $K$129)*$K$133)</f>
        <v>83</v>
      </c>
      <c r="GF18" s="20">
        <f>SUM(COUNTIF(P18:U18, $K$128)*$K$134)+(COUNTIF(AG18:CR18, $K$128)*$K$133)</f>
        <v>72</v>
      </c>
      <c r="GG18" s="20">
        <f t="shared" si="19"/>
        <v>70</v>
      </c>
    </row>
    <row r="19" spans="1:189">
      <c r="A19" s="17">
        <f t="shared" si="0"/>
        <v>92.391304347826093</v>
      </c>
      <c r="B19" s="17">
        <f t="shared" si="1"/>
        <v>100</v>
      </c>
      <c r="C19" s="17">
        <f t="shared" si="2"/>
        <v>100</v>
      </c>
      <c r="D19" s="17">
        <f t="shared" si="3"/>
        <v>100</v>
      </c>
      <c r="E19" s="17">
        <f t="shared" si="4"/>
        <v>82.142857142857139</v>
      </c>
      <c r="F19" s="17">
        <f t="shared" si="5"/>
        <v>79.310344827586206</v>
      </c>
      <c r="G19" s="17">
        <f t="shared" si="6"/>
        <v>81.25</v>
      </c>
      <c r="H19" s="17">
        <f t="shared" si="7"/>
        <v>100</v>
      </c>
      <c r="I19" s="17">
        <f t="shared" si="8"/>
        <v>100</v>
      </c>
      <c r="J19" s="17">
        <f t="shared" si="9"/>
        <v>89.285714285714292</v>
      </c>
      <c r="K19" s="3" t="s">
        <v>434</v>
      </c>
      <c r="L19" s="3" t="s">
        <v>474</v>
      </c>
      <c r="M19" s="3" t="s">
        <v>454</v>
      </c>
      <c r="N19" s="21" t="s">
        <v>466</v>
      </c>
      <c r="O19" s="22" t="s">
        <v>438</v>
      </c>
      <c r="P19" s="3" t="s">
        <v>439</v>
      </c>
      <c r="Q19" s="3" t="s">
        <v>439</v>
      </c>
      <c r="R19" s="3" t="s">
        <v>440</v>
      </c>
      <c r="S19" s="3" t="s">
        <v>439</v>
      </c>
      <c r="T19" s="3" t="s">
        <v>439</v>
      </c>
      <c r="U19" s="3" t="s">
        <v>439</v>
      </c>
      <c r="V19" s="3" t="s">
        <v>440</v>
      </c>
      <c r="W19" s="3" t="s">
        <v>441</v>
      </c>
      <c r="X19" s="3" t="s">
        <v>439</v>
      </c>
      <c r="Y19" s="3" t="s">
        <v>439</v>
      </c>
      <c r="Z19" s="3" t="s">
        <v>439</v>
      </c>
      <c r="AA19" s="3" t="s">
        <v>439</v>
      </c>
      <c r="AB19" s="3" t="s">
        <v>439</v>
      </c>
      <c r="AC19" s="3" t="s">
        <v>439</v>
      </c>
      <c r="AD19" s="3" t="s">
        <v>439</v>
      </c>
      <c r="AE19" s="3" t="s">
        <v>439</v>
      </c>
      <c r="AF19" s="3" t="s">
        <v>439</v>
      </c>
      <c r="AG19" s="3" t="s">
        <v>439</v>
      </c>
      <c r="AH19" s="3" t="s">
        <v>439</v>
      </c>
      <c r="AI19" s="3" t="s">
        <v>439</v>
      </c>
      <c r="AJ19" s="3" t="s">
        <v>439</v>
      </c>
      <c r="AK19" s="3" t="s">
        <v>439</v>
      </c>
      <c r="AL19" s="3" t="s">
        <v>439</v>
      </c>
      <c r="AM19" s="3" t="s">
        <v>439</v>
      </c>
      <c r="AN19" s="3" t="s">
        <v>439</v>
      </c>
      <c r="AO19" s="3" t="s">
        <v>439</v>
      </c>
      <c r="AP19" s="3" t="s">
        <v>439</v>
      </c>
      <c r="AQ19" s="3" t="s">
        <v>439</v>
      </c>
      <c r="AR19" s="3" t="s">
        <v>439</v>
      </c>
      <c r="AS19" s="3" t="s">
        <v>439</v>
      </c>
      <c r="AT19" s="3" t="s">
        <v>439</v>
      </c>
      <c r="AU19" s="3" t="s">
        <v>439</v>
      </c>
      <c r="AV19" s="3" t="s">
        <v>440</v>
      </c>
      <c r="AW19" s="3" t="s">
        <v>439</v>
      </c>
      <c r="AX19" s="3" t="s">
        <v>440</v>
      </c>
      <c r="AY19" s="3" t="s">
        <v>440</v>
      </c>
      <c r="AZ19" s="3" t="s">
        <v>439</v>
      </c>
      <c r="BA19" s="3" t="s">
        <v>439</v>
      </c>
      <c r="BB19" s="3" t="s">
        <v>439</v>
      </c>
      <c r="BC19" s="3" t="s">
        <v>439</v>
      </c>
      <c r="BD19" s="3" t="s">
        <v>439</v>
      </c>
      <c r="BE19" s="3" t="s">
        <v>439</v>
      </c>
      <c r="BF19" s="3" t="s">
        <v>439</v>
      </c>
      <c r="BG19" s="3" t="s">
        <v>439</v>
      </c>
      <c r="BH19" s="3" t="s">
        <v>439</v>
      </c>
      <c r="BI19" s="3" t="s">
        <v>439</v>
      </c>
      <c r="BJ19" s="3" t="s">
        <v>439</v>
      </c>
      <c r="BK19" s="3" t="s">
        <v>439</v>
      </c>
      <c r="BL19" s="3" t="s">
        <v>439</v>
      </c>
      <c r="BM19" s="3" t="s">
        <v>439</v>
      </c>
      <c r="BN19" s="3" t="s">
        <v>439</v>
      </c>
      <c r="BO19" s="3" t="s">
        <v>439</v>
      </c>
      <c r="BP19" s="3" t="s">
        <v>441</v>
      </c>
      <c r="BQ19" s="3" t="s">
        <v>439</v>
      </c>
      <c r="BR19" s="3" t="s">
        <v>439</v>
      </c>
      <c r="BS19" s="3" t="s">
        <v>439</v>
      </c>
      <c r="BT19" s="3" t="s">
        <v>441</v>
      </c>
      <c r="BU19" s="3" t="s">
        <v>441</v>
      </c>
      <c r="BV19" s="3" t="s">
        <v>439</v>
      </c>
      <c r="BW19" s="3" t="s">
        <v>439</v>
      </c>
      <c r="BX19" s="3" t="s">
        <v>441</v>
      </c>
      <c r="BY19" s="3" t="s">
        <v>441</v>
      </c>
      <c r="BZ19" s="3" t="s">
        <v>439</v>
      </c>
      <c r="CA19" s="3" t="s">
        <v>439</v>
      </c>
      <c r="CB19" s="3" t="s">
        <v>439</v>
      </c>
      <c r="CC19" s="3" t="s">
        <v>439</v>
      </c>
      <c r="CD19" s="3" t="s">
        <v>439</v>
      </c>
      <c r="CE19" s="3" t="s">
        <v>439</v>
      </c>
      <c r="CF19" s="3" t="s">
        <v>441</v>
      </c>
      <c r="CG19" s="3" t="s">
        <v>439</v>
      </c>
      <c r="CH19" s="3" t="s">
        <v>439</v>
      </c>
      <c r="CI19" s="3" t="s">
        <v>439</v>
      </c>
      <c r="CJ19" s="3" t="s">
        <v>440</v>
      </c>
      <c r="CK19" s="3" t="s">
        <v>440</v>
      </c>
      <c r="CL19" s="3" t="s">
        <v>439</v>
      </c>
      <c r="CM19" s="3" t="s">
        <v>439</v>
      </c>
      <c r="CN19" s="3" t="s">
        <v>441</v>
      </c>
      <c r="CO19" s="3" t="s">
        <v>439</v>
      </c>
      <c r="CP19" s="3" t="s">
        <v>441</v>
      </c>
      <c r="CQ19" s="3" t="s">
        <v>439</v>
      </c>
      <c r="CR19" s="3" t="s">
        <v>441</v>
      </c>
      <c r="CS19" s="3" t="s">
        <v>440</v>
      </c>
      <c r="CT19" s="3" t="s">
        <v>439</v>
      </c>
      <c r="CU19" s="3" t="s">
        <v>439</v>
      </c>
      <c r="CV19" s="3" t="s">
        <v>439</v>
      </c>
      <c r="CW19" s="3" t="s">
        <v>439</v>
      </c>
      <c r="CX19" s="3" t="s">
        <v>440</v>
      </c>
      <c r="CY19" s="3" t="s">
        <v>440</v>
      </c>
      <c r="CZ19" s="3" t="s">
        <v>439</v>
      </c>
      <c r="DA19" s="3" t="s">
        <v>439</v>
      </c>
      <c r="DB19" s="3" t="s">
        <v>439</v>
      </c>
      <c r="DC19" s="3" t="s">
        <v>439</v>
      </c>
      <c r="DD19" s="3" t="s">
        <v>439</v>
      </c>
      <c r="DE19" s="3" t="s">
        <v>439</v>
      </c>
      <c r="DF19" s="3" t="s">
        <v>439</v>
      </c>
      <c r="DG19" s="3" t="s">
        <v>439</v>
      </c>
      <c r="DH19" s="3" t="s">
        <v>439</v>
      </c>
      <c r="DI19" s="3" t="s">
        <v>439</v>
      </c>
      <c r="DJ19" s="3" t="s">
        <v>439</v>
      </c>
      <c r="DK19" s="3" t="s">
        <v>439</v>
      </c>
      <c r="DL19" s="3" t="s">
        <v>439</v>
      </c>
      <c r="DM19" s="3" t="s">
        <v>439</v>
      </c>
      <c r="DN19" s="3" t="s">
        <v>440</v>
      </c>
      <c r="DO19" s="3" t="s">
        <v>439</v>
      </c>
      <c r="DP19" s="3" t="s">
        <v>439</v>
      </c>
      <c r="DQ19" s="3" t="s">
        <v>439</v>
      </c>
      <c r="DR19" s="3" t="s">
        <v>439</v>
      </c>
      <c r="DS19" s="3" t="s">
        <v>439</v>
      </c>
      <c r="DT19" s="3" t="s">
        <v>439</v>
      </c>
      <c r="DU19" s="3" t="s">
        <v>439</v>
      </c>
      <c r="DV19" s="3" t="s">
        <v>439</v>
      </c>
      <c r="DW19" s="3" t="s">
        <v>439</v>
      </c>
      <c r="DX19" s="3" t="s">
        <v>440</v>
      </c>
      <c r="DY19" s="3" t="s">
        <v>439</v>
      </c>
      <c r="DZ19" s="3" t="s">
        <v>439</v>
      </c>
      <c r="EA19" s="3" t="s">
        <v>439</v>
      </c>
      <c r="EB19" s="3" t="s">
        <v>439</v>
      </c>
      <c r="EC19" s="3" t="s">
        <v>439</v>
      </c>
      <c r="ED19" s="3" t="s">
        <v>439</v>
      </c>
      <c r="EE19" s="3" t="s">
        <v>439</v>
      </c>
      <c r="EF19" s="3" t="s">
        <v>440</v>
      </c>
      <c r="EG19" s="3" t="s">
        <v>439</v>
      </c>
      <c r="EH19" s="3" t="s">
        <v>439</v>
      </c>
      <c r="EI19" s="3" t="s">
        <v>439</v>
      </c>
      <c r="EJ19" s="3" t="s">
        <v>439</v>
      </c>
      <c r="EK19" s="3" t="s">
        <v>439</v>
      </c>
      <c r="EL19" s="3" t="s">
        <v>439</v>
      </c>
      <c r="EM19" s="3" t="s">
        <v>439</v>
      </c>
      <c r="EN19" s="3" t="s">
        <v>439</v>
      </c>
      <c r="EO19" s="3" t="s">
        <v>439</v>
      </c>
      <c r="EP19" s="3" t="s">
        <v>439</v>
      </c>
      <c r="EQ19" s="3" t="s">
        <v>439</v>
      </c>
      <c r="ER19" s="3" t="s">
        <v>439</v>
      </c>
      <c r="ES19" s="3" t="s">
        <v>439</v>
      </c>
      <c r="ET19" s="3" t="s">
        <v>439</v>
      </c>
      <c r="EU19" s="3" t="s">
        <v>439</v>
      </c>
      <c r="EV19" s="3" t="s">
        <v>439</v>
      </c>
      <c r="EW19" s="3" t="s">
        <v>439</v>
      </c>
      <c r="EX19" s="3" t="s">
        <v>439</v>
      </c>
      <c r="EY19" s="3" t="s">
        <v>439</v>
      </c>
      <c r="EZ19" s="3" t="s">
        <v>439</v>
      </c>
      <c r="FA19" s="3" t="s">
        <v>439</v>
      </c>
      <c r="FB19" s="3">
        <f>SUM(COUNTIF(P19:AF19, K$128)*$K$134)+(COUNTIF(P19:AF19, K$129)*$K$134)+(COUNTIF(AG19:EV19, $K$128)*K$133)+(COUNTIF(AG19:EV19, $K$129)*$K$133)</f>
        <v>184</v>
      </c>
      <c r="FC19" s="3">
        <f>SUM(COUNTIF(P19:AF19, K$128)*$K$134)+(COUNTIF(AG19:EV19, $K$128)*$K$133)</f>
        <v>170</v>
      </c>
      <c r="FD19" s="3">
        <f>SUM(COUNTIF(P19:AF19,$K$130)*$K$134)+(COUNTIF(AG19:EV19, $K$130)*$K$133)</f>
        <v>21</v>
      </c>
      <c r="FE19" s="3">
        <f t="shared" si="10"/>
        <v>142</v>
      </c>
      <c r="FG19" s="3">
        <f>SUM(COUNTIF(AD19:AF19, K$128)*$K$134)+(COUNTIF(AD19:AF19, K$129)*$K$134)+(COUNTIF(EE19:EV19, $K$128)*K$133)+(COUNTIF(EE19:EV19, $K$129)*$K$133)</f>
        <v>32</v>
      </c>
      <c r="FH19" s="3">
        <f>SUM(COUNTIF(AD19:AF19, $K$128)*$K$134)+(COUNTIF(EE19:EV19, $K$128)*$K$133)</f>
        <v>32</v>
      </c>
      <c r="FI19" s="3">
        <f t="shared" si="11"/>
        <v>21</v>
      </c>
      <c r="FJ19" s="3">
        <f>SUM(COUNTIF(Z19:AC19, K$128)*$K$134)+(COUNTIF(Z19:AC19, K$129)*$K$134)+(COUNTIF(DR19:ED19, $K$128)*K$133)+(COUNTIF(DR19:ED19, $K$129)*$K$133)</f>
        <v>32</v>
      </c>
      <c r="FK19" s="3">
        <f>SUM(COUNTIF(Z19:AC19, K$128)*$K$134)+(COUNTIF(DR19:ED19, $K$128)*$K$133)</f>
        <v>32</v>
      </c>
      <c r="FL19" s="3">
        <f t="shared" si="12"/>
        <v>35</v>
      </c>
      <c r="FM19" s="3">
        <f>SUM(COUNTIF(Y19, $K$128)*$K$134)+(COUNTIF(Y19, $K$129)*$K$134)+(COUNTIF(DL19:DQ19, $K$128)*$K$133)+(COUNTIF(DL19:DQ19, $K$129)*$K$133)</f>
        <v>10</v>
      </c>
      <c r="FN19" s="3">
        <f>SUM(COUNTIF(Y19, $K$128)*$K$134)+(COUNTIF(DL19:DQ19, $K$128)*$K$133)</f>
        <v>10</v>
      </c>
      <c r="FO19" s="3">
        <f t="shared" si="13"/>
        <v>7</v>
      </c>
      <c r="FP19" s="3">
        <f>SUM(COUNTIF(V19:X19, $K$128)*$K$134)+(COUNTIF(V19:X19, $K$129)*$K$134)+(COUNTIF(CS19:DN19, $K$128)*$K$133)+(COUNTIF(CS19:DN19, $K$129)*$K$133)</f>
        <v>28</v>
      </c>
      <c r="FQ19" s="3">
        <f>SUM(COUNTIF(V19:X19, $K$128)*$K$134)+(COUNTIF(CS19:DN19, $K$128)*$K$133)</f>
        <v>23</v>
      </c>
      <c r="FR19" s="3">
        <f t="shared" si="14"/>
        <v>25</v>
      </c>
      <c r="FS19" s="3">
        <f>SUM(COUNTIF(T19:U19, $K$128)*$K$134)+(COUNTIF(T19:U19, $K$129)*$K$134)+(COUNTIF(BX19:CR19, $K$128)*$K$133)+(COUNTIF(BX19:CR19, $K$129)*$K$133)</f>
        <v>29</v>
      </c>
      <c r="FT19" s="3">
        <f>SUM(COUNTIF(T19:U19, $K$128)*$K$134)+(COUNTIF(BX19:CR19, $K$128)*$K$133)</f>
        <v>23</v>
      </c>
      <c r="FU19" s="3">
        <f t="shared" si="15"/>
        <v>23</v>
      </c>
      <c r="FV19" s="3">
        <f>SUM(COUNTIF(S19, $K$128)*$K$134)+(COUNTIF(S19, $K$129)*$K$134)+(COUNTIF(BM19:BW19, $K$128)*$K$133)+(COUNTIF(BM19:BW19, $K$129)*$K$133)</f>
        <v>16</v>
      </c>
      <c r="FW19" s="3">
        <f>SUM(COUNTIF(S19, $K$128)*$K$134)+(COUNTIF(BM19:BW19, $K$128)*$K$133)</f>
        <v>13</v>
      </c>
      <c r="FX19" s="3">
        <f t="shared" si="16"/>
        <v>12</v>
      </c>
      <c r="FY19" s="3">
        <f>SUM(COUNTIF(Q19:R19, $K$128)*$K$134)+(COUNTIF(Q19:R19, $K$129)*$K$134)+(COUNTIF(BB19:BL19, $K$128)*$K$133)+(COUNTIF(BB19:BL19, $K$129)*$K$133)</f>
        <v>16</v>
      </c>
      <c r="FZ19" s="3">
        <f>SUM(COUNTIF(Q19:R19, $K$128)*$K$134)+(COUNTIF(BB19:BL19, $K$128)*$K$133)</f>
        <v>16</v>
      </c>
      <c r="GA19" s="3">
        <f t="shared" si="17"/>
        <v>13</v>
      </c>
      <c r="GB19" s="20">
        <f>SUM(COUNTIF(P19, $K$128)*$K$134)+(COUNTIF(P19, $K$129)*$K$134)+(COUNTIF(AG19:BA19, $K$128)*$K$133)+(COUNTIF(AG19:BA19, $K$129)*$K$133)</f>
        <v>23</v>
      </c>
      <c r="GC19" s="20">
        <f>SUM(COUNTIF(P19, $K$128)*$K$134)+(COUNTIF(AG19:BA19, $K$128)*$K$133)</f>
        <v>23</v>
      </c>
      <c r="GD19" s="20">
        <f t="shared" si="18"/>
        <v>22</v>
      </c>
      <c r="GE19" s="20">
        <f>SUM(COUNTIF(P19:U19, $K$128)*$K$134)+(COUNTIF(P19:U19, $K$129)*$K$134)+(COUNTIF(AG19:CR19, $K$128)*$K$133)+(COUNTIF(AG19:CR19, $K$129)*$K$133)</f>
        <v>84</v>
      </c>
      <c r="GF19" s="20">
        <f>SUM(COUNTIF(P19:U19, $K$128)*$K$134)+(COUNTIF(AG19:CR19, $K$128)*$K$133)</f>
        <v>75</v>
      </c>
      <c r="GG19" s="20">
        <f t="shared" si="19"/>
        <v>70</v>
      </c>
    </row>
    <row r="20" spans="1:189">
      <c r="A20" s="17">
        <f t="shared" si="0"/>
        <v>94.871794871794862</v>
      </c>
      <c r="B20" s="17">
        <f t="shared" si="1"/>
        <v>100</v>
      </c>
      <c r="C20" s="17">
        <f t="shared" si="2"/>
        <v>100</v>
      </c>
      <c r="D20" s="17">
        <f t="shared" si="3"/>
        <v>100</v>
      </c>
      <c r="E20" s="17">
        <f t="shared" si="4"/>
        <v>100</v>
      </c>
      <c r="F20" s="17">
        <f t="shared" si="5"/>
        <v>83.333333333333343</v>
      </c>
      <c r="G20" s="17">
        <f t="shared" si="6"/>
        <v>75</v>
      </c>
      <c r="H20" s="17">
        <f t="shared" si="7"/>
        <v>100</v>
      </c>
      <c r="I20" s="17">
        <f t="shared" si="8"/>
        <v>95.238095238095227</v>
      </c>
      <c r="J20" s="17">
        <f t="shared" si="9"/>
        <v>88.505747126436788</v>
      </c>
      <c r="K20" s="3" t="s">
        <v>434</v>
      </c>
      <c r="L20" s="3" t="s">
        <v>475</v>
      </c>
      <c r="M20" s="3" t="s">
        <v>476</v>
      </c>
      <c r="N20" s="21" t="s">
        <v>477</v>
      </c>
      <c r="O20" s="22" t="s">
        <v>438</v>
      </c>
      <c r="P20" s="3" t="s">
        <v>440</v>
      </c>
      <c r="Q20" s="3" t="s">
        <v>439</v>
      </c>
      <c r="R20" s="3" t="s">
        <v>439</v>
      </c>
      <c r="S20" s="3" t="s">
        <v>439</v>
      </c>
      <c r="T20" s="3" t="s">
        <v>439</v>
      </c>
      <c r="U20" s="3" t="s">
        <v>439</v>
      </c>
      <c r="V20" s="3" t="s">
        <v>439</v>
      </c>
      <c r="W20" s="3" t="s">
        <v>439</v>
      </c>
      <c r="X20" s="3" t="s">
        <v>439</v>
      </c>
      <c r="Y20" s="3" t="s">
        <v>439</v>
      </c>
      <c r="Z20" s="3" t="s">
        <v>439</v>
      </c>
      <c r="AA20" s="3" t="s">
        <v>439</v>
      </c>
      <c r="AB20" s="3" t="s">
        <v>439</v>
      </c>
      <c r="AC20" s="3" t="s">
        <v>439</v>
      </c>
      <c r="AD20" s="3" t="s">
        <v>439</v>
      </c>
      <c r="AE20" s="3" t="s">
        <v>439</v>
      </c>
      <c r="AF20" s="3" t="s">
        <v>439</v>
      </c>
      <c r="AG20" s="3" t="s">
        <v>439</v>
      </c>
      <c r="AH20" s="3" t="s">
        <v>439</v>
      </c>
      <c r="AI20" s="3" t="s">
        <v>439</v>
      </c>
      <c r="AJ20" s="3" t="s">
        <v>439</v>
      </c>
      <c r="AK20" s="3" t="s">
        <v>439</v>
      </c>
      <c r="AL20" s="3" t="s">
        <v>439</v>
      </c>
      <c r="AM20" s="3" t="s">
        <v>439</v>
      </c>
      <c r="AN20" s="3" t="s">
        <v>439</v>
      </c>
      <c r="AO20" s="3" t="s">
        <v>439</v>
      </c>
      <c r="AP20" s="3" t="s">
        <v>439</v>
      </c>
      <c r="AQ20" s="3" t="s">
        <v>439</v>
      </c>
      <c r="AR20" s="3" t="s">
        <v>439</v>
      </c>
      <c r="AS20" s="3" t="s">
        <v>439</v>
      </c>
      <c r="AT20" s="3" t="s">
        <v>439</v>
      </c>
      <c r="AU20" s="3" t="s">
        <v>441</v>
      </c>
      <c r="AV20" s="3" t="s">
        <v>439</v>
      </c>
      <c r="AW20" s="3" t="s">
        <v>439</v>
      </c>
      <c r="AX20" s="3" t="s">
        <v>439</v>
      </c>
      <c r="AY20" s="3" t="s">
        <v>439</v>
      </c>
      <c r="AZ20" s="3" t="s">
        <v>439</v>
      </c>
      <c r="BA20" s="3" t="s">
        <v>439</v>
      </c>
      <c r="BB20" s="3" t="s">
        <v>439</v>
      </c>
      <c r="BC20" s="3" t="s">
        <v>439</v>
      </c>
      <c r="BD20" s="3" t="s">
        <v>439</v>
      </c>
      <c r="BE20" s="3" t="s">
        <v>439</v>
      </c>
      <c r="BF20" s="3" t="s">
        <v>439</v>
      </c>
      <c r="BG20" s="3" t="s">
        <v>439</v>
      </c>
      <c r="BH20" s="3" t="s">
        <v>439</v>
      </c>
      <c r="BI20" s="3" t="s">
        <v>439</v>
      </c>
      <c r="BJ20" s="3" t="s">
        <v>439</v>
      </c>
      <c r="BK20" s="3" t="s">
        <v>439</v>
      </c>
      <c r="BL20" s="3" t="s">
        <v>440</v>
      </c>
      <c r="BM20" s="3" t="s">
        <v>439</v>
      </c>
      <c r="BN20" s="3" t="s">
        <v>439</v>
      </c>
      <c r="BO20" s="3" t="s">
        <v>441</v>
      </c>
      <c r="BP20" s="3" t="s">
        <v>441</v>
      </c>
      <c r="BQ20" s="3" t="s">
        <v>439</v>
      </c>
      <c r="BR20" s="3" t="s">
        <v>439</v>
      </c>
      <c r="BS20" s="3" t="s">
        <v>439</v>
      </c>
      <c r="BT20" s="3" t="s">
        <v>441</v>
      </c>
      <c r="BU20" s="3" t="s">
        <v>441</v>
      </c>
      <c r="BV20" s="3" t="s">
        <v>439</v>
      </c>
      <c r="BW20" s="3" t="s">
        <v>439</v>
      </c>
      <c r="BX20" s="3" t="s">
        <v>441</v>
      </c>
      <c r="BY20" s="3" t="s">
        <v>441</v>
      </c>
      <c r="BZ20" s="3" t="s">
        <v>439</v>
      </c>
      <c r="CA20" s="3" t="s">
        <v>439</v>
      </c>
      <c r="CB20" s="3" t="s">
        <v>439</v>
      </c>
      <c r="CC20" s="3" t="s">
        <v>439</v>
      </c>
      <c r="CD20" s="3" t="s">
        <v>439</v>
      </c>
      <c r="CE20" s="3" t="s">
        <v>439</v>
      </c>
      <c r="CF20" s="3" t="s">
        <v>439</v>
      </c>
      <c r="CG20" s="3" t="s">
        <v>439</v>
      </c>
      <c r="CH20" s="3" t="s">
        <v>439</v>
      </c>
      <c r="CI20" s="3" t="s">
        <v>439</v>
      </c>
      <c r="CJ20" s="3" t="s">
        <v>440</v>
      </c>
      <c r="CK20" s="3" t="s">
        <v>439</v>
      </c>
      <c r="CL20" s="3" t="s">
        <v>439</v>
      </c>
      <c r="CM20" s="3" t="s">
        <v>439</v>
      </c>
      <c r="CN20" s="3" t="s">
        <v>441</v>
      </c>
      <c r="CO20" s="3" t="s">
        <v>439</v>
      </c>
      <c r="CP20" s="3" t="s">
        <v>441</v>
      </c>
      <c r="CQ20" s="3" t="s">
        <v>439</v>
      </c>
      <c r="CR20" s="3" t="s">
        <v>441</v>
      </c>
      <c r="CS20" s="3" t="s">
        <v>440</v>
      </c>
      <c r="CT20" s="3" t="s">
        <v>440</v>
      </c>
      <c r="CU20" s="3" t="s">
        <v>440</v>
      </c>
      <c r="CV20" s="3" t="s">
        <v>439</v>
      </c>
      <c r="CW20" s="3" t="s">
        <v>439</v>
      </c>
      <c r="CX20" s="3" t="s">
        <v>439</v>
      </c>
      <c r="CY20" s="3" t="s">
        <v>439</v>
      </c>
      <c r="CZ20" s="3" t="s">
        <v>439</v>
      </c>
      <c r="DA20" s="3" t="s">
        <v>439</v>
      </c>
      <c r="DB20" s="3" t="s">
        <v>439</v>
      </c>
      <c r="DC20" s="3" t="s">
        <v>439</v>
      </c>
      <c r="DD20" s="3" t="s">
        <v>439</v>
      </c>
      <c r="DE20" s="3" t="s">
        <v>439</v>
      </c>
      <c r="DF20" s="3" t="s">
        <v>439</v>
      </c>
      <c r="DG20" s="3" t="s">
        <v>439</v>
      </c>
      <c r="DH20" s="3" t="s">
        <v>439</v>
      </c>
      <c r="DI20" s="3" t="s">
        <v>439</v>
      </c>
      <c r="DJ20" s="3" t="s">
        <v>439</v>
      </c>
      <c r="DK20" s="3" t="s">
        <v>439</v>
      </c>
      <c r="DL20" s="3" t="s">
        <v>439</v>
      </c>
      <c r="DM20" s="3" t="s">
        <v>439</v>
      </c>
      <c r="DN20" s="3" t="s">
        <v>439</v>
      </c>
      <c r="DO20" s="3" t="s">
        <v>439</v>
      </c>
      <c r="DP20" s="3" t="s">
        <v>439</v>
      </c>
      <c r="DQ20" s="3" t="s">
        <v>439</v>
      </c>
      <c r="DR20" s="3" t="s">
        <v>439</v>
      </c>
      <c r="DS20" s="3" t="s">
        <v>439</v>
      </c>
      <c r="DT20" s="3" t="s">
        <v>439</v>
      </c>
      <c r="DU20" s="3" t="s">
        <v>439</v>
      </c>
      <c r="DV20" s="3" t="s">
        <v>439</v>
      </c>
      <c r="DW20" s="3" t="s">
        <v>439</v>
      </c>
      <c r="DX20" s="3" t="s">
        <v>439</v>
      </c>
      <c r="DY20" s="3" t="s">
        <v>439</v>
      </c>
      <c r="DZ20" s="3" t="s">
        <v>439</v>
      </c>
      <c r="EA20" s="3" t="s">
        <v>439</v>
      </c>
      <c r="EB20" s="3" t="s">
        <v>439</v>
      </c>
      <c r="EC20" s="3" t="s">
        <v>439</v>
      </c>
      <c r="ED20" s="3" t="s">
        <v>439</v>
      </c>
      <c r="EE20" s="3" t="s">
        <v>439</v>
      </c>
      <c r="EF20" s="3" t="s">
        <v>439</v>
      </c>
      <c r="EG20" s="3" t="s">
        <v>439</v>
      </c>
      <c r="EH20" s="3" t="s">
        <v>439</v>
      </c>
      <c r="EI20" s="3" t="s">
        <v>439</v>
      </c>
      <c r="EJ20" s="3" t="s">
        <v>439</v>
      </c>
      <c r="EK20" s="3" t="s">
        <v>439</v>
      </c>
      <c r="EL20" s="3" t="s">
        <v>439</v>
      </c>
      <c r="EM20" s="3" t="s">
        <v>439</v>
      </c>
      <c r="EN20" s="3" t="s">
        <v>439</v>
      </c>
      <c r="EO20" s="3" t="s">
        <v>439</v>
      </c>
      <c r="EP20" s="3" t="s">
        <v>439</v>
      </c>
      <c r="EQ20" s="3" t="s">
        <v>439</v>
      </c>
      <c r="ER20" s="3" t="s">
        <v>439</v>
      </c>
      <c r="ES20" s="3" t="s">
        <v>439</v>
      </c>
      <c r="ET20" s="3" t="s">
        <v>439</v>
      </c>
      <c r="EU20" s="3" t="s">
        <v>439</v>
      </c>
      <c r="EV20" s="3" t="s">
        <v>439</v>
      </c>
      <c r="EW20" s="3" t="s">
        <v>439</v>
      </c>
      <c r="EX20" s="3" t="s">
        <v>439</v>
      </c>
      <c r="EY20" s="3" t="s">
        <v>439</v>
      </c>
      <c r="EZ20" s="3" t="s">
        <v>439</v>
      </c>
      <c r="FA20" s="3" t="s">
        <v>439</v>
      </c>
      <c r="FB20" s="3">
        <f>SUM(COUNTIF(P20:AF20, K$128)*$K$134)+(COUNTIF(P20:AF20, K$129)*$K$134)+(COUNTIF(AG20:EV20, $K$128)*K$133)+(COUNTIF(AG20:EV20, $K$129)*$K$133)</f>
        <v>195</v>
      </c>
      <c r="FC20" s="3">
        <f>SUM(COUNTIF(P20:AF20, K$128)*$K$134)+(COUNTIF(AG20:EV20, $K$128)*$K$133)</f>
        <v>185</v>
      </c>
      <c r="FD20" s="3">
        <f>SUM(COUNTIF(P20:AF20,$K$130)*$K$134)+(COUNTIF(AG20:EV20, $K$130)*$K$133)</f>
        <v>10</v>
      </c>
      <c r="FE20" s="3">
        <f t="shared" si="10"/>
        <v>142</v>
      </c>
      <c r="FG20" s="3">
        <f>SUM(COUNTIF(AD20:AF20, K$128)*$K$134)+(COUNTIF(AD20:AF20, K$129)*$K$134)+(COUNTIF(EE20:EV20, $K$128)*K$133)+(COUNTIF(EE20:EV20, $K$129)*$K$133)</f>
        <v>33</v>
      </c>
      <c r="FH20" s="3">
        <f>SUM(COUNTIF(AD20:AF20, $K$128)*$K$134)+(COUNTIF(EE20:EV20, $K$128)*$K$133)</f>
        <v>33</v>
      </c>
      <c r="FI20" s="3">
        <f t="shared" si="11"/>
        <v>21</v>
      </c>
      <c r="FJ20" s="3">
        <f>SUM(COUNTIF(Z20:AC20, K$128)*$K$134)+(COUNTIF(Z20:AC20, K$129)*$K$134)+(COUNTIF(DR20:ED20, $K$128)*K$133)+(COUNTIF(DR20:ED20, $K$129)*$K$133)</f>
        <v>33</v>
      </c>
      <c r="FK20" s="3">
        <f>SUM(COUNTIF(Z20:AC20, K$128)*$K$134)+(COUNTIF(DR20:ED20, $K$128)*$K$133)</f>
        <v>33</v>
      </c>
      <c r="FL20" s="3">
        <f t="shared" si="12"/>
        <v>35</v>
      </c>
      <c r="FM20" s="3">
        <f>SUM(COUNTIF(Y20, $K$128)*$K$134)+(COUNTIF(Y20, $K$129)*$K$134)+(COUNTIF(DL20:DQ20, $K$128)*$K$133)+(COUNTIF(DL20:DQ20, $K$129)*$K$133)</f>
        <v>11</v>
      </c>
      <c r="FN20" s="3">
        <f>SUM(COUNTIF(Y20, $K$128)*$K$134)+(COUNTIF(DL20:DQ20, $K$128)*$K$133)</f>
        <v>11</v>
      </c>
      <c r="FO20" s="3">
        <f t="shared" si="13"/>
        <v>7</v>
      </c>
      <c r="FP20" s="3">
        <f>SUM(COUNTIF(V20:X20, $K$128)*$K$134)+(COUNTIF(V20:X20, $K$129)*$K$134)+(COUNTIF(CS20:DN20, $K$128)*$K$133)+(COUNTIF(CS20:DN20, $K$129)*$K$133)</f>
        <v>34</v>
      </c>
      <c r="FQ20" s="3">
        <f>SUM(COUNTIF(V20:X20, $K$128)*$K$134)+(COUNTIF(CS20:DN20, $K$128)*$K$133)</f>
        <v>34</v>
      </c>
      <c r="FR20" s="3">
        <f t="shared" si="14"/>
        <v>25</v>
      </c>
      <c r="FS20" s="3">
        <f>SUM(COUNTIF(T20:U20, $K$128)*$K$134)+(COUNTIF(T20:U20, $K$129)*$K$134)+(COUNTIF(BX20:CR20, $K$128)*$K$133)+(COUNTIF(BX20:CR20, $K$129)*$K$133)</f>
        <v>30</v>
      </c>
      <c r="FT20" s="3">
        <f>SUM(COUNTIF(T20:U20, $K$128)*$K$134)+(COUNTIF(BX20:CR20, $K$128)*$K$133)</f>
        <v>25</v>
      </c>
      <c r="FU20" s="3">
        <f t="shared" si="15"/>
        <v>23</v>
      </c>
      <c r="FV20" s="3">
        <f>SUM(COUNTIF(S20, $K$128)*$K$134)+(COUNTIF(S20, $K$129)*$K$134)+(COUNTIF(BM20:BW20, $K$128)*$K$133)+(COUNTIF(BM20:BW20, $K$129)*$K$133)</f>
        <v>16</v>
      </c>
      <c r="FW20" s="3">
        <f>SUM(COUNTIF(S20, $K$128)*$K$134)+(COUNTIF(BM20:BW20, $K$128)*$K$133)</f>
        <v>12</v>
      </c>
      <c r="FX20" s="3">
        <f t="shared" si="16"/>
        <v>12</v>
      </c>
      <c r="FY20" s="3">
        <f>SUM(COUNTIF(Q20:R20, $K$128)*$K$134)+(COUNTIF(Q20:R20, $K$129)*$K$134)+(COUNTIF(BB20:BL20, $K$128)*$K$133)+(COUNTIF(BB20:BL20, $K$129)*$K$133)</f>
        <v>20</v>
      </c>
      <c r="FZ20" s="3">
        <f>SUM(COUNTIF(Q20:R20, $K$128)*$K$134)+(COUNTIF(BB20:BL20, $K$128)*$K$133)</f>
        <v>20</v>
      </c>
      <c r="GA20" s="3">
        <f t="shared" si="17"/>
        <v>13</v>
      </c>
      <c r="GB20" s="20">
        <f>SUM(COUNTIF(P20, $K$128)*$K$134)+(COUNTIF(P20, $K$129)*$K$134)+(COUNTIF(AG20:BA20, $K$128)*$K$133)+(COUNTIF(AG20:BA20, $K$129)*$K$133)</f>
        <v>21</v>
      </c>
      <c r="GC20" s="20">
        <f>SUM(COUNTIF(P20, $K$128)*$K$134)+(COUNTIF(AG20:BA20, $K$128)*$K$133)</f>
        <v>20</v>
      </c>
      <c r="GD20" s="20">
        <f t="shared" si="18"/>
        <v>22</v>
      </c>
      <c r="GE20" s="20">
        <f>SUM(COUNTIF(P20:U20, $K$128)*$K$134)+(COUNTIF(P20:U20, $K$129)*$K$134)+(COUNTIF(AG20:CR20, $K$128)*$K$133)+(COUNTIF(AG20:CR20, $K$129)*$K$133)</f>
        <v>87</v>
      </c>
      <c r="GF20" s="20">
        <f>SUM(COUNTIF(P20:U20, $K$128)*$K$134)+(COUNTIF(AG20:CR20, $K$128)*$K$133)</f>
        <v>77</v>
      </c>
      <c r="GG20" s="20">
        <f t="shared" si="19"/>
        <v>70</v>
      </c>
    </row>
    <row r="21" spans="1:189" ht="15.75" customHeight="1">
      <c r="A21" s="17">
        <f t="shared" si="0"/>
        <v>85.858585858585855</v>
      </c>
      <c r="B21" s="17">
        <f t="shared" si="1"/>
        <v>100</v>
      </c>
      <c r="C21" s="17">
        <f t="shared" si="2"/>
        <v>100</v>
      </c>
      <c r="D21" s="17">
        <f t="shared" si="3"/>
        <v>100</v>
      </c>
      <c r="E21" s="17">
        <f t="shared" si="4"/>
        <v>69.444444444444443</v>
      </c>
      <c r="F21" s="17">
        <f t="shared" si="5"/>
        <v>58.064516129032263</v>
      </c>
      <c r="G21" s="17">
        <f t="shared" si="6"/>
        <v>75</v>
      </c>
      <c r="H21" s="17">
        <f t="shared" si="7"/>
        <v>100</v>
      </c>
      <c r="I21" s="17">
        <f t="shared" si="8"/>
        <v>100</v>
      </c>
      <c r="J21" s="17">
        <f t="shared" si="9"/>
        <v>81.72043010752688</v>
      </c>
      <c r="K21" s="3" t="s">
        <v>434</v>
      </c>
      <c r="L21" s="3" t="s">
        <v>478</v>
      </c>
      <c r="M21" s="3" t="s">
        <v>479</v>
      </c>
      <c r="N21" s="21" t="s">
        <v>480</v>
      </c>
      <c r="O21" s="22" t="s">
        <v>438</v>
      </c>
      <c r="P21" s="3" t="s">
        <v>439</v>
      </c>
      <c r="Q21" s="3" t="s">
        <v>439</v>
      </c>
      <c r="R21" s="3" t="s">
        <v>439</v>
      </c>
      <c r="S21" s="3" t="s">
        <v>439</v>
      </c>
      <c r="T21" s="3" t="s">
        <v>439</v>
      </c>
      <c r="U21" s="3" t="s">
        <v>441</v>
      </c>
      <c r="V21" s="3" t="s">
        <v>441</v>
      </c>
      <c r="W21" s="3" t="s">
        <v>441</v>
      </c>
      <c r="X21" s="3" t="s">
        <v>439</v>
      </c>
      <c r="Y21" s="3" t="s">
        <v>439</v>
      </c>
      <c r="Z21" s="3" t="s">
        <v>439</v>
      </c>
      <c r="AA21" s="3" t="s">
        <v>440</v>
      </c>
      <c r="AB21" s="3" t="s">
        <v>439</v>
      </c>
      <c r="AC21" s="3" t="s">
        <v>439</v>
      </c>
      <c r="AD21" s="3" t="s">
        <v>439</v>
      </c>
      <c r="AE21" s="3" t="s">
        <v>439</v>
      </c>
      <c r="AF21" s="3" t="s">
        <v>439</v>
      </c>
      <c r="AG21" s="3" t="s">
        <v>439</v>
      </c>
      <c r="AH21" s="3" t="s">
        <v>439</v>
      </c>
      <c r="AI21" s="3" t="s">
        <v>439</v>
      </c>
      <c r="AJ21" s="3" t="s">
        <v>439</v>
      </c>
      <c r="AK21" s="3" t="s">
        <v>439</v>
      </c>
      <c r="AL21" s="3" t="s">
        <v>439</v>
      </c>
      <c r="AM21" s="3" t="s">
        <v>439</v>
      </c>
      <c r="AN21" s="3" t="s">
        <v>439</v>
      </c>
      <c r="AO21" s="3" t="s">
        <v>439</v>
      </c>
      <c r="AP21" s="3" t="s">
        <v>439</v>
      </c>
      <c r="AQ21" s="3" t="s">
        <v>439</v>
      </c>
      <c r="AR21" s="3" t="s">
        <v>439</v>
      </c>
      <c r="AS21" s="3" t="s">
        <v>439</v>
      </c>
      <c r="AT21" s="3" t="s">
        <v>439</v>
      </c>
      <c r="AU21" s="3" t="s">
        <v>439</v>
      </c>
      <c r="AV21" s="3" t="s">
        <v>439</v>
      </c>
      <c r="AW21" s="3" t="s">
        <v>439</v>
      </c>
      <c r="AX21" s="3" t="s">
        <v>439</v>
      </c>
      <c r="AY21" s="3" t="s">
        <v>439</v>
      </c>
      <c r="AZ21" s="3" t="s">
        <v>439</v>
      </c>
      <c r="BA21" s="3" t="s">
        <v>439</v>
      </c>
      <c r="BB21" s="3" t="s">
        <v>439</v>
      </c>
      <c r="BC21" s="3" t="s">
        <v>439</v>
      </c>
      <c r="BD21" s="3" t="s">
        <v>439</v>
      </c>
      <c r="BE21" s="3" t="s">
        <v>440</v>
      </c>
      <c r="BF21" s="3" t="s">
        <v>439</v>
      </c>
      <c r="BG21" s="3" t="s">
        <v>439</v>
      </c>
      <c r="BH21" s="3" t="s">
        <v>439</v>
      </c>
      <c r="BI21" s="3" t="s">
        <v>439</v>
      </c>
      <c r="BJ21" s="3" t="s">
        <v>439</v>
      </c>
      <c r="BK21" s="3" t="s">
        <v>439</v>
      </c>
      <c r="BL21" s="3" t="s">
        <v>439</v>
      </c>
      <c r="BM21" s="3" t="s">
        <v>439</v>
      </c>
      <c r="BN21" s="3" t="s">
        <v>439</v>
      </c>
      <c r="BO21" s="3" t="s">
        <v>439</v>
      </c>
      <c r="BP21" s="3" t="s">
        <v>441</v>
      </c>
      <c r="BQ21" s="3" t="s">
        <v>439</v>
      </c>
      <c r="BR21" s="3" t="s">
        <v>439</v>
      </c>
      <c r="BS21" s="3" t="s">
        <v>439</v>
      </c>
      <c r="BT21" s="3" t="s">
        <v>441</v>
      </c>
      <c r="BU21" s="3" t="s">
        <v>441</v>
      </c>
      <c r="BV21" s="3" t="s">
        <v>439</v>
      </c>
      <c r="BW21" s="3" t="s">
        <v>441</v>
      </c>
      <c r="BX21" s="3" t="s">
        <v>441</v>
      </c>
      <c r="BY21" s="3" t="s">
        <v>441</v>
      </c>
      <c r="BZ21" s="3" t="s">
        <v>439</v>
      </c>
      <c r="CA21" s="3" t="s">
        <v>439</v>
      </c>
      <c r="CB21" s="3" t="s">
        <v>439</v>
      </c>
      <c r="CC21" s="3" t="s">
        <v>439</v>
      </c>
      <c r="CD21" s="3" t="s">
        <v>439</v>
      </c>
      <c r="CE21" s="3" t="s">
        <v>439</v>
      </c>
      <c r="CF21" s="3" t="s">
        <v>441</v>
      </c>
      <c r="CG21" s="3" t="s">
        <v>441</v>
      </c>
      <c r="CH21" s="3" t="s">
        <v>439</v>
      </c>
      <c r="CI21" s="3" t="s">
        <v>439</v>
      </c>
      <c r="CJ21" s="3" t="s">
        <v>441</v>
      </c>
      <c r="CK21" s="3" t="s">
        <v>439</v>
      </c>
      <c r="CL21" s="3" t="s">
        <v>439</v>
      </c>
      <c r="CM21" s="3" t="s">
        <v>439</v>
      </c>
      <c r="CN21" s="3" t="s">
        <v>441</v>
      </c>
      <c r="CO21" s="3" t="s">
        <v>439</v>
      </c>
      <c r="CP21" s="3" t="s">
        <v>441</v>
      </c>
      <c r="CQ21" s="3" t="s">
        <v>439</v>
      </c>
      <c r="CR21" s="3" t="s">
        <v>441</v>
      </c>
      <c r="CS21" s="3" t="s">
        <v>440</v>
      </c>
      <c r="CT21" s="3" t="s">
        <v>439</v>
      </c>
      <c r="CU21" s="3" t="s">
        <v>441</v>
      </c>
      <c r="CV21" s="3" t="s">
        <v>439</v>
      </c>
      <c r="CW21" s="3" t="s">
        <v>439</v>
      </c>
      <c r="CX21" s="3" t="s">
        <v>439</v>
      </c>
      <c r="CY21" s="3" t="s">
        <v>439</v>
      </c>
      <c r="CZ21" s="3" t="s">
        <v>439</v>
      </c>
      <c r="DA21" s="3" t="s">
        <v>439</v>
      </c>
      <c r="DB21" s="3" t="s">
        <v>439</v>
      </c>
      <c r="DC21" s="3" t="s">
        <v>439</v>
      </c>
      <c r="DD21" s="3" t="s">
        <v>439</v>
      </c>
      <c r="DE21" s="3" t="s">
        <v>439</v>
      </c>
      <c r="DF21" s="3" t="s">
        <v>439</v>
      </c>
      <c r="DG21" s="3" t="s">
        <v>439</v>
      </c>
      <c r="DH21" s="3" t="s">
        <v>439</v>
      </c>
      <c r="DI21" s="3" t="s">
        <v>439</v>
      </c>
      <c r="DJ21" s="3" t="s">
        <v>439</v>
      </c>
      <c r="DK21" s="3" t="s">
        <v>439</v>
      </c>
      <c r="DL21" s="3" t="s">
        <v>439</v>
      </c>
      <c r="DM21" s="3" t="s">
        <v>439</v>
      </c>
      <c r="DN21" s="3" t="s">
        <v>439</v>
      </c>
      <c r="DO21" s="3" t="s">
        <v>439</v>
      </c>
      <c r="DP21" s="3" t="s">
        <v>439</v>
      </c>
      <c r="DQ21" s="3" t="s">
        <v>439</v>
      </c>
      <c r="DR21" s="3" t="s">
        <v>439</v>
      </c>
      <c r="DS21" s="3" t="s">
        <v>439</v>
      </c>
      <c r="DT21" s="3" t="s">
        <v>439</v>
      </c>
      <c r="DU21" s="3" t="s">
        <v>439</v>
      </c>
      <c r="DV21" s="3" t="s">
        <v>439</v>
      </c>
      <c r="DW21" s="3" t="s">
        <v>439</v>
      </c>
      <c r="DX21" s="3" t="s">
        <v>439</v>
      </c>
      <c r="DY21" s="3" t="s">
        <v>439</v>
      </c>
      <c r="DZ21" s="3" t="s">
        <v>439</v>
      </c>
      <c r="EA21" s="3" t="s">
        <v>439</v>
      </c>
      <c r="EB21" s="3" t="s">
        <v>439</v>
      </c>
      <c r="EC21" s="3" t="s">
        <v>439</v>
      </c>
      <c r="ED21" s="3" t="s">
        <v>439</v>
      </c>
      <c r="EE21" s="3" t="s">
        <v>439</v>
      </c>
      <c r="EF21" s="3" t="s">
        <v>439</v>
      </c>
      <c r="EG21" s="3" t="s">
        <v>439</v>
      </c>
      <c r="EH21" s="3" t="s">
        <v>439</v>
      </c>
      <c r="EI21" s="3" t="s">
        <v>439</v>
      </c>
      <c r="EJ21" s="3" t="s">
        <v>439</v>
      </c>
      <c r="EK21" s="3" t="s">
        <v>439</v>
      </c>
      <c r="EL21" s="3" t="s">
        <v>439</v>
      </c>
      <c r="EM21" s="3" t="s">
        <v>439</v>
      </c>
      <c r="EN21" s="3" t="s">
        <v>439</v>
      </c>
      <c r="EO21" s="3" t="s">
        <v>439</v>
      </c>
      <c r="EP21" s="3" t="s">
        <v>439</v>
      </c>
      <c r="EQ21" s="3" t="s">
        <v>439</v>
      </c>
      <c r="ER21" s="3" t="s">
        <v>439</v>
      </c>
      <c r="ES21" s="3" t="s">
        <v>439</v>
      </c>
      <c r="ET21" s="3" t="s">
        <v>439</v>
      </c>
      <c r="EU21" s="3" t="s">
        <v>439</v>
      </c>
      <c r="EV21" s="3" t="s">
        <v>439</v>
      </c>
      <c r="EW21" s="3" t="s">
        <v>439</v>
      </c>
      <c r="EX21" s="3" t="s">
        <v>439</v>
      </c>
      <c r="EY21" s="3" t="s">
        <v>439</v>
      </c>
      <c r="EZ21" s="3" t="s">
        <v>439</v>
      </c>
      <c r="FA21" s="3" t="s">
        <v>439</v>
      </c>
      <c r="FB21" s="3">
        <f>SUM(COUNTIF(P21:AF21, K$128)*$K$134)+(COUNTIF(P21:AF21, K$129)*$K$134)+(COUNTIF(AG21:EV21, $K$128)*K$133)+(COUNTIF(AG21:EV21, $K$129)*$K$133)</f>
        <v>198</v>
      </c>
      <c r="FC21" s="3">
        <f>SUM(COUNTIF(P21:AF21, K$128)*$K$134)+(COUNTIF(AG21:EV21, $K$128)*$K$133)</f>
        <v>170</v>
      </c>
      <c r="FD21" s="3">
        <f>SUM(COUNTIF(P21:AF21,$K$130)*$K$134)+(COUNTIF(AG21:EV21, $K$130)*$K$133)</f>
        <v>7</v>
      </c>
      <c r="FE21" s="3">
        <f t="shared" si="10"/>
        <v>142</v>
      </c>
      <c r="FG21" s="3">
        <f>SUM(COUNTIF(AD21:AF21, K$128)*$K$134)+(COUNTIF(AD21:AF21, K$129)*$K$134)+(COUNTIF(EE21:EV21, $K$128)*K$133)+(COUNTIF(EE21:EV21, $K$129)*$K$133)</f>
        <v>33</v>
      </c>
      <c r="FH21" s="3">
        <f>SUM(COUNTIF(AD21:AF21, $K$128)*$K$134)+(COUNTIF(EE21:EV21, $K$128)*$K$133)</f>
        <v>33</v>
      </c>
      <c r="FI21" s="3">
        <f t="shared" si="11"/>
        <v>21</v>
      </c>
      <c r="FJ21" s="3">
        <f>SUM(COUNTIF(Z21:AC21, K$128)*$K$134)+(COUNTIF(Z21:AC21, K$129)*$K$134)+(COUNTIF(DR21:ED21, $K$128)*K$133)+(COUNTIF(DR21:ED21, $K$129)*$K$133)</f>
        <v>28</v>
      </c>
      <c r="FK21" s="3">
        <f>SUM(COUNTIF(Z21:AC21, K$128)*$K$134)+(COUNTIF(DR21:ED21, $K$128)*$K$133)</f>
        <v>28</v>
      </c>
      <c r="FL21" s="3">
        <f t="shared" si="12"/>
        <v>35</v>
      </c>
      <c r="FM21" s="3">
        <f>SUM(COUNTIF(Y21, $K$128)*$K$134)+(COUNTIF(Y21, $K$129)*$K$134)+(COUNTIF(DL21:DQ21, $K$128)*$K$133)+(COUNTIF(DL21:DQ21, $K$129)*$K$133)</f>
        <v>11</v>
      </c>
      <c r="FN21" s="3">
        <f>SUM(COUNTIF(Y21, $K$128)*$K$134)+(COUNTIF(DL21:DQ21, $K$128)*$K$133)</f>
        <v>11</v>
      </c>
      <c r="FO21" s="3">
        <f t="shared" si="13"/>
        <v>7</v>
      </c>
      <c r="FP21" s="3">
        <f>SUM(COUNTIF(V21:X21, $K$128)*$K$134)+(COUNTIF(V21:X21, $K$129)*$K$134)+(COUNTIF(CS21:DN21, $K$128)*$K$133)+(COUNTIF(CS21:DN21, $K$129)*$K$133)</f>
        <v>36</v>
      </c>
      <c r="FQ21" s="3">
        <f>SUM(COUNTIF(V21:X21, $K$128)*$K$134)+(COUNTIF(CS21:DN21, $K$128)*$K$133)</f>
        <v>25</v>
      </c>
      <c r="FR21" s="3">
        <f t="shared" si="14"/>
        <v>25</v>
      </c>
      <c r="FS21" s="3">
        <f>SUM(COUNTIF(T21:U21, $K$128)*$K$134)+(COUNTIF(T21:U21, $K$129)*$K$134)+(COUNTIF(BX21:CR21, $K$128)*$K$133)+(COUNTIF(BX21:CR21, $K$129)*$K$133)</f>
        <v>31</v>
      </c>
      <c r="FT21" s="3">
        <f>SUM(COUNTIF(T21:U21, $K$128)*$K$134)+(COUNTIF(BX21:CR21, $K$128)*$K$133)</f>
        <v>18</v>
      </c>
      <c r="FU21" s="3">
        <f t="shared" si="15"/>
        <v>23</v>
      </c>
      <c r="FV21" s="3">
        <f>SUM(COUNTIF(S21, $K$128)*$K$134)+(COUNTIF(S21, $K$129)*$K$134)+(COUNTIF(BM21:BW21, $K$128)*$K$133)+(COUNTIF(BM21:BW21, $K$129)*$K$133)</f>
        <v>16</v>
      </c>
      <c r="FW21" s="3">
        <f>SUM(COUNTIF(S21, $K$128)*$K$134)+(COUNTIF(BM21:BW21, $K$128)*$K$133)</f>
        <v>12</v>
      </c>
      <c r="FX21" s="3">
        <f t="shared" si="16"/>
        <v>12</v>
      </c>
      <c r="FY21" s="3">
        <f>SUM(COUNTIF(Q21:R21, $K$128)*$K$134)+(COUNTIF(Q21:R21, $K$129)*$K$134)+(COUNTIF(BB21:BL21, $K$128)*$K$133)+(COUNTIF(BB21:BL21, $K$129)*$K$133)</f>
        <v>20</v>
      </c>
      <c r="FZ21" s="3">
        <f>SUM(COUNTIF(Q21:R21, $K$128)*$K$134)+(COUNTIF(BB21:BL21, $K$128)*$K$133)</f>
        <v>20</v>
      </c>
      <c r="GA21" s="3">
        <f t="shared" si="17"/>
        <v>13</v>
      </c>
      <c r="GB21" s="20">
        <f>SUM(COUNTIF(P21, $K$128)*$K$134)+(COUNTIF(P21, $K$129)*$K$134)+(COUNTIF(AG21:BA21, $K$128)*$K$133)+(COUNTIF(AG21:BA21, $K$129)*$K$133)</f>
        <v>26</v>
      </c>
      <c r="GC21" s="20">
        <f>SUM(COUNTIF(P21, $K$128)*$K$134)+(COUNTIF(AG21:BA21, $K$128)*$K$133)</f>
        <v>26</v>
      </c>
      <c r="GD21" s="20">
        <f t="shared" si="18"/>
        <v>22</v>
      </c>
      <c r="GE21" s="20">
        <f>SUM(COUNTIF(P21:U21, $K$128)*$K$134)+(COUNTIF(P21:U21, $K$129)*$K$134)+(COUNTIF(AG21:CR21, $K$128)*$K$133)+(COUNTIF(AG21:CR21, $K$129)*$K$133)</f>
        <v>93</v>
      </c>
      <c r="GF21" s="20">
        <f>SUM(COUNTIF(P21:U21, $K$128)*$K$134)+(COUNTIF(AG21:CR21, $K$128)*$K$133)</f>
        <v>76</v>
      </c>
      <c r="GG21" s="20">
        <f t="shared" si="19"/>
        <v>70</v>
      </c>
    </row>
    <row r="22" spans="1:189" ht="15.75" customHeight="1">
      <c r="A22" s="17">
        <f t="shared" si="0"/>
        <v>92.118226600985224</v>
      </c>
      <c r="B22" s="17">
        <f t="shared" si="1"/>
        <v>100</v>
      </c>
      <c r="C22" s="17">
        <f t="shared" si="2"/>
        <v>100</v>
      </c>
      <c r="D22" s="17">
        <f t="shared" si="3"/>
        <v>100</v>
      </c>
      <c r="E22" s="17">
        <f t="shared" si="4"/>
        <v>85.714285714285708</v>
      </c>
      <c r="F22" s="17">
        <f t="shared" si="5"/>
        <v>80.645161290322577</v>
      </c>
      <c r="G22" s="17">
        <f t="shared" si="6"/>
        <v>75</v>
      </c>
      <c r="H22" s="17">
        <f t="shared" si="7"/>
        <v>100</v>
      </c>
      <c r="I22" s="17">
        <f t="shared" si="8"/>
        <v>96.15384615384616</v>
      </c>
      <c r="J22" s="17">
        <f t="shared" si="9"/>
        <v>88.297872340425528</v>
      </c>
      <c r="K22" s="3" t="s">
        <v>434</v>
      </c>
      <c r="L22" s="3" t="s">
        <v>481</v>
      </c>
      <c r="M22" s="3" t="s">
        <v>482</v>
      </c>
      <c r="N22" s="21" t="s">
        <v>483</v>
      </c>
      <c r="O22" s="22" t="s">
        <v>438</v>
      </c>
      <c r="P22" s="3" t="s">
        <v>439</v>
      </c>
      <c r="Q22" s="3" t="s">
        <v>439</v>
      </c>
      <c r="R22" s="3" t="s">
        <v>439</v>
      </c>
      <c r="S22" s="3" t="s">
        <v>439</v>
      </c>
      <c r="T22" s="3" t="s">
        <v>439</v>
      </c>
      <c r="U22" s="3" t="s">
        <v>439</v>
      </c>
      <c r="V22" s="3" t="s">
        <v>439</v>
      </c>
      <c r="W22" s="3" t="s">
        <v>441</v>
      </c>
      <c r="X22" s="3" t="s">
        <v>439</v>
      </c>
      <c r="Y22" s="3" t="s">
        <v>439</v>
      </c>
      <c r="Z22" s="3" t="s">
        <v>439</v>
      </c>
      <c r="AA22" s="3" t="s">
        <v>439</v>
      </c>
      <c r="AB22" s="3" t="s">
        <v>439</v>
      </c>
      <c r="AC22" s="3" t="s">
        <v>439</v>
      </c>
      <c r="AD22" s="3" t="s">
        <v>439</v>
      </c>
      <c r="AE22" s="3" t="s">
        <v>439</v>
      </c>
      <c r="AF22" s="3" t="s">
        <v>439</v>
      </c>
      <c r="AG22" s="3" t="s">
        <v>439</v>
      </c>
      <c r="AH22" s="3" t="s">
        <v>439</v>
      </c>
      <c r="AI22" s="3" t="s">
        <v>439</v>
      </c>
      <c r="AJ22" s="3" t="s">
        <v>439</v>
      </c>
      <c r="AK22" s="3" t="s">
        <v>439</v>
      </c>
      <c r="AL22" s="3" t="s">
        <v>439</v>
      </c>
      <c r="AM22" s="3" t="s">
        <v>439</v>
      </c>
      <c r="AN22" s="3" t="s">
        <v>439</v>
      </c>
      <c r="AO22" s="3" t="s">
        <v>439</v>
      </c>
      <c r="AP22" s="3" t="s">
        <v>439</v>
      </c>
      <c r="AQ22" s="3" t="s">
        <v>439</v>
      </c>
      <c r="AR22" s="3" t="s">
        <v>439</v>
      </c>
      <c r="AS22" s="3" t="s">
        <v>439</v>
      </c>
      <c r="AT22" s="3" t="s">
        <v>439</v>
      </c>
      <c r="AU22" s="3" t="s">
        <v>441</v>
      </c>
      <c r="AV22" s="3" t="s">
        <v>439</v>
      </c>
      <c r="AW22" s="3" t="s">
        <v>439</v>
      </c>
      <c r="AX22" s="3" t="s">
        <v>439</v>
      </c>
      <c r="AY22" s="3" t="s">
        <v>439</v>
      </c>
      <c r="AZ22" s="3" t="s">
        <v>439</v>
      </c>
      <c r="BA22" s="3" t="s">
        <v>439</v>
      </c>
      <c r="BB22" s="3" t="s">
        <v>439</v>
      </c>
      <c r="BC22" s="3" t="s">
        <v>439</v>
      </c>
      <c r="BD22" s="3" t="s">
        <v>439</v>
      </c>
      <c r="BE22" s="3" t="s">
        <v>439</v>
      </c>
      <c r="BF22" s="3" t="s">
        <v>439</v>
      </c>
      <c r="BG22" s="3" t="s">
        <v>439</v>
      </c>
      <c r="BH22" s="3" t="s">
        <v>439</v>
      </c>
      <c r="BI22" s="3" t="s">
        <v>439</v>
      </c>
      <c r="BJ22" s="3" t="s">
        <v>439</v>
      </c>
      <c r="BK22" s="3" t="s">
        <v>439</v>
      </c>
      <c r="BL22" s="3" t="s">
        <v>439</v>
      </c>
      <c r="BM22" s="3" t="s">
        <v>439</v>
      </c>
      <c r="BN22" s="3" t="s">
        <v>439</v>
      </c>
      <c r="BO22" s="3" t="s">
        <v>439</v>
      </c>
      <c r="BP22" s="3" t="s">
        <v>441</v>
      </c>
      <c r="BQ22" s="3" t="s">
        <v>439</v>
      </c>
      <c r="BR22" s="3" t="s">
        <v>439</v>
      </c>
      <c r="BS22" s="3" t="s">
        <v>439</v>
      </c>
      <c r="BT22" s="3" t="s">
        <v>441</v>
      </c>
      <c r="BU22" s="3" t="s">
        <v>441</v>
      </c>
      <c r="BV22" s="3" t="s">
        <v>439</v>
      </c>
      <c r="BW22" s="3" t="s">
        <v>441</v>
      </c>
      <c r="BX22" s="3" t="s">
        <v>441</v>
      </c>
      <c r="BY22" s="3" t="s">
        <v>441</v>
      </c>
      <c r="BZ22" s="3" t="s">
        <v>439</v>
      </c>
      <c r="CA22" s="3" t="s">
        <v>439</v>
      </c>
      <c r="CB22" s="3" t="s">
        <v>439</v>
      </c>
      <c r="CC22" s="3" t="s">
        <v>439</v>
      </c>
      <c r="CD22" s="3" t="s">
        <v>439</v>
      </c>
      <c r="CE22" s="3" t="s">
        <v>439</v>
      </c>
      <c r="CF22" s="3" t="s">
        <v>439</v>
      </c>
      <c r="CG22" s="3" t="s">
        <v>439</v>
      </c>
      <c r="CH22" s="3" t="s">
        <v>439</v>
      </c>
      <c r="CI22" s="3" t="s">
        <v>439</v>
      </c>
      <c r="CJ22" s="3" t="s">
        <v>441</v>
      </c>
      <c r="CK22" s="3" t="s">
        <v>439</v>
      </c>
      <c r="CL22" s="3" t="s">
        <v>439</v>
      </c>
      <c r="CM22" s="3" t="s">
        <v>439</v>
      </c>
      <c r="CN22" s="3" t="s">
        <v>441</v>
      </c>
      <c r="CO22" s="3" t="s">
        <v>439</v>
      </c>
      <c r="CP22" s="3" t="s">
        <v>441</v>
      </c>
      <c r="CQ22" s="3" t="s">
        <v>439</v>
      </c>
      <c r="CR22" s="3" t="s">
        <v>441</v>
      </c>
      <c r="CS22" s="3" t="s">
        <v>439</v>
      </c>
      <c r="CT22" s="3" t="s">
        <v>440</v>
      </c>
      <c r="CU22" s="3" t="s">
        <v>440</v>
      </c>
      <c r="CV22" s="3" t="s">
        <v>439</v>
      </c>
      <c r="CW22" s="3" t="s">
        <v>439</v>
      </c>
      <c r="CX22" s="3" t="s">
        <v>439</v>
      </c>
      <c r="CY22" s="3" t="s">
        <v>439</v>
      </c>
      <c r="CZ22" s="3" t="s">
        <v>439</v>
      </c>
      <c r="DA22" s="3" t="s">
        <v>439</v>
      </c>
      <c r="DB22" s="3" t="s">
        <v>439</v>
      </c>
      <c r="DC22" s="3" t="s">
        <v>439</v>
      </c>
      <c r="DD22" s="3" t="s">
        <v>439</v>
      </c>
      <c r="DE22" s="3" t="s">
        <v>439</v>
      </c>
      <c r="DF22" s="3" t="s">
        <v>439</v>
      </c>
      <c r="DG22" s="3" t="s">
        <v>439</v>
      </c>
      <c r="DH22" s="3" t="s">
        <v>439</v>
      </c>
      <c r="DI22" s="3" t="s">
        <v>439</v>
      </c>
      <c r="DJ22" s="3" t="s">
        <v>439</v>
      </c>
      <c r="DK22" s="3" t="s">
        <v>439</v>
      </c>
      <c r="DL22" s="3" t="s">
        <v>439</v>
      </c>
      <c r="DM22" s="3" t="s">
        <v>439</v>
      </c>
      <c r="DN22" s="3" t="s">
        <v>439</v>
      </c>
      <c r="DO22" s="3" t="s">
        <v>439</v>
      </c>
      <c r="DP22" s="3" t="s">
        <v>439</v>
      </c>
      <c r="DQ22" s="3" t="s">
        <v>439</v>
      </c>
      <c r="DR22" s="3" t="s">
        <v>439</v>
      </c>
      <c r="DS22" s="3" t="s">
        <v>439</v>
      </c>
      <c r="DT22" s="3" t="s">
        <v>439</v>
      </c>
      <c r="DU22" s="3" t="s">
        <v>439</v>
      </c>
      <c r="DV22" s="3" t="s">
        <v>439</v>
      </c>
      <c r="DW22" s="3" t="s">
        <v>439</v>
      </c>
      <c r="DX22" s="3" t="s">
        <v>439</v>
      </c>
      <c r="DY22" s="3" t="s">
        <v>439</v>
      </c>
      <c r="DZ22" s="3" t="s">
        <v>439</v>
      </c>
      <c r="EA22" s="3" t="s">
        <v>439</v>
      </c>
      <c r="EB22" s="3" t="s">
        <v>439</v>
      </c>
      <c r="EC22" s="3" t="s">
        <v>439</v>
      </c>
      <c r="ED22" s="3" t="s">
        <v>439</v>
      </c>
      <c r="EE22" s="3" t="s">
        <v>439</v>
      </c>
      <c r="EF22" s="3" t="s">
        <v>439</v>
      </c>
      <c r="EG22" s="3" t="s">
        <v>439</v>
      </c>
      <c r="EH22" s="3" t="s">
        <v>439</v>
      </c>
      <c r="EI22" s="3" t="s">
        <v>439</v>
      </c>
      <c r="EJ22" s="3" t="s">
        <v>439</v>
      </c>
      <c r="EK22" s="3" t="s">
        <v>439</v>
      </c>
      <c r="EL22" s="3" t="s">
        <v>439</v>
      </c>
      <c r="EM22" s="3" t="s">
        <v>439</v>
      </c>
      <c r="EN22" s="3" t="s">
        <v>439</v>
      </c>
      <c r="EO22" s="3" t="s">
        <v>439</v>
      </c>
      <c r="EP22" s="3" t="s">
        <v>439</v>
      </c>
      <c r="EQ22" s="3" t="s">
        <v>439</v>
      </c>
      <c r="ER22" s="3" t="s">
        <v>439</v>
      </c>
      <c r="ES22" s="3" t="s">
        <v>439</v>
      </c>
      <c r="ET22" s="3" t="s">
        <v>439</v>
      </c>
      <c r="EU22" s="3" t="s">
        <v>439</v>
      </c>
      <c r="EV22" s="3" t="s">
        <v>439</v>
      </c>
      <c r="EW22" s="3" t="s">
        <v>439</v>
      </c>
      <c r="EX22" s="3" t="s">
        <v>439</v>
      </c>
      <c r="EY22" s="3" t="s">
        <v>439</v>
      </c>
      <c r="EZ22" s="3" t="s">
        <v>439</v>
      </c>
      <c r="FA22" s="3" t="s">
        <v>439</v>
      </c>
      <c r="FB22" s="3">
        <f>SUM(COUNTIF(P22:AF22, K$128)*$K$134)+(COUNTIF(P22:AF22, K$129)*$K$134)+(COUNTIF(AG22:EV22, $K$128)*K$133)+(COUNTIF(AG22:EV22, $K$129)*$K$133)</f>
        <v>203</v>
      </c>
      <c r="FC22" s="3">
        <f>SUM(COUNTIF(P22:AF22, K$128)*$K$134)+(COUNTIF(AG22:EV22, $K$128)*$K$133)</f>
        <v>187</v>
      </c>
      <c r="FD22" s="3">
        <f>SUM(COUNTIF(P22:AF22,$K$130)*$K$134)+(COUNTIF(AG22:EV22, $K$130)*$K$133)</f>
        <v>2</v>
      </c>
      <c r="FE22" s="3">
        <f t="shared" si="10"/>
        <v>142</v>
      </c>
      <c r="FG22" s="3">
        <f>SUM(COUNTIF(AD22:AF22, K$128)*$K$134)+(COUNTIF(AD22:AF22, K$129)*$K$134)+(COUNTIF(EE22:EV22, $K$128)*K$133)+(COUNTIF(EE22:EV22, $K$129)*$K$133)</f>
        <v>33</v>
      </c>
      <c r="FH22" s="3">
        <f>SUM(COUNTIF(AD22:AF22, $K$128)*$K$134)+(COUNTIF(EE22:EV22, $K$128)*$K$133)</f>
        <v>33</v>
      </c>
      <c r="FI22" s="3">
        <f t="shared" si="11"/>
        <v>21</v>
      </c>
      <c r="FJ22" s="3">
        <f>SUM(COUNTIF(Z22:AC22, K$128)*$K$134)+(COUNTIF(Z22:AC22, K$129)*$K$134)+(COUNTIF(DR22:ED22, $K$128)*K$133)+(COUNTIF(DR22:ED22, $K$129)*$K$133)</f>
        <v>33</v>
      </c>
      <c r="FK22" s="3">
        <f>SUM(COUNTIF(Z22:AC22, K$128)*$K$134)+(COUNTIF(DR22:ED22, $K$128)*$K$133)</f>
        <v>33</v>
      </c>
      <c r="FL22" s="3">
        <f t="shared" si="12"/>
        <v>35</v>
      </c>
      <c r="FM22" s="3">
        <f>SUM(COUNTIF(Y22, $K$128)*$K$134)+(COUNTIF(Y22, $K$129)*$K$134)+(COUNTIF(DL22:DQ22, $K$128)*$K$133)+(COUNTIF(DL22:DQ22, $K$129)*$K$133)</f>
        <v>11</v>
      </c>
      <c r="FN22" s="3">
        <f>SUM(COUNTIF(Y22, $K$128)*$K$134)+(COUNTIF(DL22:DQ22, $K$128)*$K$133)</f>
        <v>11</v>
      </c>
      <c r="FO22" s="3">
        <f t="shared" si="13"/>
        <v>7</v>
      </c>
      <c r="FP22" s="3">
        <f>SUM(COUNTIF(V22:X22, $K$128)*$K$134)+(COUNTIF(V22:X22, $K$129)*$K$134)+(COUNTIF(CS22:DN22, $K$128)*$K$133)+(COUNTIF(CS22:DN22, $K$129)*$K$133)</f>
        <v>35</v>
      </c>
      <c r="FQ22" s="3">
        <f>SUM(COUNTIF(V22:X22, $K$128)*$K$134)+(COUNTIF(CS22:DN22, $K$128)*$K$133)</f>
        <v>30</v>
      </c>
      <c r="FR22" s="3">
        <f t="shared" si="14"/>
        <v>25</v>
      </c>
      <c r="FS22" s="3">
        <f>SUM(COUNTIF(T22:U22, $K$128)*$K$134)+(COUNTIF(T22:U22, $K$129)*$K$134)+(COUNTIF(BX22:CR22, $K$128)*$K$133)+(COUNTIF(BX22:CR22, $K$129)*$K$133)</f>
        <v>31</v>
      </c>
      <c r="FT22" s="3">
        <f>SUM(COUNTIF(T22:U22, $K$128)*$K$134)+(COUNTIF(BX22:CR22, $K$128)*$K$133)</f>
        <v>25</v>
      </c>
      <c r="FU22" s="3">
        <f t="shared" si="15"/>
        <v>23</v>
      </c>
      <c r="FV22" s="3">
        <f>SUM(COUNTIF(S22, $K$128)*$K$134)+(COUNTIF(S22, $K$129)*$K$134)+(COUNTIF(BM22:BW22, $K$128)*$K$133)+(COUNTIF(BM22:BW22, $K$129)*$K$133)</f>
        <v>16</v>
      </c>
      <c r="FW22" s="3">
        <f>SUM(COUNTIF(S22, $K$128)*$K$134)+(COUNTIF(BM22:BW22, $K$128)*$K$133)</f>
        <v>12</v>
      </c>
      <c r="FX22" s="3">
        <f t="shared" si="16"/>
        <v>12</v>
      </c>
      <c r="FY22" s="3">
        <f>SUM(COUNTIF(Q22:R22, $K$128)*$K$134)+(COUNTIF(Q22:R22, $K$129)*$K$134)+(COUNTIF(BB22:BL22, $K$128)*$K$133)+(COUNTIF(BB22:BL22, $K$129)*$K$133)</f>
        <v>21</v>
      </c>
      <c r="FZ22" s="3">
        <f>SUM(COUNTIF(Q22:R22, $K$128)*$K$134)+(COUNTIF(BB22:BL22, $K$128)*$K$133)</f>
        <v>21</v>
      </c>
      <c r="GA22" s="3">
        <f t="shared" si="17"/>
        <v>13</v>
      </c>
      <c r="GB22" s="20">
        <f>SUM(COUNTIF(P22, $K$128)*$K$134)+(COUNTIF(P22, $K$129)*$K$134)+(COUNTIF(AG22:BA22, $K$128)*$K$133)+(COUNTIF(AG22:BA22, $K$129)*$K$133)</f>
        <v>26</v>
      </c>
      <c r="GC22" s="20">
        <f>SUM(COUNTIF(P22, $K$128)*$K$134)+(COUNTIF(AG22:BA22, $K$128)*$K$133)</f>
        <v>25</v>
      </c>
      <c r="GD22" s="20">
        <f t="shared" si="18"/>
        <v>22</v>
      </c>
      <c r="GE22" s="20">
        <f>SUM(COUNTIF(P22:U22, $K$128)*$K$134)+(COUNTIF(P22:U22, $K$129)*$K$134)+(COUNTIF(AG22:CR22, $K$128)*$K$133)+(COUNTIF(AG22:CR22, $K$129)*$K$133)</f>
        <v>94</v>
      </c>
      <c r="GF22" s="20">
        <f>SUM(COUNTIF(P22:U22, $K$128)*$K$134)+(COUNTIF(AG22:CR22, $K$128)*$K$133)</f>
        <v>83</v>
      </c>
      <c r="GG22" s="20">
        <f t="shared" si="19"/>
        <v>70</v>
      </c>
    </row>
    <row r="23" spans="1:189" ht="15.75" customHeight="1">
      <c r="A23" s="17">
        <f t="shared" si="0"/>
        <v>42.553191489361701</v>
      </c>
      <c r="B23" s="17">
        <f t="shared" si="1"/>
        <v>9.0909090909090917</v>
      </c>
      <c r="C23" s="17">
        <f t="shared" si="2"/>
        <v>58.064516129032263</v>
      </c>
      <c r="D23" s="17">
        <f t="shared" si="3"/>
        <v>45.454545454545453</v>
      </c>
      <c r="E23" s="17">
        <f t="shared" si="4"/>
        <v>27.27272727272727</v>
      </c>
      <c r="F23" s="17">
        <f t="shared" si="5"/>
        <v>19.047619047619047</v>
      </c>
      <c r="G23" s="17">
        <f t="shared" si="6"/>
        <v>31.25</v>
      </c>
      <c r="H23" s="17">
        <f t="shared" si="7"/>
        <v>55.000000000000007</v>
      </c>
      <c r="I23" s="17">
        <f t="shared" si="8"/>
        <v>96.15384615384616</v>
      </c>
      <c r="J23" s="17">
        <f t="shared" si="9"/>
        <v>54.216867469879517</v>
      </c>
      <c r="K23" s="3" t="s">
        <v>434</v>
      </c>
      <c r="L23" s="3" t="s">
        <v>484</v>
      </c>
      <c r="M23" s="3" t="s">
        <v>485</v>
      </c>
      <c r="N23" s="21" t="s">
        <v>486</v>
      </c>
      <c r="O23" s="22" t="s">
        <v>438</v>
      </c>
      <c r="P23" s="3" t="s">
        <v>439</v>
      </c>
      <c r="Q23" s="3" t="s">
        <v>439</v>
      </c>
      <c r="R23" s="3" t="s">
        <v>439</v>
      </c>
      <c r="S23" s="3" t="s">
        <v>439</v>
      </c>
      <c r="T23" s="3" t="s">
        <v>440</v>
      </c>
      <c r="U23" s="3" t="s">
        <v>440</v>
      </c>
      <c r="V23" s="3" t="s">
        <v>441</v>
      </c>
      <c r="W23" s="3" t="s">
        <v>441</v>
      </c>
      <c r="X23" s="3" t="s">
        <v>439</v>
      </c>
      <c r="Y23" s="3" t="s">
        <v>439</v>
      </c>
      <c r="Z23" s="3" t="s">
        <v>439</v>
      </c>
      <c r="AA23" s="3" t="s">
        <v>439</v>
      </c>
      <c r="AB23" s="3" t="s">
        <v>441</v>
      </c>
      <c r="AC23" s="3" t="s">
        <v>439</v>
      </c>
      <c r="AD23" s="3" t="s">
        <v>441</v>
      </c>
      <c r="AE23" s="3" t="s">
        <v>441</v>
      </c>
      <c r="AF23" s="3" t="s">
        <v>441</v>
      </c>
      <c r="AG23" s="3" t="s">
        <v>439</v>
      </c>
      <c r="AH23" s="3" t="s">
        <v>439</v>
      </c>
      <c r="AI23" s="3" t="s">
        <v>439</v>
      </c>
      <c r="AJ23" s="3" t="s">
        <v>439</v>
      </c>
      <c r="AK23" s="3" t="s">
        <v>439</v>
      </c>
      <c r="AL23" s="3" t="s">
        <v>439</v>
      </c>
      <c r="AM23" s="3" t="s">
        <v>439</v>
      </c>
      <c r="AN23" s="3" t="s">
        <v>439</v>
      </c>
      <c r="AO23" s="3" t="s">
        <v>439</v>
      </c>
      <c r="AP23" s="3" t="s">
        <v>439</v>
      </c>
      <c r="AQ23" s="3" t="s">
        <v>439</v>
      </c>
      <c r="AR23" s="3" t="s">
        <v>439</v>
      </c>
      <c r="AS23" s="3" t="s">
        <v>439</v>
      </c>
      <c r="AT23" s="3" t="s">
        <v>439</v>
      </c>
      <c r="AU23" s="3" t="s">
        <v>441</v>
      </c>
      <c r="AV23" s="3" t="s">
        <v>439</v>
      </c>
      <c r="AW23" s="3" t="s">
        <v>439</v>
      </c>
      <c r="AX23" s="3" t="s">
        <v>439</v>
      </c>
      <c r="AY23" s="3" t="s">
        <v>439</v>
      </c>
      <c r="AZ23" s="3" t="s">
        <v>439</v>
      </c>
      <c r="BA23" s="3" t="s">
        <v>439</v>
      </c>
      <c r="BB23" s="3" t="s">
        <v>441</v>
      </c>
      <c r="BC23" s="3" t="s">
        <v>440</v>
      </c>
      <c r="BD23" s="3" t="s">
        <v>441</v>
      </c>
      <c r="BE23" s="3" t="s">
        <v>441</v>
      </c>
      <c r="BF23" s="3" t="s">
        <v>441</v>
      </c>
      <c r="BG23" s="3" t="s">
        <v>441</v>
      </c>
      <c r="BH23" s="3" t="s">
        <v>439</v>
      </c>
      <c r="BI23" s="3" t="s">
        <v>441</v>
      </c>
      <c r="BJ23" s="3" t="s">
        <v>441</v>
      </c>
      <c r="BK23" s="3" t="s">
        <v>441</v>
      </c>
      <c r="BL23" s="3" t="s">
        <v>441</v>
      </c>
      <c r="BM23" s="3" t="s">
        <v>441</v>
      </c>
      <c r="BN23" s="3" t="s">
        <v>441</v>
      </c>
      <c r="BO23" s="3" t="s">
        <v>441</v>
      </c>
      <c r="BP23" s="3" t="s">
        <v>441</v>
      </c>
      <c r="BQ23" s="3" t="s">
        <v>441</v>
      </c>
      <c r="BR23" s="3" t="s">
        <v>441</v>
      </c>
      <c r="BS23" s="3" t="s">
        <v>441</v>
      </c>
      <c r="BT23" s="3" t="s">
        <v>441</v>
      </c>
      <c r="BU23" s="3" t="s">
        <v>441</v>
      </c>
      <c r="BV23" s="3" t="s">
        <v>441</v>
      </c>
      <c r="BW23" s="3" t="s">
        <v>441</v>
      </c>
      <c r="BX23" s="3" t="s">
        <v>441</v>
      </c>
      <c r="BY23" s="3" t="s">
        <v>441</v>
      </c>
      <c r="BZ23" s="3" t="s">
        <v>439</v>
      </c>
      <c r="CA23" s="3" t="s">
        <v>439</v>
      </c>
      <c r="CB23" s="3" t="s">
        <v>441</v>
      </c>
      <c r="CC23" s="3" t="s">
        <v>441</v>
      </c>
      <c r="CD23" s="3" t="s">
        <v>441</v>
      </c>
      <c r="CE23" s="3" t="s">
        <v>441</v>
      </c>
      <c r="CF23" s="3" t="s">
        <v>441</v>
      </c>
      <c r="CG23" s="3" t="s">
        <v>441</v>
      </c>
      <c r="CH23" s="3" t="s">
        <v>441</v>
      </c>
      <c r="CI23" s="3" t="s">
        <v>441</v>
      </c>
      <c r="CJ23" s="3" t="s">
        <v>441</v>
      </c>
      <c r="CK23" s="3" t="s">
        <v>441</v>
      </c>
      <c r="CL23" s="3" t="s">
        <v>441</v>
      </c>
      <c r="CM23" s="3" t="s">
        <v>439</v>
      </c>
      <c r="CN23" s="3" t="s">
        <v>441</v>
      </c>
      <c r="CO23" s="3" t="s">
        <v>441</v>
      </c>
      <c r="CP23" s="3" t="s">
        <v>441</v>
      </c>
      <c r="CQ23" s="3" t="s">
        <v>439</v>
      </c>
      <c r="CR23" s="3" t="s">
        <v>441</v>
      </c>
      <c r="CS23" s="3" t="s">
        <v>440</v>
      </c>
      <c r="CT23" s="3" t="s">
        <v>441</v>
      </c>
      <c r="CU23" s="3" t="s">
        <v>441</v>
      </c>
      <c r="CV23" s="3" t="s">
        <v>439</v>
      </c>
      <c r="CW23" s="3" t="s">
        <v>441</v>
      </c>
      <c r="CX23" s="3" t="s">
        <v>441</v>
      </c>
      <c r="CY23" s="3" t="s">
        <v>441</v>
      </c>
      <c r="CZ23" s="3" t="s">
        <v>440</v>
      </c>
      <c r="DA23" s="3" t="s">
        <v>440</v>
      </c>
      <c r="DB23" s="3" t="s">
        <v>441</v>
      </c>
      <c r="DC23" s="3" t="s">
        <v>441</v>
      </c>
      <c r="DD23" s="3" t="s">
        <v>439</v>
      </c>
      <c r="DE23" s="3" t="s">
        <v>439</v>
      </c>
      <c r="DF23" s="3" t="s">
        <v>439</v>
      </c>
      <c r="DG23" s="3" t="s">
        <v>441</v>
      </c>
      <c r="DH23" s="3" t="s">
        <v>441</v>
      </c>
      <c r="DI23" s="3" t="s">
        <v>441</v>
      </c>
      <c r="DJ23" s="3" t="s">
        <v>440</v>
      </c>
      <c r="DK23" s="3" t="s">
        <v>441</v>
      </c>
      <c r="DL23" s="3" t="s">
        <v>441</v>
      </c>
      <c r="DM23" s="3" t="s">
        <v>441</v>
      </c>
      <c r="DN23" s="3" t="s">
        <v>441</v>
      </c>
      <c r="DO23" s="3" t="s">
        <v>441</v>
      </c>
      <c r="DP23" s="3" t="s">
        <v>441</v>
      </c>
      <c r="DQ23" s="3" t="s">
        <v>441</v>
      </c>
      <c r="DR23" s="3" t="s">
        <v>440</v>
      </c>
      <c r="DS23" s="3" t="s">
        <v>439</v>
      </c>
      <c r="DT23" s="3" t="s">
        <v>439</v>
      </c>
      <c r="DU23" s="3" t="s">
        <v>441</v>
      </c>
      <c r="DV23" s="3" t="s">
        <v>439</v>
      </c>
      <c r="DW23" s="3" t="s">
        <v>441</v>
      </c>
      <c r="DX23" s="3" t="s">
        <v>440</v>
      </c>
      <c r="DY23" s="3" t="s">
        <v>441</v>
      </c>
      <c r="DZ23" s="3" t="s">
        <v>441</v>
      </c>
      <c r="EA23" s="3" t="s">
        <v>441</v>
      </c>
      <c r="EB23" s="3" t="s">
        <v>441</v>
      </c>
      <c r="EC23" s="3" t="s">
        <v>441</v>
      </c>
      <c r="ED23" s="3" t="s">
        <v>441</v>
      </c>
      <c r="EE23" s="3" t="s">
        <v>441</v>
      </c>
      <c r="EF23" s="3" t="s">
        <v>439</v>
      </c>
      <c r="EG23" s="3" t="s">
        <v>441</v>
      </c>
      <c r="EH23" s="3" t="s">
        <v>441</v>
      </c>
      <c r="EI23" s="3" t="s">
        <v>441</v>
      </c>
      <c r="EJ23" s="3" t="s">
        <v>441</v>
      </c>
      <c r="EK23" s="3" t="s">
        <v>441</v>
      </c>
      <c r="EL23" s="3" t="s">
        <v>441</v>
      </c>
      <c r="EM23" s="3" t="s">
        <v>439</v>
      </c>
      <c r="EN23" s="3" t="s">
        <v>441</v>
      </c>
      <c r="EO23" s="3" t="s">
        <v>439</v>
      </c>
      <c r="EP23" s="3" t="s">
        <v>441</v>
      </c>
      <c r="EQ23" s="3" t="s">
        <v>441</v>
      </c>
      <c r="ER23" s="3" t="s">
        <v>441</v>
      </c>
      <c r="ES23" s="3" t="s">
        <v>441</v>
      </c>
      <c r="ET23" s="3" t="s">
        <v>441</v>
      </c>
      <c r="EU23" s="3" t="s">
        <v>441</v>
      </c>
      <c r="EV23" s="3" t="s">
        <v>441</v>
      </c>
      <c r="EW23" s="3" t="s">
        <v>439</v>
      </c>
      <c r="EX23" s="3" t="s">
        <v>439</v>
      </c>
      <c r="EY23" s="3" t="s">
        <v>439</v>
      </c>
      <c r="EZ23" s="3" t="s">
        <v>439</v>
      </c>
      <c r="FA23" s="3" t="s">
        <v>439</v>
      </c>
      <c r="FB23" s="3">
        <f>SUM(COUNTIF(P23:AF23, K$128)*$K$134)+(COUNTIF(P23:AF23, K$129)*$K$134)+(COUNTIF(AG23:EV23, $K$128)*K$133)+(COUNTIF(AG23:EV23, $K$129)*$K$133)</f>
        <v>188</v>
      </c>
      <c r="FC23" s="3">
        <f>SUM(COUNTIF(P23:AF23, K$128)*$K$134)+(COUNTIF(AG23:EV23, $K$128)*$K$133)</f>
        <v>80</v>
      </c>
      <c r="FD23" s="3">
        <f>SUM(COUNTIF(P23:AF23,$K$130)*$K$134)+(COUNTIF(AG23:EV23, $K$130)*$K$133)</f>
        <v>17</v>
      </c>
      <c r="FE23" s="3">
        <f t="shared" si="10"/>
        <v>142</v>
      </c>
      <c r="FG23" s="3">
        <f>SUM(COUNTIF(AD23:AF23, K$128)*$K$134)+(COUNTIF(AD23:AF23, K$129)*$K$134)+(COUNTIF(EE23:EV23, $K$128)*K$133)+(COUNTIF(EE23:EV23, $K$129)*$K$133)</f>
        <v>33</v>
      </c>
      <c r="FH23" s="3">
        <f>SUM(COUNTIF(AD23:AF23, $K$128)*$K$134)+(COUNTIF(EE23:EV23, $K$128)*$K$133)</f>
        <v>3</v>
      </c>
      <c r="FI23" s="3">
        <f t="shared" si="11"/>
        <v>21</v>
      </c>
      <c r="FJ23" s="3">
        <f>SUM(COUNTIF(Z23:AC23, K$128)*$K$134)+(COUNTIF(Z23:AC23, K$129)*$K$134)+(COUNTIF(DR23:ED23, $K$128)*K$133)+(COUNTIF(DR23:ED23, $K$129)*$K$133)</f>
        <v>31</v>
      </c>
      <c r="FK23" s="3">
        <f>SUM(COUNTIF(Z23:AC23, K$128)*$K$134)+(COUNTIF(DR23:ED23, $K$128)*$K$133)</f>
        <v>18</v>
      </c>
      <c r="FL23" s="3">
        <f t="shared" si="12"/>
        <v>35</v>
      </c>
      <c r="FM23" s="3">
        <f>SUM(COUNTIF(Y23, $K$128)*$K$134)+(COUNTIF(Y23, $K$129)*$K$134)+(COUNTIF(DL23:DQ23, $K$128)*$K$133)+(COUNTIF(DL23:DQ23, $K$129)*$K$133)</f>
        <v>11</v>
      </c>
      <c r="FN23" s="3">
        <f>SUM(COUNTIF(Y23, $K$128)*$K$134)+(COUNTIF(DL23:DQ23, $K$128)*$K$133)</f>
        <v>5</v>
      </c>
      <c r="FO23" s="3">
        <f t="shared" si="13"/>
        <v>7</v>
      </c>
      <c r="FP23" s="3">
        <f>SUM(COUNTIF(V23:X23, $K$128)*$K$134)+(COUNTIF(V23:X23, $K$129)*$K$134)+(COUNTIF(CS23:DN23, $K$128)*$K$133)+(COUNTIF(CS23:DN23, $K$129)*$K$133)</f>
        <v>33</v>
      </c>
      <c r="FQ23" s="3">
        <f>SUM(COUNTIF(V23:X23, $K$128)*$K$134)+(COUNTIF(CS23:DN23, $K$128)*$K$133)</f>
        <v>9</v>
      </c>
      <c r="FR23" s="3">
        <f t="shared" si="14"/>
        <v>25</v>
      </c>
      <c r="FS23" s="3">
        <f>SUM(COUNTIF(T23:U23, $K$128)*$K$134)+(COUNTIF(T23:U23, $K$129)*$K$134)+(COUNTIF(BX23:CR23, $K$128)*$K$133)+(COUNTIF(BX23:CR23, $K$129)*$K$133)</f>
        <v>21</v>
      </c>
      <c r="FT23" s="3">
        <f>SUM(COUNTIF(T23:U23, $K$128)*$K$134)+(COUNTIF(BX23:CR23, $K$128)*$K$133)</f>
        <v>4</v>
      </c>
      <c r="FU23" s="3">
        <f t="shared" si="15"/>
        <v>23</v>
      </c>
      <c r="FV23" s="3">
        <f>SUM(COUNTIF(S23, $K$128)*$K$134)+(COUNTIF(S23, $K$129)*$K$134)+(COUNTIF(BM23:BW23, $K$128)*$K$133)+(COUNTIF(BM23:BW23, $K$129)*$K$133)</f>
        <v>16</v>
      </c>
      <c r="FW23" s="3">
        <f>SUM(COUNTIF(S23, $K$128)*$K$134)+(COUNTIF(BM23:BW23, $K$128)*$K$133)</f>
        <v>5</v>
      </c>
      <c r="FX23" s="3">
        <f t="shared" si="16"/>
        <v>12</v>
      </c>
      <c r="FY23" s="3">
        <f>SUM(COUNTIF(Q23:R23, $K$128)*$K$134)+(COUNTIF(Q23:R23, $K$129)*$K$134)+(COUNTIF(BB23:BL23, $K$128)*$K$133)+(COUNTIF(BB23:BL23, $K$129)*$K$133)</f>
        <v>20</v>
      </c>
      <c r="FZ23" s="3">
        <f>SUM(COUNTIF(Q23:R23, $K$128)*$K$134)+(COUNTIF(BB23:BL23, $K$128)*$K$133)</f>
        <v>11</v>
      </c>
      <c r="GA23" s="3">
        <f t="shared" si="17"/>
        <v>13</v>
      </c>
      <c r="GB23" s="20">
        <f>SUM(COUNTIF(P23, $K$128)*$K$134)+(COUNTIF(P23, $K$129)*$K$134)+(COUNTIF(AG23:BA23, $K$128)*$K$133)+(COUNTIF(AG23:BA23, $K$129)*$K$133)</f>
        <v>26</v>
      </c>
      <c r="GC23" s="20">
        <f>SUM(COUNTIF(P23, $K$128)*$K$134)+(COUNTIF(AG23:BA23, $K$128)*$K$133)</f>
        <v>25</v>
      </c>
      <c r="GD23" s="20">
        <f t="shared" si="18"/>
        <v>22</v>
      </c>
      <c r="GE23" s="20">
        <f>SUM(COUNTIF(P23:U23, $K$128)*$K$134)+(COUNTIF(P23:U23, $K$129)*$K$134)+(COUNTIF(AG23:CR23, $K$128)*$K$133)+(COUNTIF(AG23:CR23, $K$129)*$K$133)</f>
        <v>83</v>
      </c>
      <c r="GF23" s="20">
        <f>SUM(COUNTIF(P23:U23, $K$128)*$K$134)+(COUNTIF(AG23:CR23, $K$128)*$K$133)</f>
        <v>45</v>
      </c>
      <c r="GG23" s="20">
        <f t="shared" si="19"/>
        <v>70</v>
      </c>
    </row>
    <row r="24" spans="1:189" ht="15.75" customHeight="1">
      <c r="A24" s="17">
        <f t="shared" si="0"/>
        <v>82.926829268292678</v>
      </c>
      <c r="B24" s="17">
        <f t="shared" si="1"/>
        <v>75.757575757575751</v>
      </c>
      <c r="C24" s="17">
        <f t="shared" si="2"/>
        <v>96.969696969696969</v>
      </c>
      <c r="D24" s="17">
        <f t="shared" si="3"/>
        <v>100</v>
      </c>
      <c r="E24" s="17">
        <f t="shared" si="4"/>
        <v>75.675675675675677</v>
      </c>
      <c r="F24" s="17">
        <f t="shared" si="5"/>
        <v>58.064516129032263</v>
      </c>
      <c r="G24" s="17">
        <f t="shared" si="6"/>
        <v>75</v>
      </c>
      <c r="H24" s="17">
        <f t="shared" si="7"/>
        <v>100</v>
      </c>
      <c r="I24" s="17">
        <f t="shared" si="8"/>
        <v>100</v>
      </c>
      <c r="J24" s="17">
        <f t="shared" si="9"/>
        <v>81.914893617021278</v>
      </c>
      <c r="K24" s="3" t="s">
        <v>434</v>
      </c>
      <c r="L24" s="3" t="s">
        <v>487</v>
      </c>
      <c r="M24" s="3" t="s">
        <v>488</v>
      </c>
      <c r="N24" s="21" t="s">
        <v>480</v>
      </c>
      <c r="O24" s="22" t="s">
        <v>438</v>
      </c>
      <c r="P24" s="3" t="s">
        <v>439</v>
      </c>
      <c r="Q24" s="3" t="s">
        <v>439</v>
      </c>
      <c r="R24" s="3" t="s">
        <v>439</v>
      </c>
      <c r="S24" s="3" t="s">
        <v>439</v>
      </c>
      <c r="T24" s="3" t="s">
        <v>439</v>
      </c>
      <c r="U24" s="3" t="s">
        <v>441</v>
      </c>
      <c r="V24" s="3" t="s">
        <v>439</v>
      </c>
      <c r="W24" s="3" t="s">
        <v>441</v>
      </c>
      <c r="X24" s="3" t="s">
        <v>439</v>
      </c>
      <c r="Y24" s="3" t="s">
        <v>439</v>
      </c>
      <c r="Z24" s="3" t="s">
        <v>439</v>
      </c>
      <c r="AA24" s="3" t="s">
        <v>439</v>
      </c>
      <c r="AB24" s="3" t="s">
        <v>439</v>
      </c>
      <c r="AC24" s="3" t="s">
        <v>439</v>
      </c>
      <c r="AD24" s="3" t="s">
        <v>439</v>
      </c>
      <c r="AE24" s="3" t="s">
        <v>439</v>
      </c>
      <c r="AF24" s="3" t="s">
        <v>439</v>
      </c>
      <c r="AG24" s="3" t="s">
        <v>439</v>
      </c>
      <c r="AH24" s="3" t="s">
        <v>439</v>
      </c>
      <c r="AI24" s="3" t="s">
        <v>439</v>
      </c>
      <c r="AJ24" s="3" t="s">
        <v>439</v>
      </c>
      <c r="AK24" s="3" t="s">
        <v>439</v>
      </c>
      <c r="AL24" s="3" t="s">
        <v>439</v>
      </c>
      <c r="AM24" s="3" t="s">
        <v>439</v>
      </c>
      <c r="AN24" s="3" t="s">
        <v>439</v>
      </c>
      <c r="AO24" s="3" t="s">
        <v>439</v>
      </c>
      <c r="AP24" s="3" t="s">
        <v>439</v>
      </c>
      <c r="AQ24" s="3" t="s">
        <v>439</v>
      </c>
      <c r="AR24" s="3" t="s">
        <v>439</v>
      </c>
      <c r="AS24" s="3" t="s">
        <v>439</v>
      </c>
      <c r="AT24" s="3" t="s">
        <v>439</v>
      </c>
      <c r="AU24" s="3" t="s">
        <v>439</v>
      </c>
      <c r="AV24" s="3" t="s">
        <v>439</v>
      </c>
      <c r="AW24" s="3" t="s">
        <v>439</v>
      </c>
      <c r="AX24" s="3" t="s">
        <v>439</v>
      </c>
      <c r="AY24" s="3" t="s">
        <v>439</v>
      </c>
      <c r="AZ24" s="3" t="s">
        <v>439</v>
      </c>
      <c r="BA24" s="3" t="s">
        <v>439</v>
      </c>
      <c r="BB24" s="3" t="s">
        <v>439</v>
      </c>
      <c r="BC24" s="3" t="s">
        <v>439</v>
      </c>
      <c r="BD24" s="3" t="s">
        <v>439</v>
      </c>
      <c r="BE24" s="3" t="s">
        <v>439</v>
      </c>
      <c r="BF24" s="3" t="s">
        <v>439</v>
      </c>
      <c r="BG24" s="3" t="s">
        <v>439</v>
      </c>
      <c r="BH24" s="3" t="s">
        <v>439</v>
      </c>
      <c r="BI24" s="3" t="s">
        <v>439</v>
      </c>
      <c r="BJ24" s="3" t="s">
        <v>439</v>
      </c>
      <c r="BK24" s="3" t="s">
        <v>439</v>
      </c>
      <c r="BL24" s="3" t="s">
        <v>439</v>
      </c>
      <c r="BM24" s="3" t="s">
        <v>439</v>
      </c>
      <c r="BN24" s="3" t="s">
        <v>439</v>
      </c>
      <c r="BO24" s="3" t="s">
        <v>439</v>
      </c>
      <c r="BP24" s="3" t="s">
        <v>441</v>
      </c>
      <c r="BQ24" s="3" t="s">
        <v>439</v>
      </c>
      <c r="BR24" s="3" t="s">
        <v>439</v>
      </c>
      <c r="BS24" s="3" t="s">
        <v>439</v>
      </c>
      <c r="BT24" s="3" t="s">
        <v>441</v>
      </c>
      <c r="BU24" s="3" t="s">
        <v>441</v>
      </c>
      <c r="BV24" s="3" t="s">
        <v>439</v>
      </c>
      <c r="BW24" s="3" t="s">
        <v>441</v>
      </c>
      <c r="BX24" s="3" t="s">
        <v>441</v>
      </c>
      <c r="BY24" s="3" t="s">
        <v>441</v>
      </c>
      <c r="BZ24" s="3" t="s">
        <v>439</v>
      </c>
      <c r="CA24" s="3" t="s">
        <v>439</v>
      </c>
      <c r="CB24" s="3" t="s">
        <v>439</v>
      </c>
      <c r="CC24" s="3" t="s">
        <v>439</v>
      </c>
      <c r="CD24" s="3" t="s">
        <v>439</v>
      </c>
      <c r="CE24" s="3" t="s">
        <v>439</v>
      </c>
      <c r="CF24" s="3" t="s">
        <v>441</v>
      </c>
      <c r="CG24" s="3" t="s">
        <v>441</v>
      </c>
      <c r="CH24" s="3" t="s">
        <v>439</v>
      </c>
      <c r="CI24" s="3" t="s">
        <v>439</v>
      </c>
      <c r="CJ24" s="3" t="s">
        <v>441</v>
      </c>
      <c r="CK24" s="3" t="s">
        <v>439</v>
      </c>
      <c r="CL24" s="3" t="s">
        <v>439</v>
      </c>
      <c r="CM24" s="3" t="s">
        <v>439</v>
      </c>
      <c r="CN24" s="3" t="s">
        <v>441</v>
      </c>
      <c r="CO24" s="3" t="s">
        <v>439</v>
      </c>
      <c r="CP24" s="3" t="s">
        <v>441</v>
      </c>
      <c r="CQ24" s="3" t="s">
        <v>439</v>
      </c>
      <c r="CR24" s="3" t="s">
        <v>441</v>
      </c>
      <c r="CS24" s="3" t="s">
        <v>441</v>
      </c>
      <c r="CT24" s="3" t="s">
        <v>441</v>
      </c>
      <c r="CU24" s="3" t="s">
        <v>441</v>
      </c>
      <c r="CV24" s="3" t="s">
        <v>439</v>
      </c>
      <c r="CW24" s="3" t="s">
        <v>439</v>
      </c>
      <c r="CX24" s="3" t="s">
        <v>439</v>
      </c>
      <c r="CY24" s="3" t="s">
        <v>439</v>
      </c>
      <c r="CZ24" s="3" t="s">
        <v>439</v>
      </c>
      <c r="DA24" s="3" t="s">
        <v>439</v>
      </c>
      <c r="DB24" s="3" t="s">
        <v>439</v>
      </c>
      <c r="DC24" s="3" t="s">
        <v>439</v>
      </c>
      <c r="DD24" s="3" t="s">
        <v>439</v>
      </c>
      <c r="DE24" s="3" t="s">
        <v>439</v>
      </c>
      <c r="DF24" s="3" t="s">
        <v>439</v>
      </c>
      <c r="DG24" s="3" t="s">
        <v>439</v>
      </c>
      <c r="DH24" s="3" t="s">
        <v>441</v>
      </c>
      <c r="DI24" s="3" t="s">
        <v>439</v>
      </c>
      <c r="DJ24" s="3" t="s">
        <v>439</v>
      </c>
      <c r="DK24" s="3" t="s">
        <v>439</v>
      </c>
      <c r="DL24" s="3" t="s">
        <v>439</v>
      </c>
      <c r="DM24" s="3" t="s">
        <v>439</v>
      </c>
      <c r="DN24" s="3" t="s">
        <v>439</v>
      </c>
      <c r="DO24" s="3" t="s">
        <v>439</v>
      </c>
      <c r="DP24" s="3" t="s">
        <v>439</v>
      </c>
      <c r="DQ24" s="3" t="s">
        <v>439</v>
      </c>
      <c r="DR24" s="3" t="s">
        <v>439</v>
      </c>
      <c r="DS24" s="3" t="s">
        <v>439</v>
      </c>
      <c r="DT24" s="3" t="s">
        <v>439</v>
      </c>
      <c r="DU24" s="3" t="s">
        <v>439</v>
      </c>
      <c r="DV24" s="3" t="s">
        <v>439</v>
      </c>
      <c r="DW24" s="3" t="s">
        <v>439</v>
      </c>
      <c r="DX24" s="3" t="s">
        <v>439</v>
      </c>
      <c r="DY24" s="3" t="s">
        <v>439</v>
      </c>
      <c r="DZ24" s="3" t="s">
        <v>439</v>
      </c>
      <c r="EA24" s="3" t="s">
        <v>439</v>
      </c>
      <c r="EB24" s="3" t="s">
        <v>439</v>
      </c>
      <c r="EC24" s="3" t="s">
        <v>439</v>
      </c>
      <c r="ED24" s="3" t="s">
        <v>441</v>
      </c>
      <c r="EE24" s="3" t="s">
        <v>441</v>
      </c>
      <c r="EF24" s="3" t="s">
        <v>439</v>
      </c>
      <c r="EG24" s="3" t="s">
        <v>439</v>
      </c>
      <c r="EH24" s="3" t="s">
        <v>441</v>
      </c>
      <c r="EI24" s="3" t="s">
        <v>441</v>
      </c>
      <c r="EJ24" s="3" t="s">
        <v>441</v>
      </c>
      <c r="EK24" s="3" t="s">
        <v>441</v>
      </c>
      <c r="EL24" s="3" t="s">
        <v>441</v>
      </c>
      <c r="EM24" s="3" t="s">
        <v>439</v>
      </c>
      <c r="EN24" s="3" t="s">
        <v>439</v>
      </c>
      <c r="EO24" s="3" t="s">
        <v>439</v>
      </c>
      <c r="EP24" s="3" t="s">
        <v>441</v>
      </c>
      <c r="EQ24" s="3" t="s">
        <v>439</v>
      </c>
      <c r="ER24" s="3" t="s">
        <v>439</v>
      </c>
      <c r="ES24" s="3" t="s">
        <v>439</v>
      </c>
      <c r="ET24" s="3" t="s">
        <v>439</v>
      </c>
      <c r="EU24" s="3" t="s">
        <v>441</v>
      </c>
      <c r="EV24" s="3" t="s">
        <v>439</v>
      </c>
      <c r="EW24" s="3" t="s">
        <v>439</v>
      </c>
      <c r="EX24" s="3" t="s">
        <v>439</v>
      </c>
      <c r="EY24" s="3" t="s">
        <v>439</v>
      </c>
      <c r="EZ24" s="3" t="s">
        <v>439</v>
      </c>
      <c r="FA24" s="3" t="s">
        <v>439</v>
      </c>
      <c r="FB24" s="3">
        <f>SUM(COUNTIF(P24:AF24, K$128)*$K$134)+(COUNTIF(P24:AF24, K$129)*$K$134)+(COUNTIF(AG24:EV24, $K$128)*K$133)+(COUNTIF(AG24:EV24, $K$129)*$K$133)</f>
        <v>205</v>
      </c>
      <c r="FC24" s="3">
        <f>SUM(COUNTIF(P24:AF24, K$128)*$K$134)+(COUNTIF(AG24:EV24, $K$128)*$K$133)</f>
        <v>170</v>
      </c>
      <c r="FD24" s="3">
        <f>SUM(COUNTIF(P24:AF24,$K$130)*$K$134)+(COUNTIF(AG24:EV24, $K$130)*$K$133)</f>
        <v>0</v>
      </c>
      <c r="FE24" s="3">
        <f t="shared" si="10"/>
        <v>142</v>
      </c>
      <c r="FG24" s="3">
        <f>SUM(COUNTIF(AD24:AF24, K$128)*$K$134)+(COUNTIF(AD24:AF24, K$129)*$K$134)+(COUNTIF(EE24:EV24, $K$128)*K$133)+(COUNTIF(EE24:EV24, $K$129)*$K$133)</f>
        <v>33</v>
      </c>
      <c r="FH24" s="3">
        <f>SUM(COUNTIF(AD24:AF24, $K$128)*$K$134)+(COUNTIF(EE24:EV24, $K$128)*$K$133)</f>
        <v>25</v>
      </c>
      <c r="FI24" s="3">
        <f t="shared" si="11"/>
        <v>21</v>
      </c>
      <c r="FJ24" s="3">
        <f>SUM(COUNTIF(Z24:AC24, K$128)*$K$134)+(COUNTIF(Z24:AC24, K$129)*$K$134)+(COUNTIF(DR24:ED24, $K$128)*K$133)+(COUNTIF(DR24:ED24, $K$129)*$K$133)</f>
        <v>33</v>
      </c>
      <c r="FK24" s="3">
        <f>SUM(COUNTIF(Z24:AC24, K$128)*$K$134)+(COUNTIF(DR24:ED24, $K$128)*$K$133)</f>
        <v>32</v>
      </c>
      <c r="FL24" s="3">
        <f t="shared" si="12"/>
        <v>35</v>
      </c>
      <c r="FM24" s="3">
        <f>SUM(COUNTIF(Y24, $K$128)*$K$134)+(COUNTIF(Y24, $K$129)*$K$134)+(COUNTIF(DL24:DQ24, $K$128)*$K$133)+(COUNTIF(DL24:DQ24, $K$129)*$K$133)</f>
        <v>11</v>
      </c>
      <c r="FN24" s="3">
        <f>SUM(COUNTIF(Y24, $K$128)*$K$134)+(COUNTIF(DL24:DQ24, $K$128)*$K$133)</f>
        <v>11</v>
      </c>
      <c r="FO24" s="3">
        <f t="shared" si="13"/>
        <v>7</v>
      </c>
      <c r="FP24" s="3">
        <f>SUM(COUNTIF(V24:X24, $K$128)*$K$134)+(COUNTIF(V24:X24, $K$129)*$K$134)+(COUNTIF(CS24:DN24, $K$128)*$K$133)+(COUNTIF(CS24:DN24, $K$129)*$K$133)</f>
        <v>37</v>
      </c>
      <c r="FQ24" s="3">
        <f>SUM(COUNTIF(V24:X24, $K$128)*$K$134)+(COUNTIF(CS24:DN24, $K$128)*$K$133)</f>
        <v>28</v>
      </c>
      <c r="FR24" s="3">
        <f t="shared" si="14"/>
        <v>25</v>
      </c>
      <c r="FS24" s="3">
        <f>SUM(COUNTIF(T24:U24, $K$128)*$K$134)+(COUNTIF(T24:U24, $K$129)*$K$134)+(COUNTIF(BX24:CR24, $K$128)*$K$133)+(COUNTIF(BX24:CR24, $K$129)*$K$133)</f>
        <v>31</v>
      </c>
      <c r="FT24" s="3">
        <f>SUM(COUNTIF(T24:U24, $K$128)*$K$134)+(COUNTIF(BX24:CR24, $K$128)*$K$133)</f>
        <v>18</v>
      </c>
      <c r="FU24" s="3">
        <f t="shared" si="15"/>
        <v>23</v>
      </c>
      <c r="FV24" s="3">
        <f>SUM(COUNTIF(S24, $K$128)*$K$134)+(COUNTIF(S24, $K$129)*$K$134)+(COUNTIF(BM24:BW24, $K$128)*$K$133)+(COUNTIF(BM24:BW24, $K$129)*$K$133)</f>
        <v>16</v>
      </c>
      <c r="FW24" s="3">
        <f>SUM(COUNTIF(S24, $K$128)*$K$134)+(COUNTIF(BM24:BW24, $K$128)*$K$133)</f>
        <v>12</v>
      </c>
      <c r="FX24" s="3">
        <f t="shared" si="16"/>
        <v>12</v>
      </c>
      <c r="FY24" s="3">
        <f>SUM(COUNTIF(Q24:R24, $K$128)*$K$134)+(COUNTIF(Q24:R24, $K$129)*$K$134)+(COUNTIF(BB24:BL24, $K$128)*$K$133)+(COUNTIF(BB24:BL24, $K$129)*$K$133)</f>
        <v>21</v>
      </c>
      <c r="FZ24" s="3">
        <f>SUM(COUNTIF(Q24:R24, $K$128)*$K$134)+(COUNTIF(BB24:BL24, $K$128)*$K$133)</f>
        <v>21</v>
      </c>
      <c r="GA24" s="3">
        <f t="shared" si="17"/>
        <v>13</v>
      </c>
      <c r="GB24" s="20">
        <f>SUM(COUNTIF(P24, $K$128)*$K$134)+(COUNTIF(P24, $K$129)*$K$134)+(COUNTIF(AG24:BA24, $K$128)*$K$133)+(COUNTIF(AG24:BA24, $K$129)*$K$133)</f>
        <v>26</v>
      </c>
      <c r="GC24" s="20">
        <f>SUM(COUNTIF(P24, $K$128)*$K$134)+(COUNTIF(AG24:BA24, $K$128)*$K$133)</f>
        <v>26</v>
      </c>
      <c r="GD24" s="20">
        <f t="shared" si="18"/>
        <v>22</v>
      </c>
      <c r="GE24" s="20">
        <f>SUM(COUNTIF(P24:U24, $K$128)*$K$134)+(COUNTIF(P24:U24, $K$129)*$K$134)+(COUNTIF(AG24:CR24, $K$128)*$K$133)+(COUNTIF(AG24:CR24, $K$129)*$K$133)</f>
        <v>94</v>
      </c>
      <c r="GF24" s="20">
        <f>SUM(COUNTIF(P24:U24, $K$128)*$K$134)+(COUNTIF(AG24:CR24, $K$128)*$K$133)</f>
        <v>77</v>
      </c>
      <c r="GG24" s="20">
        <f t="shared" si="19"/>
        <v>70</v>
      </c>
    </row>
    <row r="25" spans="1:189" ht="15.75" customHeight="1">
      <c r="A25" s="17">
        <f t="shared" si="0"/>
        <v>93.333333333333329</v>
      </c>
      <c r="B25" s="17">
        <f t="shared" si="1"/>
        <v>100</v>
      </c>
      <c r="C25" s="17">
        <f t="shared" si="2"/>
        <v>100</v>
      </c>
      <c r="D25" s="17">
        <f t="shared" si="3"/>
        <v>100</v>
      </c>
      <c r="E25" s="17">
        <f t="shared" si="4"/>
        <v>82.758620689655174</v>
      </c>
      <c r="F25" s="17">
        <f t="shared" si="5"/>
        <v>86.666666666666671</v>
      </c>
      <c r="G25" s="17">
        <f t="shared" si="6"/>
        <v>62.5</v>
      </c>
      <c r="H25" s="17">
        <f t="shared" si="7"/>
        <v>100</v>
      </c>
      <c r="I25" s="17">
        <f t="shared" si="8"/>
        <v>100</v>
      </c>
      <c r="J25" s="17">
        <f t="shared" si="9"/>
        <v>91.025641025641022</v>
      </c>
      <c r="K25" s="3" t="s">
        <v>434</v>
      </c>
      <c r="L25" s="3" t="s">
        <v>489</v>
      </c>
      <c r="M25" s="3" t="s">
        <v>460</v>
      </c>
      <c r="N25" s="21" t="s">
        <v>444</v>
      </c>
      <c r="O25" s="22" t="s">
        <v>438</v>
      </c>
      <c r="P25" s="3" t="s">
        <v>440</v>
      </c>
      <c r="Q25" s="3" t="s">
        <v>439</v>
      </c>
      <c r="R25" s="3" t="s">
        <v>439</v>
      </c>
      <c r="S25" s="3" t="s">
        <v>440</v>
      </c>
      <c r="T25" s="3" t="s">
        <v>439</v>
      </c>
      <c r="U25" s="3" t="s">
        <v>439</v>
      </c>
      <c r="V25" s="3" t="s">
        <v>439</v>
      </c>
      <c r="W25" s="3" t="s">
        <v>441</v>
      </c>
      <c r="X25" s="3" t="s">
        <v>440</v>
      </c>
      <c r="Y25" s="3" t="s">
        <v>439</v>
      </c>
      <c r="Z25" s="3" t="s">
        <v>439</v>
      </c>
      <c r="AA25" s="3" t="s">
        <v>439</v>
      </c>
      <c r="AB25" s="3" t="s">
        <v>439</v>
      </c>
      <c r="AC25" s="3" t="s">
        <v>439</v>
      </c>
      <c r="AD25" s="3" t="s">
        <v>439</v>
      </c>
      <c r="AE25" s="3" t="s">
        <v>439</v>
      </c>
      <c r="AF25" s="3" t="s">
        <v>439</v>
      </c>
      <c r="AG25" s="3" t="s">
        <v>439</v>
      </c>
      <c r="AH25" s="3" t="s">
        <v>439</v>
      </c>
      <c r="AI25" s="3" t="s">
        <v>439</v>
      </c>
      <c r="AJ25" s="3" t="s">
        <v>439</v>
      </c>
      <c r="AK25" s="3" t="s">
        <v>439</v>
      </c>
      <c r="AL25" s="3" t="s">
        <v>439</v>
      </c>
      <c r="AM25" s="3" t="s">
        <v>439</v>
      </c>
      <c r="AN25" s="3" t="s">
        <v>439</v>
      </c>
      <c r="AO25" s="3" t="s">
        <v>439</v>
      </c>
      <c r="AP25" s="3" t="s">
        <v>439</v>
      </c>
      <c r="AQ25" s="3" t="s">
        <v>439</v>
      </c>
      <c r="AR25" s="3" t="s">
        <v>439</v>
      </c>
      <c r="AS25" s="3" t="s">
        <v>439</v>
      </c>
      <c r="AT25" s="3" t="s">
        <v>439</v>
      </c>
      <c r="AU25" s="3" t="s">
        <v>439</v>
      </c>
      <c r="AV25" s="3" t="s">
        <v>439</v>
      </c>
      <c r="AW25" s="3" t="s">
        <v>439</v>
      </c>
      <c r="AX25" s="3" t="s">
        <v>440</v>
      </c>
      <c r="AY25" s="3" t="s">
        <v>440</v>
      </c>
      <c r="AZ25" s="3" t="s">
        <v>439</v>
      </c>
      <c r="BA25" s="3" t="s">
        <v>439</v>
      </c>
      <c r="BB25" s="3" t="s">
        <v>439</v>
      </c>
      <c r="BC25" s="3" t="s">
        <v>439</v>
      </c>
      <c r="BD25" s="3" t="s">
        <v>439</v>
      </c>
      <c r="BE25" s="3" t="s">
        <v>439</v>
      </c>
      <c r="BF25" s="3" t="s">
        <v>439</v>
      </c>
      <c r="BG25" s="3" t="s">
        <v>439</v>
      </c>
      <c r="BH25" s="3" t="s">
        <v>439</v>
      </c>
      <c r="BI25" s="3" t="s">
        <v>439</v>
      </c>
      <c r="BJ25" s="3" t="s">
        <v>439</v>
      </c>
      <c r="BK25" s="3" t="s">
        <v>439</v>
      </c>
      <c r="BL25" s="3" t="s">
        <v>439</v>
      </c>
      <c r="BM25" s="3" t="s">
        <v>440</v>
      </c>
      <c r="BN25" s="3" t="s">
        <v>440</v>
      </c>
      <c r="BO25" s="3" t="s">
        <v>440</v>
      </c>
      <c r="BP25" s="3" t="s">
        <v>441</v>
      </c>
      <c r="BQ25" s="3" t="s">
        <v>439</v>
      </c>
      <c r="BR25" s="3" t="s">
        <v>439</v>
      </c>
      <c r="BS25" s="3" t="s">
        <v>439</v>
      </c>
      <c r="BT25" s="3" t="s">
        <v>441</v>
      </c>
      <c r="BU25" s="3" t="s">
        <v>441</v>
      </c>
      <c r="BV25" s="3" t="s">
        <v>439</v>
      </c>
      <c r="BW25" s="3" t="s">
        <v>439</v>
      </c>
      <c r="BX25" s="3" t="s">
        <v>441</v>
      </c>
      <c r="BY25" s="3" t="s">
        <v>440</v>
      </c>
      <c r="BZ25" s="3" t="s">
        <v>439</v>
      </c>
      <c r="CA25" s="3" t="s">
        <v>439</v>
      </c>
      <c r="CB25" s="3" t="s">
        <v>439</v>
      </c>
      <c r="CC25" s="3" t="s">
        <v>439</v>
      </c>
      <c r="CD25" s="3" t="s">
        <v>439</v>
      </c>
      <c r="CE25" s="3" t="s">
        <v>439</v>
      </c>
      <c r="CF25" s="3" t="s">
        <v>439</v>
      </c>
      <c r="CG25" s="3" t="s">
        <v>439</v>
      </c>
      <c r="CH25" s="3" t="s">
        <v>439</v>
      </c>
      <c r="CI25" s="3" t="s">
        <v>439</v>
      </c>
      <c r="CJ25" s="3" t="s">
        <v>441</v>
      </c>
      <c r="CK25" s="3" t="s">
        <v>439</v>
      </c>
      <c r="CL25" s="3" t="s">
        <v>439</v>
      </c>
      <c r="CM25" s="3" t="s">
        <v>439</v>
      </c>
      <c r="CN25" s="3" t="s">
        <v>441</v>
      </c>
      <c r="CO25" s="3" t="s">
        <v>439</v>
      </c>
      <c r="CP25" s="3" t="s">
        <v>439</v>
      </c>
      <c r="CQ25" s="3" t="s">
        <v>439</v>
      </c>
      <c r="CR25" s="3" t="s">
        <v>441</v>
      </c>
      <c r="CS25" s="3" t="s">
        <v>440</v>
      </c>
      <c r="CT25" s="3" t="s">
        <v>440</v>
      </c>
      <c r="CU25" s="3" t="s">
        <v>440</v>
      </c>
      <c r="CV25" s="3" t="s">
        <v>439</v>
      </c>
      <c r="CW25" s="3" t="s">
        <v>439</v>
      </c>
      <c r="CX25" s="3" t="s">
        <v>439</v>
      </c>
      <c r="CY25" s="3" t="s">
        <v>439</v>
      </c>
      <c r="CZ25" s="3" t="s">
        <v>439</v>
      </c>
      <c r="DA25" s="3" t="s">
        <v>439</v>
      </c>
      <c r="DB25" s="3" t="s">
        <v>439</v>
      </c>
      <c r="DC25" s="3" t="s">
        <v>439</v>
      </c>
      <c r="DD25" s="3" t="s">
        <v>439</v>
      </c>
      <c r="DE25" s="3" t="s">
        <v>439</v>
      </c>
      <c r="DF25" s="3" t="s">
        <v>439</v>
      </c>
      <c r="DG25" s="3" t="s">
        <v>439</v>
      </c>
      <c r="DH25" s="3" t="s">
        <v>439</v>
      </c>
      <c r="DI25" s="3" t="s">
        <v>439</v>
      </c>
      <c r="DJ25" s="3" t="s">
        <v>439</v>
      </c>
      <c r="DK25" s="3" t="s">
        <v>439</v>
      </c>
      <c r="DL25" s="3" t="s">
        <v>439</v>
      </c>
      <c r="DM25" s="3" t="s">
        <v>439</v>
      </c>
      <c r="DN25" s="3" t="s">
        <v>439</v>
      </c>
      <c r="DO25" s="3" t="s">
        <v>439</v>
      </c>
      <c r="DP25" s="3" t="s">
        <v>439</v>
      </c>
      <c r="DQ25" s="3" t="s">
        <v>439</v>
      </c>
      <c r="DR25" s="3" t="s">
        <v>439</v>
      </c>
      <c r="DS25" s="3" t="s">
        <v>439</v>
      </c>
      <c r="DT25" s="3" t="s">
        <v>439</v>
      </c>
      <c r="DU25" s="3" t="s">
        <v>439</v>
      </c>
      <c r="DV25" s="3" t="s">
        <v>439</v>
      </c>
      <c r="DW25" s="3" t="s">
        <v>439</v>
      </c>
      <c r="DX25" s="3" t="s">
        <v>439</v>
      </c>
      <c r="DY25" s="3" t="s">
        <v>439</v>
      </c>
      <c r="DZ25" s="3" t="s">
        <v>439</v>
      </c>
      <c r="EA25" s="3" t="s">
        <v>440</v>
      </c>
      <c r="EB25" s="3" t="s">
        <v>439</v>
      </c>
      <c r="EC25" s="3" t="s">
        <v>439</v>
      </c>
      <c r="ED25" s="3" t="s">
        <v>439</v>
      </c>
      <c r="EE25" s="3" t="s">
        <v>439</v>
      </c>
      <c r="EF25" s="3" t="s">
        <v>439</v>
      </c>
      <c r="EG25" s="3" t="s">
        <v>439</v>
      </c>
      <c r="EH25" s="3" t="s">
        <v>439</v>
      </c>
      <c r="EI25" s="3" t="s">
        <v>439</v>
      </c>
      <c r="EJ25" s="3" t="s">
        <v>439</v>
      </c>
      <c r="EK25" s="3" t="s">
        <v>439</v>
      </c>
      <c r="EL25" s="3" t="s">
        <v>439</v>
      </c>
      <c r="EM25" s="3" t="s">
        <v>439</v>
      </c>
      <c r="EN25" s="3" t="s">
        <v>439</v>
      </c>
      <c r="EO25" s="3" t="s">
        <v>439</v>
      </c>
      <c r="EP25" s="3" t="s">
        <v>439</v>
      </c>
      <c r="EQ25" s="3" t="s">
        <v>439</v>
      </c>
      <c r="ER25" s="3" t="s">
        <v>439</v>
      </c>
      <c r="ES25" s="3" t="s">
        <v>439</v>
      </c>
      <c r="ET25" s="3" t="s">
        <v>439</v>
      </c>
      <c r="EU25" s="3" t="s">
        <v>439</v>
      </c>
      <c r="EV25" s="3" t="s">
        <v>439</v>
      </c>
      <c r="EW25" s="3" t="s">
        <v>439</v>
      </c>
      <c r="EX25" s="3" t="s">
        <v>439</v>
      </c>
      <c r="EY25" s="3" t="s">
        <v>439</v>
      </c>
      <c r="EZ25" s="3" t="s">
        <v>439</v>
      </c>
      <c r="FA25" s="3" t="s">
        <v>439</v>
      </c>
      <c r="FB25" s="3">
        <f>SUM(COUNTIF(P25:AF25, K$128)*$K$134)+(COUNTIF(P25:AF25, K$129)*$K$134)+(COUNTIF(AG25:EV25, $K$128)*K$133)+(COUNTIF(AG25:EV25, $K$129)*$K$133)</f>
        <v>180</v>
      </c>
      <c r="FC25" s="3">
        <f>SUM(COUNTIF(P25:AF25, K$128)*$K$134)+(COUNTIF(AG25:EV25, $K$128)*$K$133)</f>
        <v>168</v>
      </c>
      <c r="FD25" s="3">
        <f>SUM(COUNTIF(P25:AF25,$K$130)*$K$134)+(COUNTIF(AG25:EV25, $K$130)*$K$133)</f>
        <v>25</v>
      </c>
      <c r="FE25" s="3">
        <f t="shared" si="10"/>
        <v>142</v>
      </c>
      <c r="FG25" s="3">
        <f>SUM(COUNTIF(AD25:AF25, K$128)*$K$134)+(COUNTIF(AD25:AF25, K$129)*$K$134)+(COUNTIF(EE25:EV25, $K$128)*K$133)+(COUNTIF(EE25:EV25, $K$129)*$K$133)</f>
        <v>33</v>
      </c>
      <c r="FH25" s="3">
        <f>SUM(COUNTIF(AD25:AF25, $K$128)*$K$134)+(COUNTIF(EE25:EV25, $K$128)*$K$133)</f>
        <v>33</v>
      </c>
      <c r="FI25" s="3">
        <f t="shared" si="11"/>
        <v>21</v>
      </c>
      <c r="FJ25" s="3">
        <f>SUM(COUNTIF(Z25:AC25, K$128)*$K$134)+(COUNTIF(Z25:AC25, K$129)*$K$134)+(COUNTIF(DR25:ED25, $K$128)*K$133)+(COUNTIF(DR25:ED25, $K$129)*$K$133)</f>
        <v>32</v>
      </c>
      <c r="FK25" s="3">
        <f>SUM(COUNTIF(Z25:AC25, K$128)*$K$134)+(COUNTIF(DR25:ED25, $K$128)*$K$133)</f>
        <v>32</v>
      </c>
      <c r="FL25" s="3">
        <f t="shared" si="12"/>
        <v>35</v>
      </c>
      <c r="FM25" s="3">
        <f>SUM(COUNTIF(Y25, $K$128)*$K$134)+(COUNTIF(Y25, $K$129)*$K$134)+(COUNTIF(DL25:DQ25, $K$128)*$K$133)+(COUNTIF(DL25:DQ25, $K$129)*$K$133)</f>
        <v>11</v>
      </c>
      <c r="FN25" s="3">
        <f>SUM(COUNTIF(Y25, $K$128)*$K$134)+(COUNTIF(DL25:DQ25, $K$128)*$K$133)</f>
        <v>11</v>
      </c>
      <c r="FO25" s="3">
        <f t="shared" si="13"/>
        <v>7</v>
      </c>
      <c r="FP25" s="3">
        <f>SUM(COUNTIF(V25:X25, $K$128)*$K$134)+(COUNTIF(V25:X25, $K$129)*$K$134)+(COUNTIF(CS25:DN25, $K$128)*$K$133)+(COUNTIF(CS25:DN25, $K$129)*$K$133)</f>
        <v>29</v>
      </c>
      <c r="FQ25" s="3">
        <f>SUM(COUNTIF(V25:X25, $K$128)*$K$134)+(COUNTIF(CS25:DN25, $K$128)*$K$133)</f>
        <v>24</v>
      </c>
      <c r="FR25" s="3">
        <f t="shared" si="14"/>
        <v>25</v>
      </c>
      <c r="FS25" s="3">
        <f>SUM(COUNTIF(T25:U25, $K$128)*$K$134)+(COUNTIF(T25:U25, $K$129)*$K$134)+(COUNTIF(BX25:CR25, $K$128)*$K$133)+(COUNTIF(BX25:CR25, $K$129)*$K$133)</f>
        <v>30</v>
      </c>
      <c r="FT25" s="3">
        <f>SUM(COUNTIF(T25:U25, $K$128)*$K$134)+(COUNTIF(BX25:CR25, $K$128)*$K$133)</f>
        <v>26</v>
      </c>
      <c r="FU25" s="3">
        <f t="shared" si="15"/>
        <v>23</v>
      </c>
      <c r="FV25" s="3">
        <f>SUM(COUNTIF(S25, $K$128)*$K$134)+(COUNTIF(S25, $K$129)*$K$134)+(COUNTIF(BM25:BW25, $K$128)*$K$133)+(COUNTIF(BM25:BW25, $K$129)*$K$133)</f>
        <v>8</v>
      </c>
      <c r="FW25" s="3">
        <f>SUM(COUNTIF(S25, $K$128)*$K$134)+(COUNTIF(BM25:BW25, $K$128)*$K$133)</f>
        <v>5</v>
      </c>
      <c r="FX25" s="3">
        <f t="shared" si="16"/>
        <v>12</v>
      </c>
      <c r="FY25" s="3">
        <f>SUM(COUNTIF(Q25:R25, $K$128)*$K$134)+(COUNTIF(Q25:R25, $K$129)*$K$134)+(COUNTIF(BB25:BL25, $K$128)*$K$133)+(COUNTIF(BB25:BL25, $K$129)*$K$133)</f>
        <v>21</v>
      </c>
      <c r="FZ25" s="3">
        <f>SUM(COUNTIF(Q25:R25, $K$128)*$K$134)+(COUNTIF(BB25:BL25, $K$128)*$K$133)</f>
        <v>21</v>
      </c>
      <c r="GA25" s="3">
        <f t="shared" si="17"/>
        <v>13</v>
      </c>
      <c r="GB25" s="20">
        <f>SUM(COUNTIF(P25, $K$128)*$K$134)+(COUNTIF(P25, $K$129)*$K$134)+(COUNTIF(AG25:BA25, $K$128)*$K$133)+(COUNTIF(AG25:BA25, $K$129)*$K$133)</f>
        <v>19</v>
      </c>
      <c r="GC25" s="20">
        <f>SUM(COUNTIF(P25, $K$128)*$K$134)+(COUNTIF(AG25:BA25, $K$128)*$K$133)</f>
        <v>19</v>
      </c>
      <c r="GD25" s="20">
        <f t="shared" si="18"/>
        <v>22</v>
      </c>
      <c r="GE25" s="20">
        <f>SUM(COUNTIF(P25:U25, $K$128)*$K$134)+(COUNTIF(P25:U25, $K$129)*$K$134)+(COUNTIF(AG25:CR25, $K$128)*$K$133)+(COUNTIF(AG25:CR25, $K$129)*$K$133)</f>
        <v>78</v>
      </c>
      <c r="GF25" s="20">
        <f>SUM(COUNTIF(P25:U25, $K$128)*$K$134)+(COUNTIF(AG25:CR25, $K$128)*$K$133)</f>
        <v>71</v>
      </c>
      <c r="GG25" s="20">
        <f t="shared" si="19"/>
        <v>70</v>
      </c>
    </row>
    <row r="26" spans="1:189" ht="15.75" customHeight="1">
      <c r="A26" s="17">
        <f t="shared" si="0"/>
        <v>98.930481283422452</v>
      </c>
      <c r="B26" s="17">
        <f t="shared" si="1"/>
        <v>100</v>
      </c>
      <c r="C26" s="17">
        <f t="shared" si="2"/>
        <v>100</v>
      </c>
      <c r="D26" s="17">
        <f t="shared" si="3"/>
        <v>100</v>
      </c>
      <c r="E26" s="17">
        <f t="shared" si="4"/>
        <v>100</v>
      </c>
      <c r="F26" s="17">
        <f t="shared" si="5"/>
        <v>100</v>
      </c>
      <c r="G26" s="17">
        <f t="shared" si="6"/>
        <v>71.428571428571431</v>
      </c>
      <c r="H26" s="17">
        <f t="shared" si="7"/>
        <v>100</v>
      </c>
      <c r="I26" s="17">
        <f t="shared" si="8"/>
        <v>100</v>
      </c>
      <c r="J26" s="17">
        <f t="shared" si="9"/>
        <v>97.61904761904762</v>
      </c>
      <c r="K26" s="3" t="s">
        <v>434</v>
      </c>
      <c r="L26" s="3" t="s">
        <v>490</v>
      </c>
      <c r="M26" s="3" t="s">
        <v>491</v>
      </c>
      <c r="N26" s="21" t="s">
        <v>492</v>
      </c>
      <c r="O26" s="22" t="s">
        <v>438</v>
      </c>
      <c r="P26" s="3" t="s">
        <v>439</v>
      </c>
      <c r="Q26" s="3" t="s">
        <v>439</v>
      </c>
      <c r="R26" s="3" t="s">
        <v>439</v>
      </c>
      <c r="S26" s="3" t="s">
        <v>440</v>
      </c>
      <c r="T26" s="3" t="s">
        <v>439</v>
      </c>
      <c r="U26" s="3" t="s">
        <v>439</v>
      </c>
      <c r="V26" s="3" t="s">
        <v>439</v>
      </c>
      <c r="W26" s="3" t="s">
        <v>440</v>
      </c>
      <c r="X26" s="3" t="s">
        <v>439</v>
      </c>
      <c r="Y26" s="3" t="s">
        <v>439</v>
      </c>
      <c r="Z26" s="3" t="s">
        <v>439</v>
      </c>
      <c r="AA26" s="3" t="s">
        <v>439</v>
      </c>
      <c r="AB26" s="3" t="s">
        <v>439</v>
      </c>
      <c r="AC26" s="3" t="s">
        <v>439</v>
      </c>
      <c r="AD26" s="3" t="s">
        <v>439</v>
      </c>
      <c r="AE26" s="3" t="s">
        <v>439</v>
      </c>
      <c r="AF26" s="3" t="s">
        <v>439</v>
      </c>
      <c r="AG26" s="3" t="s">
        <v>439</v>
      </c>
      <c r="AH26" s="3" t="s">
        <v>439</v>
      </c>
      <c r="AI26" s="3" t="s">
        <v>439</v>
      </c>
      <c r="AJ26" s="3" t="s">
        <v>439</v>
      </c>
      <c r="AK26" s="3" t="s">
        <v>439</v>
      </c>
      <c r="AL26" s="3" t="s">
        <v>439</v>
      </c>
      <c r="AM26" s="3" t="s">
        <v>439</v>
      </c>
      <c r="AN26" s="3" t="s">
        <v>439</v>
      </c>
      <c r="AO26" s="3" t="s">
        <v>439</v>
      </c>
      <c r="AP26" s="3" t="s">
        <v>439</v>
      </c>
      <c r="AQ26" s="3" t="s">
        <v>439</v>
      </c>
      <c r="AR26" s="3" t="s">
        <v>439</v>
      </c>
      <c r="AS26" s="3" t="s">
        <v>439</v>
      </c>
      <c r="AT26" s="3" t="s">
        <v>439</v>
      </c>
      <c r="AU26" s="3" t="s">
        <v>439</v>
      </c>
      <c r="AV26" s="3" t="s">
        <v>439</v>
      </c>
      <c r="AW26" s="3" t="s">
        <v>439</v>
      </c>
      <c r="AX26" s="3" t="s">
        <v>439</v>
      </c>
      <c r="AY26" s="3" t="s">
        <v>439</v>
      </c>
      <c r="AZ26" s="3" t="s">
        <v>439</v>
      </c>
      <c r="BA26" s="3" t="s">
        <v>439</v>
      </c>
      <c r="BB26" s="3" t="s">
        <v>439</v>
      </c>
      <c r="BC26" s="3" t="s">
        <v>439</v>
      </c>
      <c r="BD26" s="3" t="s">
        <v>439</v>
      </c>
      <c r="BE26" s="3" t="s">
        <v>439</v>
      </c>
      <c r="BF26" s="3" t="s">
        <v>439</v>
      </c>
      <c r="BG26" s="3" t="s">
        <v>439</v>
      </c>
      <c r="BH26" s="3" t="s">
        <v>439</v>
      </c>
      <c r="BI26" s="3" t="s">
        <v>439</v>
      </c>
      <c r="BJ26" s="3" t="s">
        <v>439</v>
      </c>
      <c r="BK26" s="3" t="s">
        <v>439</v>
      </c>
      <c r="BL26" s="3" t="s">
        <v>439</v>
      </c>
      <c r="BM26" s="3" t="s">
        <v>440</v>
      </c>
      <c r="BN26" s="3" t="s">
        <v>440</v>
      </c>
      <c r="BO26" s="3" t="s">
        <v>440</v>
      </c>
      <c r="BP26" s="3" t="s">
        <v>440</v>
      </c>
      <c r="BQ26" s="3" t="s">
        <v>439</v>
      </c>
      <c r="BR26" s="3" t="s">
        <v>439</v>
      </c>
      <c r="BS26" s="3" t="s">
        <v>439</v>
      </c>
      <c r="BT26" s="3" t="s">
        <v>441</v>
      </c>
      <c r="BU26" s="3" t="s">
        <v>441</v>
      </c>
      <c r="BV26" s="3" t="s">
        <v>439</v>
      </c>
      <c r="BW26" s="3" t="s">
        <v>439</v>
      </c>
      <c r="BX26" s="3" t="s">
        <v>439</v>
      </c>
      <c r="BY26" s="3" t="s">
        <v>439</v>
      </c>
      <c r="BZ26" s="3" t="s">
        <v>439</v>
      </c>
      <c r="CA26" s="3" t="s">
        <v>439</v>
      </c>
      <c r="CB26" s="3" t="s">
        <v>439</v>
      </c>
      <c r="CC26" s="3" t="s">
        <v>439</v>
      </c>
      <c r="CD26" s="3" t="s">
        <v>439</v>
      </c>
      <c r="CE26" s="3" t="s">
        <v>439</v>
      </c>
      <c r="CF26" s="3" t="s">
        <v>439</v>
      </c>
      <c r="CG26" s="3" t="s">
        <v>439</v>
      </c>
      <c r="CH26" s="3" t="s">
        <v>439</v>
      </c>
      <c r="CI26" s="3" t="s">
        <v>439</v>
      </c>
      <c r="CJ26" s="3" t="s">
        <v>440</v>
      </c>
      <c r="CK26" s="3" t="s">
        <v>439</v>
      </c>
      <c r="CL26" s="3" t="s">
        <v>439</v>
      </c>
      <c r="CM26" s="3" t="s">
        <v>439</v>
      </c>
      <c r="CN26" s="3" t="s">
        <v>439</v>
      </c>
      <c r="CO26" s="3" t="s">
        <v>439</v>
      </c>
      <c r="CP26" s="3" t="s">
        <v>439</v>
      </c>
      <c r="CQ26" s="3" t="s">
        <v>439</v>
      </c>
      <c r="CR26" s="3" t="s">
        <v>439</v>
      </c>
      <c r="CS26" s="3" t="s">
        <v>440</v>
      </c>
      <c r="CT26" s="3" t="s">
        <v>439</v>
      </c>
      <c r="CU26" s="3" t="s">
        <v>439</v>
      </c>
      <c r="CV26" s="3" t="s">
        <v>439</v>
      </c>
      <c r="CW26" s="3" t="s">
        <v>439</v>
      </c>
      <c r="CX26" s="3" t="s">
        <v>439</v>
      </c>
      <c r="CY26" s="3" t="s">
        <v>439</v>
      </c>
      <c r="CZ26" s="3" t="s">
        <v>439</v>
      </c>
      <c r="DA26" s="3" t="s">
        <v>439</v>
      </c>
      <c r="DB26" s="3" t="s">
        <v>439</v>
      </c>
      <c r="DC26" s="3" t="s">
        <v>439</v>
      </c>
      <c r="DD26" s="3" t="s">
        <v>439</v>
      </c>
      <c r="DE26" s="3" t="s">
        <v>439</v>
      </c>
      <c r="DF26" s="3" t="s">
        <v>439</v>
      </c>
      <c r="DG26" s="3" t="s">
        <v>439</v>
      </c>
      <c r="DH26" s="3" t="s">
        <v>439</v>
      </c>
      <c r="DI26" s="3" t="s">
        <v>439</v>
      </c>
      <c r="DJ26" s="3" t="s">
        <v>440</v>
      </c>
      <c r="DK26" s="3" t="s">
        <v>440</v>
      </c>
      <c r="DL26" s="3" t="s">
        <v>439</v>
      </c>
      <c r="DM26" s="3" t="s">
        <v>439</v>
      </c>
      <c r="DN26" s="3" t="s">
        <v>439</v>
      </c>
      <c r="DO26" s="3" t="s">
        <v>439</v>
      </c>
      <c r="DP26" s="3" t="s">
        <v>439</v>
      </c>
      <c r="DQ26" s="3" t="s">
        <v>439</v>
      </c>
      <c r="DR26" s="3" t="s">
        <v>439</v>
      </c>
      <c r="DS26" s="3" t="s">
        <v>439</v>
      </c>
      <c r="DT26" s="3" t="s">
        <v>439</v>
      </c>
      <c r="DU26" s="3" t="s">
        <v>439</v>
      </c>
      <c r="DV26" s="3" t="s">
        <v>439</v>
      </c>
      <c r="DW26" s="3" t="s">
        <v>439</v>
      </c>
      <c r="DX26" s="3" t="s">
        <v>439</v>
      </c>
      <c r="DY26" s="3" t="s">
        <v>439</v>
      </c>
      <c r="DZ26" s="3" t="s">
        <v>439</v>
      </c>
      <c r="EA26" s="3" t="s">
        <v>439</v>
      </c>
      <c r="EB26" s="3" t="s">
        <v>439</v>
      </c>
      <c r="EC26" s="3" t="s">
        <v>439</v>
      </c>
      <c r="ED26" s="3" t="s">
        <v>439</v>
      </c>
      <c r="EE26" s="3" t="s">
        <v>439</v>
      </c>
      <c r="EF26" s="3" t="s">
        <v>439</v>
      </c>
      <c r="EG26" s="3" t="s">
        <v>439</v>
      </c>
      <c r="EH26" s="3" t="s">
        <v>439</v>
      </c>
      <c r="EI26" s="3" t="s">
        <v>439</v>
      </c>
      <c r="EJ26" s="3" t="s">
        <v>439</v>
      </c>
      <c r="EK26" s="3" t="s">
        <v>439</v>
      </c>
      <c r="EL26" s="3" t="s">
        <v>439</v>
      </c>
      <c r="EM26" s="3" t="s">
        <v>439</v>
      </c>
      <c r="EN26" s="3" t="s">
        <v>439</v>
      </c>
      <c r="EO26" s="3" t="s">
        <v>439</v>
      </c>
      <c r="EP26" s="3" t="s">
        <v>439</v>
      </c>
      <c r="EQ26" s="3" t="s">
        <v>439</v>
      </c>
      <c r="ER26" s="3" t="s">
        <v>439</v>
      </c>
      <c r="ES26" s="3" t="s">
        <v>439</v>
      </c>
      <c r="ET26" s="3" t="s">
        <v>439</v>
      </c>
      <c r="EU26" s="3" t="s">
        <v>439</v>
      </c>
      <c r="EV26" s="3" t="s">
        <v>439</v>
      </c>
      <c r="EW26" s="3" t="s">
        <v>439</v>
      </c>
      <c r="EX26" s="3" t="s">
        <v>439</v>
      </c>
      <c r="EY26" s="3" t="s">
        <v>439</v>
      </c>
      <c r="EZ26" s="3" t="s">
        <v>439</v>
      </c>
      <c r="FA26" s="3" t="s">
        <v>439</v>
      </c>
      <c r="FB26" s="3">
        <f>SUM(COUNTIF(P26:AF26, K$128)*$K$134)+(COUNTIF(P26:AF26, K$129)*$K$134)+(COUNTIF(AG26:EV26, $K$128)*K$133)+(COUNTIF(AG26:EV26, $K$129)*$K$133)</f>
        <v>187</v>
      </c>
      <c r="FC26" s="3">
        <f>SUM(COUNTIF(P26:AF26, K$128)*$K$134)+(COUNTIF(AG26:EV26, $K$128)*$K$133)</f>
        <v>185</v>
      </c>
      <c r="FD26" s="3">
        <f>SUM(COUNTIF(P26:AF26,$K$130)*$K$134)+(COUNTIF(AG26:EV26, $K$130)*$K$133)</f>
        <v>18</v>
      </c>
      <c r="FE26" s="3">
        <f t="shared" si="10"/>
        <v>142</v>
      </c>
      <c r="FG26" s="3">
        <f>SUM(COUNTIF(AD26:AF26, K$128)*$K$134)+(COUNTIF(AD26:AF26, K$129)*$K$134)+(COUNTIF(EE26:EV26, $K$128)*K$133)+(COUNTIF(EE26:EV26, $K$129)*$K$133)</f>
        <v>33</v>
      </c>
      <c r="FH26" s="3">
        <f>SUM(COUNTIF(AD26:AF26, $K$128)*$K$134)+(COUNTIF(EE26:EV26, $K$128)*$K$133)</f>
        <v>33</v>
      </c>
      <c r="FI26" s="3">
        <f t="shared" si="11"/>
        <v>21</v>
      </c>
      <c r="FJ26" s="3">
        <f>SUM(COUNTIF(Z26:AC26, K$128)*$K$134)+(COUNTIF(Z26:AC26, K$129)*$K$134)+(COUNTIF(DR26:ED26, $K$128)*K$133)+(COUNTIF(DR26:ED26, $K$129)*$K$133)</f>
        <v>33</v>
      </c>
      <c r="FK26" s="3">
        <f>SUM(COUNTIF(Z26:AC26, K$128)*$K$134)+(COUNTIF(DR26:ED26, $K$128)*$K$133)</f>
        <v>33</v>
      </c>
      <c r="FL26" s="3">
        <f t="shared" si="12"/>
        <v>35</v>
      </c>
      <c r="FM26" s="3">
        <f>SUM(COUNTIF(Y26, $K$128)*$K$134)+(COUNTIF(Y26, $K$129)*$K$134)+(COUNTIF(DL26:DQ26, $K$128)*$K$133)+(COUNTIF(DL26:DQ26, $K$129)*$K$133)</f>
        <v>11</v>
      </c>
      <c r="FN26" s="3">
        <f>SUM(COUNTIF(Y26, $K$128)*$K$134)+(COUNTIF(DL26:DQ26, $K$128)*$K$133)</f>
        <v>11</v>
      </c>
      <c r="FO26" s="3">
        <f t="shared" si="13"/>
        <v>7</v>
      </c>
      <c r="FP26" s="3">
        <f>SUM(COUNTIF(V26:X26, $K$128)*$K$134)+(COUNTIF(V26:X26, $K$129)*$K$134)+(COUNTIF(CS26:DN26, $K$128)*$K$133)+(COUNTIF(CS26:DN26, $K$129)*$K$133)</f>
        <v>29</v>
      </c>
      <c r="FQ26" s="3">
        <f>SUM(COUNTIF(V26:X26, $K$128)*$K$134)+(COUNTIF(CS26:DN26, $K$128)*$K$133)</f>
        <v>29</v>
      </c>
      <c r="FR26" s="3">
        <f t="shared" si="14"/>
        <v>25</v>
      </c>
      <c r="FS26" s="3">
        <f>SUM(COUNTIF(T26:U26, $K$128)*$K$134)+(COUNTIF(T26:U26, $K$129)*$K$134)+(COUNTIF(BX26:CR26, $K$128)*$K$133)+(COUNTIF(BX26:CR26, $K$129)*$K$133)</f>
        <v>30</v>
      </c>
      <c r="FT26" s="3">
        <f>SUM(COUNTIF(T26:U26, $K$128)*$K$134)+(COUNTIF(BX26:CR26, $K$128)*$K$133)</f>
        <v>30</v>
      </c>
      <c r="FU26" s="3">
        <f t="shared" si="15"/>
        <v>23</v>
      </c>
      <c r="FV26" s="3">
        <f>SUM(COUNTIF(S26, $K$128)*$K$134)+(COUNTIF(S26, $K$129)*$K$134)+(COUNTIF(BM26:BW26, $K$128)*$K$133)+(COUNTIF(BM26:BW26, $K$129)*$K$133)</f>
        <v>7</v>
      </c>
      <c r="FW26" s="3">
        <f>SUM(COUNTIF(S26, $K$128)*$K$134)+(COUNTIF(BM26:BW26, $K$128)*$K$133)</f>
        <v>5</v>
      </c>
      <c r="FX26" s="3">
        <f t="shared" si="16"/>
        <v>12</v>
      </c>
      <c r="FY26" s="3">
        <f>SUM(COUNTIF(Q26:R26, $K$128)*$K$134)+(COUNTIF(Q26:R26, $K$129)*$K$134)+(COUNTIF(BB26:BL26, $K$128)*$K$133)+(COUNTIF(BB26:BL26, $K$129)*$K$133)</f>
        <v>21</v>
      </c>
      <c r="FZ26" s="3">
        <f>SUM(COUNTIF(Q26:R26, $K$128)*$K$134)+(COUNTIF(BB26:BL26, $K$128)*$K$133)</f>
        <v>21</v>
      </c>
      <c r="GA26" s="3">
        <f t="shared" si="17"/>
        <v>13</v>
      </c>
      <c r="GB26" s="20">
        <f>SUM(COUNTIF(P26, $K$128)*$K$134)+(COUNTIF(P26, $K$129)*$K$134)+(COUNTIF(AG26:BA26, $K$128)*$K$133)+(COUNTIF(AG26:BA26, $K$129)*$K$133)</f>
        <v>26</v>
      </c>
      <c r="GC26" s="20">
        <f>SUM(COUNTIF(P26, $K$128)*$K$134)+(COUNTIF(AG26:BA26, $K$128)*$K$133)</f>
        <v>26</v>
      </c>
      <c r="GD26" s="20">
        <f t="shared" si="18"/>
        <v>22</v>
      </c>
      <c r="GE26" s="20">
        <f>SUM(COUNTIF(P26:U26, $K$128)*$K$134)+(COUNTIF(P26:U26, $K$129)*$K$134)+(COUNTIF(AG26:CR26, $K$128)*$K$133)+(COUNTIF(AG26:CR26, $K$129)*$K$133)</f>
        <v>84</v>
      </c>
      <c r="GF26" s="20">
        <f>SUM(COUNTIF(P26:U26, $K$128)*$K$134)+(COUNTIF(AG26:CR26, $K$128)*$K$133)</f>
        <v>82</v>
      </c>
      <c r="GG26" s="20">
        <f t="shared" si="19"/>
        <v>70</v>
      </c>
    </row>
    <row r="27" spans="1:189" ht="15.75" customHeight="1">
      <c r="A27" s="17">
        <f t="shared" si="0"/>
        <v>92.385786802030452</v>
      </c>
      <c r="B27" s="17">
        <f t="shared" si="1"/>
        <v>100</v>
      </c>
      <c r="C27" s="17">
        <f t="shared" si="2"/>
        <v>100</v>
      </c>
      <c r="D27" s="17">
        <f t="shared" si="3"/>
        <v>100</v>
      </c>
      <c r="E27" s="17">
        <f t="shared" si="4"/>
        <v>86.486486486486484</v>
      </c>
      <c r="F27" s="17">
        <f t="shared" si="5"/>
        <v>90.322580645161281</v>
      </c>
      <c r="G27" s="17">
        <f t="shared" si="6"/>
        <v>62.5</v>
      </c>
      <c r="H27" s="17">
        <f t="shared" si="7"/>
        <v>100</v>
      </c>
      <c r="I27" s="17">
        <f t="shared" si="8"/>
        <v>96</v>
      </c>
      <c r="J27" s="17">
        <f t="shared" si="9"/>
        <v>88.372093023255815</v>
      </c>
      <c r="K27" s="3" t="s">
        <v>434</v>
      </c>
      <c r="L27" s="3" t="s">
        <v>493</v>
      </c>
      <c r="M27" s="3" t="s">
        <v>436</v>
      </c>
      <c r="N27" s="21" t="s">
        <v>471</v>
      </c>
      <c r="O27" s="22" t="s">
        <v>438</v>
      </c>
      <c r="P27" s="3" t="s">
        <v>439</v>
      </c>
      <c r="Q27" s="3" t="s">
        <v>439</v>
      </c>
      <c r="R27" s="3" t="s">
        <v>440</v>
      </c>
      <c r="S27" s="3" t="s">
        <v>439</v>
      </c>
      <c r="T27" s="3" t="s">
        <v>439</v>
      </c>
      <c r="U27" s="3" t="s">
        <v>439</v>
      </c>
      <c r="V27" s="3" t="s">
        <v>441</v>
      </c>
      <c r="W27" s="3" t="s">
        <v>439</v>
      </c>
      <c r="X27" s="3" t="s">
        <v>439</v>
      </c>
      <c r="Y27" s="3" t="s">
        <v>439</v>
      </c>
      <c r="Z27" s="3" t="s">
        <v>439</v>
      </c>
      <c r="AA27" s="3" t="s">
        <v>439</v>
      </c>
      <c r="AB27" s="3" t="s">
        <v>439</v>
      </c>
      <c r="AC27" s="3" t="s">
        <v>439</v>
      </c>
      <c r="AD27" s="3" t="s">
        <v>439</v>
      </c>
      <c r="AE27" s="3" t="s">
        <v>439</v>
      </c>
      <c r="AF27" s="3" t="s">
        <v>439</v>
      </c>
      <c r="AG27" s="3" t="s">
        <v>439</v>
      </c>
      <c r="AH27" s="3" t="s">
        <v>439</v>
      </c>
      <c r="AI27" s="3" t="s">
        <v>439</v>
      </c>
      <c r="AJ27" s="3" t="s">
        <v>439</v>
      </c>
      <c r="AK27" s="3" t="s">
        <v>439</v>
      </c>
      <c r="AL27" s="3" t="s">
        <v>439</v>
      </c>
      <c r="AM27" s="3" t="s">
        <v>439</v>
      </c>
      <c r="AN27" s="3" t="s">
        <v>439</v>
      </c>
      <c r="AO27" s="3" t="s">
        <v>439</v>
      </c>
      <c r="AP27" s="3" t="s">
        <v>439</v>
      </c>
      <c r="AQ27" s="3" t="s">
        <v>439</v>
      </c>
      <c r="AR27" s="3" t="s">
        <v>439</v>
      </c>
      <c r="AS27" s="3" t="s">
        <v>440</v>
      </c>
      <c r="AT27" s="3" t="s">
        <v>439</v>
      </c>
      <c r="AU27" s="3" t="s">
        <v>441</v>
      </c>
      <c r="AV27" s="3" t="s">
        <v>439</v>
      </c>
      <c r="AW27" s="3" t="s">
        <v>439</v>
      </c>
      <c r="AX27" s="3" t="s">
        <v>439</v>
      </c>
      <c r="AY27" s="3" t="s">
        <v>439</v>
      </c>
      <c r="AZ27" s="3" t="s">
        <v>439</v>
      </c>
      <c r="BA27" s="3" t="s">
        <v>439</v>
      </c>
      <c r="BB27" s="3" t="s">
        <v>439</v>
      </c>
      <c r="BC27" s="3" t="s">
        <v>439</v>
      </c>
      <c r="BD27" s="3" t="s">
        <v>439</v>
      </c>
      <c r="BE27" s="3" t="s">
        <v>439</v>
      </c>
      <c r="BF27" s="3" t="s">
        <v>439</v>
      </c>
      <c r="BG27" s="3" t="s">
        <v>439</v>
      </c>
      <c r="BH27" s="3" t="s">
        <v>439</v>
      </c>
      <c r="BI27" s="3" t="s">
        <v>440</v>
      </c>
      <c r="BJ27" s="3" t="s">
        <v>440</v>
      </c>
      <c r="BK27" s="3" t="s">
        <v>439</v>
      </c>
      <c r="BL27" s="3" t="s">
        <v>439</v>
      </c>
      <c r="BM27" s="3" t="s">
        <v>441</v>
      </c>
      <c r="BN27" s="3" t="s">
        <v>439</v>
      </c>
      <c r="BO27" s="3" t="s">
        <v>441</v>
      </c>
      <c r="BP27" s="3" t="s">
        <v>441</v>
      </c>
      <c r="BQ27" s="3" t="s">
        <v>441</v>
      </c>
      <c r="BR27" s="3" t="s">
        <v>439</v>
      </c>
      <c r="BS27" s="3" t="s">
        <v>439</v>
      </c>
      <c r="BT27" s="3" t="s">
        <v>441</v>
      </c>
      <c r="BU27" s="3" t="s">
        <v>441</v>
      </c>
      <c r="BV27" s="3" t="s">
        <v>439</v>
      </c>
      <c r="BW27" s="3" t="s">
        <v>439</v>
      </c>
      <c r="BX27" s="3" t="s">
        <v>441</v>
      </c>
      <c r="BY27" s="3" t="s">
        <v>439</v>
      </c>
      <c r="BZ27" s="3" t="s">
        <v>439</v>
      </c>
      <c r="CA27" s="3" t="s">
        <v>439</v>
      </c>
      <c r="CB27" s="3" t="s">
        <v>439</v>
      </c>
      <c r="CC27" s="3" t="s">
        <v>439</v>
      </c>
      <c r="CD27" s="3" t="s">
        <v>439</v>
      </c>
      <c r="CE27" s="3" t="s">
        <v>439</v>
      </c>
      <c r="CF27" s="3" t="s">
        <v>439</v>
      </c>
      <c r="CG27" s="3" t="s">
        <v>439</v>
      </c>
      <c r="CH27" s="3" t="s">
        <v>439</v>
      </c>
      <c r="CI27" s="3" t="s">
        <v>439</v>
      </c>
      <c r="CJ27" s="3" t="s">
        <v>441</v>
      </c>
      <c r="CK27" s="3" t="s">
        <v>439</v>
      </c>
      <c r="CL27" s="3" t="s">
        <v>439</v>
      </c>
      <c r="CM27" s="3" t="s">
        <v>439</v>
      </c>
      <c r="CN27" s="3" t="s">
        <v>441</v>
      </c>
      <c r="CO27" s="3" t="s">
        <v>439</v>
      </c>
      <c r="CP27" s="3" t="s">
        <v>439</v>
      </c>
      <c r="CQ27" s="3" t="s">
        <v>439</v>
      </c>
      <c r="CR27" s="3" t="s">
        <v>439</v>
      </c>
      <c r="CS27" s="3" t="s">
        <v>439</v>
      </c>
      <c r="CT27" s="3" t="s">
        <v>439</v>
      </c>
      <c r="CU27" s="3" t="s">
        <v>439</v>
      </c>
      <c r="CV27" s="3" t="s">
        <v>439</v>
      </c>
      <c r="CW27" s="3" t="s">
        <v>439</v>
      </c>
      <c r="CX27" s="3" t="s">
        <v>439</v>
      </c>
      <c r="CY27" s="3" t="s">
        <v>439</v>
      </c>
      <c r="CZ27" s="3" t="s">
        <v>439</v>
      </c>
      <c r="DA27" s="3" t="s">
        <v>439</v>
      </c>
      <c r="DB27" s="3" t="s">
        <v>439</v>
      </c>
      <c r="DC27" s="3" t="s">
        <v>439</v>
      </c>
      <c r="DD27" s="3" t="s">
        <v>439</v>
      </c>
      <c r="DE27" s="3" t="s">
        <v>439</v>
      </c>
      <c r="DF27" s="3" t="s">
        <v>439</v>
      </c>
      <c r="DG27" s="3" t="s">
        <v>439</v>
      </c>
      <c r="DH27" s="3" t="s">
        <v>439</v>
      </c>
      <c r="DI27" s="3" t="s">
        <v>439</v>
      </c>
      <c r="DJ27" s="3" t="s">
        <v>439</v>
      </c>
      <c r="DK27" s="3" t="s">
        <v>439</v>
      </c>
      <c r="DL27" s="3" t="s">
        <v>439</v>
      </c>
      <c r="DM27" s="3" t="s">
        <v>439</v>
      </c>
      <c r="DN27" s="3" t="s">
        <v>439</v>
      </c>
      <c r="DO27" s="3" t="s">
        <v>439</v>
      </c>
      <c r="DP27" s="3" t="s">
        <v>439</v>
      </c>
      <c r="DQ27" s="3" t="s">
        <v>439</v>
      </c>
      <c r="DR27" s="3" t="s">
        <v>439</v>
      </c>
      <c r="DS27" s="3" t="s">
        <v>439</v>
      </c>
      <c r="DT27" s="3" t="s">
        <v>439</v>
      </c>
      <c r="DU27" s="3" t="s">
        <v>439</v>
      </c>
      <c r="DV27" s="3" t="s">
        <v>439</v>
      </c>
      <c r="DW27" s="3" t="s">
        <v>439</v>
      </c>
      <c r="DX27" s="3" t="s">
        <v>439</v>
      </c>
      <c r="DY27" s="3" t="s">
        <v>439</v>
      </c>
      <c r="DZ27" s="3" t="s">
        <v>439</v>
      </c>
      <c r="EA27" s="3" t="s">
        <v>439</v>
      </c>
      <c r="EB27" s="3" t="s">
        <v>439</v>
      </c>
      <c r="EC27" s="3" t="s">
        <v>439</v>
      </c>
      <c r="ED27" s="3" t="s">
        <v>439</v>
      </c>
      <c r="EE27" s="3" t="s">
        <v>439</v>
      </c>
      <c r="EF27" s="3" t="s">
        <v>439</v>
      </c>
      <c r="EG27" s="3" t="s">
        <v>439</v>
      </c>
      <c r="EH27" s="3" t="s">
        <v>439</v>
      </c>
      <c r="EI27" s="3" t="s">
        <v>439</v>
      </c>
      <c r="EJ27" s="3" t="s">
        <v>439</v>
      </c>
      <c r="EK27" s="3" t="s">
        <v>439</v>
      </c>
      <c r="EL27" s="3" t="s">
        <v>439</v>
      </c>
      <c r="EM27" s="3" t="s">
        <v>439</v>
      </c>
      <c r="EN27" s="3" t="s">
        <v>439</v>
      </c>
      <c r="EO27" s="3" t="s">
        <v>439</v>
      </c>
      <c r="EP27" s="3" t="s">
        <v>439</v>
      </c>
      <c r="EQ27" s="3" t="s">
        <v>439</v>
      </c>
      <c r="ER27" s="3" t="s">
        <v>439</v>
      </c>
      <c r="ES27" s="3" t="s">
        <v>439</v>
      </c>
      <c r="ET27" s="3" t="s">
        <v>439</v>
      </c>
      <c r="EU27" s="3" t="s">
        <v>439</v>
      </c>
      <c r="EV27" s="3" t="s">
        <v>439</v>
      </c>
      <c r="EW27" s="3" t="s">
        <v>439</v>
      </c>
      <c r="EX27" s="3" t="s">
        <v>439</v>
      </c>
      <c r="EY27" s="3" t="s">
        <v>439</v>
      </c>
      <c r="EZ27" s="3" t="s">
        <v>439</v>
      </c>
      <c r="FA27" s="3" t="s">
        <v>439</v>
      </c>
      <c r="FB27" s="3">
        <f>SUM(COUNTIF(P27:AF27, K$128)*$K$134)+(COUNTIF(P27:AF27, K$129)*$K$134)+(COUNTIF(AG27:EV27, $K$128)*K$133)+(COUNTIF(AG27:EV27, $K$129)*$K$133)</f>
        <v>197</v>
      </c>
      <c r="FC27" s="3">
        <f>SUM(COUNTIF(P27:AF27, K$128)*$K$134)+(COUNTIF(AG27:EV27, $K$128)*$K$133)</f>
        <v>182</v>
      </c>
      <c r="FD27" s="3">
        <f>SUM(COUNTIF(P27:AF27,$K$130)*$K$134)+(COUNTIF(AG27:EV27, $K$130)*$K$133)</f>
        <v>8</v>
      </c>
      <c r="FE27" s="3">
        <f t="shared" si="10"/>
        <v>142</v>
      </c>
      <c r="FG27" s="3">
        <f>SUM(COUNTIF(AD27:AF27, K$128)*$K$134)+(COUNTIF(AD27:AF27, K$129)*$K$134)+(COUNTIF(EE27:EV27, $K$128)*K$133)+(COUNTIF(EE27:EV27, $K$129)*$K$133)</f>
        <v>33</v>
      </c>
      <c r="FH27" s="3">
        <f>SUM(COUNTIF(AD27:AF27, $K$128)*$K$134)+(COUNTIF(EE27:EV27, $K$128)*$K$133)</f>
        <v>33</v>
      </c>
      <c r="FI27" s="3">
        <f t="shared" si="11"/>
        <v>21</v>
      </c>
      <c r="FJ27" s="3">
        <f>SUM(COUNTIF(Z27:AC27, K$128)*$K$134)+(COUNTIF(Z27:AC27, K$129)*$K$134)+(COUNTIF(DR27:ED27, $K$128)*K$133)+(COUNTIF(DR27:ED27, $K$129)*$K$133)</f>
        <v>33</v>
      </c>
      <c r="FK27" s="3">
        <f>SUM(COUNTIF(Z27:AC27, K$128)*$K$134)+(COUNTIF(DR27:ED27, $K$128)*$K$133)</f>
        <v>33</v>
      </c>
      <c r="FL27" s="3">
        <f t="shared" si="12"/>
        <v>35</v>
      </c>
      <c r="FM27" s="3">
        <f>SUM(COUNTIF(Y27, $K$128)*$K$134)+(COUNTIF(Y27, $K$129)*$K$134)+(COUNTIF(DL27:DQ27, $K$128)*$K$133)+(COUNTIF(DL27:DQ27, $K$129)*$K$133)</f>
        <v>11</v>
      </c>
      <c r="FN27" s="3">
        <f>SUM(COUNTIF(Y27, $K$128)*$K$134)+(COUNTIF(DL27:DQ27, $K$128)*$K$133)</f>
        <v>11</v>
      </c>
      <c r="FO27" s="3">
        <f t="shared" si="13"/>
        <v>7</v>
      </c>
      <c r="FP27" s="3">
        <f>SUM(COUNTIF(V27:X27, $K$128)*$K$134)+(COUNTIF(V27:X27, $K$129)*$K$134)+(COUNTIF(CS27:DN27, $K$128)*$K$133)+(COUNTIF(CS27:DN27, $K$129)*$K$133)</f>
        <v>37</v>
      </c>
      <c r="FQ27" s="3">
        <f>SUM(COUNTIF(V27:X27, $K$128)*$K$134)+(COUNTIF(CS27:DN27, $K$128)*$K$133)</f>
        <v>32</v>
      </c>
      <c r="FR27" s="3">
        <f t="shared" si="14"/>
        <v>25</v>
      </c>
      <c r="FS27" s="3">
        <f>SUM(COUNTIF(T27:U27, $K$128)*$K$134)+(COUNTIF(T27:U27, $K$129)*$K$134)+(COUNTIF(BX27:CR27, $K$128)*$K$133)+(COUNTIF(BX27:CR27, $K$129)*$K$133)</f>
        <v>31</v>
      </c>
      <c r="FT27" s="3">
        <f>SUM(COUNTIF(T27:U27, $K$128)*$K$134)+(COUNTIF(BX27:CR27, $K$128)*$K$133)</f>
        <v>28</v>
      </c>
      <c r="FU27" s="3">
        <f t="shared" si="15"/>
        <v>23</v>
      </c>
      <c r="FV27" s="3">
        <f>SUM(COUNTIF(S27, $K$128)*$K$134)+(COUNTIF(S27, $K$129)*$K$134)+(COUNTIF(BM27:BW27, $K$128)*$K$133)+(COUNTIF(BM27:BW27, $K$129)*$K$133)</f>
        <v>16</v>
      </c>
      <c r="FW27" s="3">
        <f>SUM(COUNTIF(S27, $K$128)*$K$134)+(COUNTIF(BM27:BW27, $K$128)*$K$133)</f>
        <v>10</v>
      </c>
      <c r="FX27" s="3">
        <f t="shared" si="16"/>
        <v>12</v>
      </c>
      <c r="FY27" s="3">
        <f>SUM(COUNTIF(Q27:R27, $K$128)*$K$134)+(COUNTIF(Q27:R27, $K$129)*$K$134)+(COUNTIF(BB27:BL27, $K$128)*$K$133)+(COUNTIF(BB27:BL27, $K$129)*$K$133)</f>
        <v>14</v>
      </c>
      <c r="FZ27" s="3">
        <f>SUM(COUNTIF(Q27:R27, $K$128)*$K$134)+(COUNTIF(BB27:BL27, $K$128)*$K$133)</f>
        <v>14</v>
      </c>
      <c r="GA27" s="3">
        <f t="shared" si="17"/>
        <v>13</v>
      </c>
      <c r="GB27" s="20">
        <f>SUM(COUNTIF(P27, $K$128)*$K$134)+(COUNTIF(P27, $K$129)*$K$134)+(COUNTIF(AG27:BA27, $K$128)*$K$133)+(COUNTIF(AG27:BA27, $K$129)*$K$133)</f>
        <v>25</v>
      </c>
      <c r="GC27" s="20">
        <f>SUM(COUNTIF(P27, $K$128)*$K$134)+(COUNTIF(AG27:BA27, $K$128)*$K$133)</f>
        <v>24</v>
      </c>
      <c r="GD27" s="20">
        <f t="shared" si="18"/>
        <v>22</v>
      </c>
      <c r="GE27" s="20">
        <f>SUM(COUNTIF(P27:U27, $K$128)*$K$134)+(COUNTIF(P27:U27, $K$129)*$K$134)+(COUNTIF(AG27:CR27, $K$128)*$K$133)+(COUNTIF(AG27:CR27, $K$129)*$K$133)</f>
        <v>86</v>
      </c>
      <c r="GF27" s="20">
        <f>SUM(COUNTIF(P27:U27, $K$128)*$K$134)+(COUNTIF(AG27:CR27, $K$128)*$K$133)</f>
        <v>76</v>
      </c>
      <c r="GG27" s="20">
        <f t="shared" si="19"/>
        <v>70</v>
      </c>
    </row>
    <row r="28" spans="1:189" ht="15.75" customHeight="1">
      <c r="A28" s="17">
        <f t="shared" si="0"/>
        <v>90.306122448979593</v>
      </c>
      <c r="B28" s="17">
        <f t="shared" si="1"/>
        <v>100</v>
      </c>
      <c r="C28" s="17">
        <f t="shared" si="2"/>
        <v>96.428571428571431</v>
      </c>
      <c r="D28" s="17">
        <f t="shared" si="3"/>
        <v>100</v>
      </c>
      <c r="E28" s="17">
        <f t="shared" si="4"/>
        <v>85.294117647058826</v>
      </c>
      <c r="F28" s="17">
        <f t="shared" si="5"/>
        <v>73.333333333333329</v>
      </c>
      <c r="G28" s="17">
        <f t="shared" si="6"/>
        <v>75</v>
      </c>
      <c r="H28" s="17">
        <f t="shared" si="7"/>
        <v>100</v>
      </c>
      <c r="I28" s="17">
        <f t="shared" si="8"/>
        <v>96.15384615384616</v>
      </c>
      <c r="J28" s="17">
        <f t="shared" si="9"/>
        <v>86.021505376344081</v>
      </c>
      <c r="K28" s="3" t="s">
        <v>434</v>
      </c>
      <c r="L28" s="3" t="s">
        <v>494</v>
      </c>
      <c r="M28" s="3" t="s">
        <v>495</v>
      </c>
      <c r="N28" s="21" t="s">
        <v>496</v>
      </c>
      <c r="O28" s="22" t="s">
        <v>438</v>
      </c>
      <c r="P28" s="3" t="s">
        <v>439</v>
      </c>
      <c r="Q28" s="3" t="s">
        <v>439</v>
      </c>
      <c r="R28" s="3" t="s">
        <v>439</v>
      </c>
      <c r="S28" s="3" t="s">
        <v>439</v>
      </c>
      <c r="T28" s="3" t="s">
        <v>439</v>
      </c>
      <c r="U28" s="3" t="s">
        <v>439</v>
      </c>
      <c r="V28" s="3" t="s">
        <v>439</v>
      </c>
      <c r="W28" s="3" t="s">
        <v>441</v>
      </c>
      <c r="X28" s="3" t="s">
        <v>439</v>
      </c>
      <c r="Y28" s="3" t="s">
        <v>439</v>
      </c>
      <c r="Z28" s="3" t="s">
        <v>439</v>
      </c>
      <c r="AA28" s="3" t="s">
        <v>439</v>
      </c>
      <c r="AB28" s="3" t="s">
        <v>439</v>
      </c>
      <c r="AC28" s="3" t="s">
        <v>440</v>
      </c>
      <c r="AD28" s="3" t="s">
        <v>439</v>
      </c>
      <c r="AE28" s="3" t="s">
        <v>439</v>
      </c>
      <c r="AF28" s="3" t="s">
        <v>439</v>
      </c>
      <c r="AG28" s="3" t="s">
        <v>439</v>
      </c>
      <c r="AH28" s="3" t="s">
        <v>439</v>
      </c>
      <c r="AI28" s="3" t="s">
        <v>439</v>
      </c>
      <c r="AJ28" s="3" t="s">
        <v>439</v>
      </c>
      <c r="AK28" s="3" t="s">
        <v>439</v>
      </c>
      <c r="AL28" s="3" t="s">
        <v>439</v>
      </c>
      <c r="AM28" s="3" t="s">
        <v>439</v>
      </c>
      <c r="AN28" s="3" t="s">
        <v>439</v>
      </c>
      <c r="AO28" s="3" t="s">
        <v>439</v>
      </c>
      <c r="AP28" s="3" t="s">
        <v>439</v>
      </c>
      <c r="AQ28" s="3" t="s">
        <v>439</v>
      </c>
      <c r="AR28" s="3" t="s">
        <v>439</v>
      </c>
      <c r="AS28" s="3" t="s">
        <v>439</v>
      </c>
      <c r="AT28" s="3" t="s">
        <v>439</v>
      </c>
      <c r="AU28" s="3" t="s">
        <v>441</v>
      </c>
      <c r="AV28" s="3" t="s">
        <v>439</v>
      </c>
      <c r="AW28" s="3" t="s">
        <v>439</v>
      </c>
      <c r="AX28" s="3" t="s">
        <v>439</v>
      </c>
      <c r="AY28" s="3" t="s">
        <v>439</v>
      </c>
      <c r="AZ28" s="3" t="s">
        <v>439</v>
      </c>
      <c r="BA28" s="3" t="s">
        <v>439</v>
      </c>
      <c r="BB28" s="3" t="s">
        <v>439</v>
      </c>
      <c r="BC28" s="3" t="s">
        <v>439</v>
      </c>
      <c r="BD28" s="3" t="s">
        <v>439</v>
      </c>
      <c r="BE28" s="3" t="s">
        <v>439</v>
      </c>
      <c r="BF28" s="3" t="s">
        <v>439</v>
      </c>
      <c r="BG28" s="3" t="s">
        <v>439</v>
      </c>
      <c r="BH28" s="3" t="s">
        <v>439</v>
      </c>
      <c r="BI28" s="3" t="s">
        <v>439</v>
      </c>
      <c r="BJ28" s="3" t="s">
        <v>439</v>
      </c>
      <c r="BK28" s="3" t="s">
        <v>439</v>
      </c>
      <c r="BL28" s="3" t="s">
        <v>439</v>
      </c>
      <c r="BM28" s="3" t="s">
        <v>439</v>
      </c>
      <c r="BN28" s="3" t="s">
        <v>439</v>
      </c>
      <c r="BO28" s="3" t="s">
        <v>439</v>
      </c>
      <c r="BP28" s="3" t="s">
        <v>441</v>
      </c>
      <c r="BQ28" s="3" t="s">
        <v>439</v>
      </c>
      <c r="BR28" s="3" t="s">
        <v>439</v>
      </c>
      <c r="BS28" s="3" t="s">
        <v>439</v>
      </c>
      <c r="BT28" s="3" t="s">
        <v>441</v>
      </c>
      <c r="BU28" s="3" t="s">
        <v>441</v>
      </c>
      <c r="BV28" s="3" t="s">
        <v>439</v>
      </c>
      <c r="BW28" s="3" t="s">
        <v>441</v>
      </c>
      <c r="BX28" s="3" t="s">
        <v>441</v>
      </c>
      <c r="BY28" s="3" t="s">
        <v>441</v>
      </c>
      <c r="BZ28" s="3" t="s">
        <v>439</v>
      </c>
      <c r="CA28" s="3" t="s">
        <v>439</v>
      </c>
      <c r="CB28" s="3" t="s">
        <v>440</v>
      </c>
      <c r="CC28" s="3" t="s">
        <v>439</v>
      </c>
      <c r="CD28" s="3" t="s">
        <v>439</v>
      </c>
      <c r="CE28" s="3" t="s">
        <v>439</v>
      </c>
      <c r="CF28" s="3" t="s">
        <v>441</v>
      </c>
      <c r="CG28" s="3" t="s">
        <v>439</v>
      </c>
      <c r="CH28" s="3" t="s">
        <v>439</v>
      </c>
      <c r="CI28" s="3" t="s">
        <v>439</v>
      </c>
      <c r="CJ28" s="3" t="s">
        <v>441</v>
      </c>
      <c r="CK28" s="3" t="s">
        <v>439</v>
      </c>
      <c r="CL28" s="3" t="s">
        <v>439</v>
      </c>
      <c r="CM28" s="3" t="s">
        <v>439</v>
      </c>
      <c r="CN28" s="3" t="s">
        <v>441</v>
      </c>
      <c r="CO28" s="3" t="s">
        <v>441</v>
      </c>
      <c r="CP28" s="3" t="s">
        <v>441</v>
      </c>
      <c r="CQ28" s="3" t="s">
        <v>439</v>
      </c>
      <c r="CR28" s="3" t="s">
        <v>441</v>
      </c>
      <c r="CS28" s="3" t="s">
        <v>440</v>
      </c>
      <c r="CT28" s="3" t="s">
        <v>440</v>
      </c>
      <c r="CU28" s="3" t="s">
        <v>440</v>
      </c>
      <c r="CV28" s="3" t="s">
        <v>439</v>
      </c>
      <c r="CW28" s="3" t="s">
        <v>439</v>
      </c>
      <c r="CX28" s="3" t="s">
        <v>439</v>
      </c>
      <c r="CY28" s="3" t="s">
        <v>439</v>
      </c>
      <c r="CZ28" s="3" t="s">
        <v>439</v>
      </c>
      <c r="DA28" s="3" t="s">
        <v>439</v>
      </c>
      <c r="DB28" s="3" t="s">
        <v>439</v>
      </c>
      <c r="DC28" s="3" t="s">
        <v>439</v>
      </c>
      <c r="DD28" s="3" t="s">
        <v>439</v>
      </c>
      <c r="DE28" s="3" t="s">
        <v>439</v>
      </c>
      <c r="DF28" s="3" t="s">
        <v>439</v>
      </c>
      <c r="DG28" s="3" t="s">
        <v>439</v>
      </c>
      <c r="DH28" s="3" t="s">
        <v>439</v>
      </c>
      <c r="DI28" s="3" t="s">
        <v>439</v>
      </c>
      <c r="DJ28" s="3" t="s">
        <v>439</v>
      </c>
      <c r="DK28" s="3" t="s">
        <v>439</v>
      </c>
      <c r="DL28" s="3" t="s">
        <v>439</v>
      </c>
      <c r="DM28" s="3" t="s">
        <v>439</v>
      </c>
      <c r="DN28" s="3" t="s">
        <v>439</v>
      </c>
      <c r="DO28" s="3" t="s">
        <v>439</v>
      </c>
      <c r="DP28" s="3" t="s">
        <v>439</v>
      </c>
      <c r="DQ28" s="3" t="s">
        <v>439</v>
      </c>
      <c r="DR28" s="3" t="s">
        <v>439</v>
      </c>
      <c r="DS28" s="3" t="s">
        <v>439</v>
      </c>
      <c r="DT28" s="3" t="s">
        <v>439</v>
      </c>
      <c r="DU28" s="3" t="s">
        <v>439</v>
      </c>
      <c r="DV28" s="3" t="s">
        <v>439</v>
      </c>
      <c r="DW28" s="3" t="s">
        <v>439</v>
      </c>
      <c r="DX28" s="3" t="s">
        <v>441</v>
      </c>
      <c r="DY28" s="3" t="s">
        <v>439</v>
      </c>
      <c r="DZ28" s="3" t="s">
        <v>439</v>
      </c>
      <c r="EA28" s="3" t="s">
        <v>439</v>
      </c>
      <c r="EB28" s="3" t="s">
        <v>439</v>
      </c>
      <c r="EC28" s="3" t="s">
        <v>439</v>
      </c>
      <c r="ED28" s="3" t="s">
        <v>439</v>
      </c>
      <c r="EE28" s="3" t="s">
        <v>439</v>
      </c>
      <c r="EF28" s="3" t="s">
        <v>439</v>
      </c>
      <c r="EG28" s="3" t="s">
        <v>439</v>
      </c>
      <c r="EH28" s="3" t="s">
        <v>439</v>
      </c>
      <c r="EI28" s="3" t="s">
        <v>439</v>
      </c>
      <c r="EJ28" s="3" t="s">
        <v>439</v>
      </c>
      <c r="EK28" s="3" t="s">
        <v>439</v>
      </c>
      <c r="EL28" s="3" t="s">
        <v>439</v>
      </c>
      <c r="EM28" s="3" t="s">
        <v>439</v>
      </c>
      <c r="EN28" s="3" t="s">
        <v>439</v>
      </c>
      <c r="EO28" s="3" t="s">
        <v>439</v>
      </c>
      <c r="EP28" s="3" t="s">
        <v>439</v>
      </c>
      <c r="EQ28" s="3" t="s">
        <v>439</v>
      </c>
      <c r="ER28" s="3" t="s">
        <v>439</v>
      </c>
      <c r="ES28" s="3" t="s">
        <v>439</v>
      </c>
      <c r="ET28" s="3" t="s">
        <v>439</v>
      </c>
      <c r="EU28" s="3" t="s">
        <v>439</v>
      </c>
      <c r="EV28" s="3" t="s">
        <v>439</v>
      </c>
      <c r="EW28" s="3" t="s">
        <v>439</v>
      </c>
      <c r="EX28" s="3" t="s">
        <v>439</v>
      </c>
      <c r="EY28" s="3" t="s">
        <v>439</v>
      </c>
      <c r="EZ28" s="3" t="s">
        <v>439</v>
      </c>
      <c r="FA28" s="3" t="s">
        <v>439</v>
      </c>
      <c r="FB28" s="3">
        <f>SUM(COUNTIF(P28:AF28, K$128)*$K$134)+(COUNTIF(P28:AF28, K$129)*$K$134)+(COUNTIF(AG28:EV28, $K$128)*K$133)+(COUNTIF(AG28:EV28, $K$129)*$K$133)</f>
        <v>196</v>
      </c>
      <c r="FC28" s="3">
        <f>SUM(COUNTIF(P28:AF28, K$128)*$K$134)+(COUNTIF(AG28:EV28, $K$128)*$K$133)</f>
        <v>177</v>
      </c>
      <c r="FD28" s="3">
        <f>SUM(COUNTIF(P28:AF28,$K$130)*$K$134)+(COUNTIF(AG28:EV28, $K$130)*$K$133)</f>
        <v>9</v>
      </c>
      <c r="FE28" s="3">
        <f t="shared" si="10"/>
        <v>142</v>
      </c>
      <c r="FG28" s="3">
        <f>SUM(COUNTIF(AD28:AF28, K$128)*$K$134)+(COUNTIF(AD28:AF28, K$129)*$K$134)+(COUNTIF(EE28:EV28, $K$128)*K$133)+(COUNTIF(EE28:EV28, $K$129)*$K$133)</f>
        <v>33</v>
      </c>
      <c r="FH28" s="3">
        <f>SUM(COUNTIF(AD28:AF28, $K$128)*$K$134)+(COUNTIF(EE28:EV28, $K$128)*$K$133)</f>
        <v>33</v>
      </c>
      <c r="FI28" s="3">
        <f t="shared" si="11"/>
        <v>21</v>
      </c>
      <c r="FJ28" s="3">
        <f>SUM(COUNTIF(Z28:AC28, K$128)*$K$134)+(COUNTIF(Z28:AC28, K$129)*$K$134)+(COUNTIF(DR28:ED28, $K$128)*K$133)+(COUNTIF(DR28:ED28, $K$129)*$K$133)</f>
        <v>28</v>
      </c>
      <c r="FK28" s="3">
        <f>SUM(COUNTIF(Z28:AC28, K$128)*$K$134)+(COUNTIF(DR28:ED28, $K$128)*$K$133)</f>
        <v>27</v>
      </c>
      <c r="FL28" s="3">
        <f t="shared" si="12"/>
        <v>35</v>
      </c>
      <c r="FM28" s="3">
        <f>SUM(COUNTIF(Y28, $K$128)*$K$134)+(COUNTIF(Y28, $K$129)*$K$134)+(COUNTIF(DL28:DQ28, $K$128)*$K$133)+(COUNTIF(DL28:DQ28, $K$129)*$K$133)</f>
        <v>11</v>
      </c>
      <c r="FN28" s="3">
        <f>SUM(COUNTIF(Y28, $K$128)*$K$134)+(COUNTIF(DL28:DQ28, $K$128)*$K$133)</f>
        <v>11</v>
      </c>
      <c r="FO28" s="3">
        <f t="shared" si="13"/>
        <v>7</v>
      </c>
      <c r="FP28" s="3">
        <f>SUM(COUNTIF(V28:X28, $K$128)*$K$134)+(COUNTIF(V28:X28, $K$129)*$K$134)+(COUNTIF(CS28:DN28, $K$128)*$K$133)+(COUNTIF(CS28:DN28, $K$129)*$K$133)</f>
        <v>34</v>
      </c>
      <c r="FQ28" s="3">
        <f>SUM(COUNTIF(V28:X28, $K$128)*$K$134)+(COUNTIF(CS28:DN28, $K$128)*$K$133)</f>
        <v>29</v>
      </c>
      <c r="FR28" s="3">
        <f t="shared" si="14"/>
        <v>25</v>
      </c>
      <c r="FS28" s="3">
        <f>SUM(COUNTIF(T28:U28, $K$128)*$K$134)+(COUNTIF(T28:U28, $K$129)*$K$134)+(COUNTIF(BX28:CR28, $K$128)*$K$133)+(COUNTIF(BX28:CR28, $K$129)*$K$133)</f>
        <v>30</v>
      </c>
      <c r="FT28" s="3">
        <f>SUM(COUNTIF(T28:U28, $K$128)*$K$134)+(COUNTIF(BX28:CR28, $K$128)*$K$133)</f>
        <v>22</v>
      </c>
      <c r="FU28" s="3">
        <f t="shared" si="15"/>
        <v>23</v>
      </c>
      <c r="FV28" s="3">
        <f>SUM(COUNTIF(S28, $K$128)*$K$134)+(COUNTIF(S28, $K$129)*$K$134)+(COUNTIF(BM28:BW28, $K$128)*$K$133)+(COUNTIF(BM28:BW28, $K$129)*$K$133)</f>
        <v>16</v>
      </c>
      <c r="FW28" s="3">
        <f>SUM(COUNTIF(S28, $K$128)*$K$134)+(COUNTIF(BM28:BW28, $K$128)*$K$133)</f>
        <v>12</v>
      </c>
      <c r="FX28" s="3">
        <f t="shared" si="16"/>
        <v>12</v>
      </c>
      <c r="FY28" s="3">
        <f>SUM(COUNTIF(Q28:R28, $K$128)*$K$134)+(COUNTIF(Q28:R28, $K$129)*$K$134)+(COUNTIF(BB28:BL28, $K$128)*$K$133)+(COUNTIF(BB28:BL28, $K$129)*$K$133)</f>
        <v>21</v>
      </c>
      <c r="FZ28" s="3">
        <f>SUM(COUNTIF(Q28:R28, $K$128)*$K$134)+(COUNTIF(BB28:BL28, $K$128)*$K$133)</f>
        <v>21</v>
      </c>
      <c r="GA28" s="3">
        <f t="shared" si="17"/>
        <v>13</v>
      </c>
      <c r="GB28" s="20">
        <f>SUM(COUNTIF(P28, $K$128)*$K$134)+(COUNTIF(P28, $K$129)*$K$134)+(COUNTIF(AG28:BA28, $K$128)*$K$133)+(COUNTIF(AG28:BA28, $K$129)*$K$133)</f>
        <v>26</v>
      </c>
      <c r="GC28" s="20">
        <f>SUM(COUNTIF(P28, $K$128)*$K$134)+(COUNTIF(AG28:BA28, $K$128)*$K$133)</f>
        <v>25</v>
      </c>
      <c r="GD28" s="20">
        <f t="shared" si="18"/>
        <v>22</v>
      </c>
      <c r="GE28" s="20">
        <f>SUM(COUNTIF(P28:U28, $K$128)*$K$134)+(COUNTIF(P28:U28, $K$129)*$K$134)+(COUNTIF(AG28:CR28, $K$128)*$K$133)+(COUNTIF(AG28:CR28, $K$129)*$K$133)</f>
        <v>93</v>
      </c>
      <c r="GF28" s="20">
        <f>SUM(COUNTIF(P28:U28, $K$128)*$K$134)+(COUNTIF(AG28:CR28, $K$128)*$K$133)</f>
        <v>80</v>
      </c>
      <c r="GG28" s="20">
        <f t="shared" si="19"/>
        <v>70</v>
      </c>
    </row>
    <row r="29" spans="1:189" ht="15.75" customHeight="1">
      <c r="A29" s="17">
        <f t="shared" si="0"/>
        <v>94.270833333333343</v>
      </c>
      <c r="B29" s="17">
        <f t="shared" si="1"/>
        <v>100</v>
      </c>
      <c r="C29" s="17">
        <f t="shared" si="2"/>
        <v>100</v>
      </c>
      <c r="D29" s="17">
        <f t="shared" si="3"/>
        <v>100</v>
      </c>
      <c r="E29" s="17">
        <f t="shared" si="4"/>
        <v>100</v>
      </c>
      <c r="F29" s="17">
        <f t="shared" si="5"/>
        <v>80.769230769230774</v>
      </c>
      <c r="G29" s="17">
        <f t="shared" si="6"/>
        <v>75</v>
      </c>
      <c r="H29" s="17">
        <f t="shared" si="7"/>
        <v>95.238095238095227</v>
      </c>
      <c r="I29" s="17">
        <f t="shared" si="8"/>
        <v>96.15384615384616</v>
      </c>
      <c r="J29" s="17">
        <f t="shared" si="9"/>
        <v>87.640449438202253</v>
      </c>
      <c r="K29" s="3" t="s">
        <v>434</v>
      </c>
      <c r="L29" s="3" t="s">
        <v>497</v>
      </c>
      <c r="M29" s="3" t="s">
        <v>498</v>
      </c>
      <c r="N29" s="21" t="s">
        <v>499</v>
      </c>
      <c r="O29" s="22" t="s">
        <v>438</v>
      </c>
      <c r="P29" s="3" t="s">
        <v>439</v>
      </c>
      <c r="Q29" s="3" t="s">
        <v>439</v>
      </c>
      <c r="R29" s="3" t="s">
        <v>439</v>
      </c>
      <c r="S29" s="3" t="s">
        <v>439</v>
      </c>
      <c r="T29" s="3" t="s">
        <v>439</v>
      </c>
      <c r="U29" s="3" t="s">
        <v>440</v>
      </c>
      <c r="V29" s="3" t="s">
        <v>439</v>
      </c>
      <c r="W29" s="3" t="s">
        <v>440</v>
      </c>
      <c r="X29" s="3" t="s">
        <v>439</v>
      </c>
      <c r="Y29" s="3" t="s">
        <v>439</v>
      </c>
      <c r="Z29" s="3" t="s">
        <v>439</v>
      </c>
      <c r="AA29" s="3" t="s">
        <v>439</v>
      </c>
      <c r="AB29" s="3" t="s">
        <v>439</v>
      </c>
      <c r="AC29" s="3" t="s">
        <v>439</v>
      </c>
      <c r="AD29" s="3" t="s">
        <v>439</v>
      </c>
      <c r="AE29" s="3" t="s">
        <v>439</v>
      </c>
      <c r="AF29" s="3" t="s">
        <v>439</v>
      </c>
      <c r="AG29" s="3" t="s">
        <v>439</v>
      </c>
      <c r="AH29" s="3" t="s">
        <v>439</v>
      </c>
      <c r="AI29" s="3" t="s">
        <v>439</v>
      </c>
      <c r="AJ29" s="3" t="s">
        <v>439</v>
      </c>
      <c r="AK29" s="3" t="s">
        <v>439</v>
      </c>
      <c r="AL29" s="3" t="s">
        <v>439</v>
      </c>
      <c r="AM29" s="3" t="s">
        <v>439</v>
      </c>
      <c r="AN29" s="3" t="s">
        <v>439</v>
      </c>
      <c r="AO29" s="3" t="s">
        <v>439</v>
      </c>
      <c r="AP29" s="3" t="s">
        <v>439</v>
      </c>
      <c r="AQ29" s="3" t="s">
        <v>439</v>
      </c>
      <c r="AR29" s="3" t="s">
        <v>439</v>
      </c>
      <c r="AS29" s="3" t="s">
        <v>439</v>
      </c>
      <c r="AT29" s="3" t="s">
        <v>439</v>
      </c>
      <c r="AU29" s="3" t="s">
        <v>441</v>
      </c>
      <c r="AV29" s="3" t="s">
        <v>439</v>
      </c>
      <c r="AW29" s="3" t="s">
        <v>439</v>
      </c>
      <c r="AX29" s="3" t="s">
        <v>439</v>
      </c>
      <c r="AY29" s="3" t="s">
        <v>439</v>
      </c>
      <c r="AZ29" s="3" t="s">
        <v>439</v>
      </c>
      <c r="BA29" s="3" t="s">
        <v>439</v>
      </c>
      <c r="BB29" s="3" t="s">
        <v>441</v>
      </c>
      <c r="BC29" s="3" t="s">
        <v>439</v>
      </c>
      <c r="BD29" s="3" t="s">
        <v>439</v>
      </c>
      <c r="BE29" s="3" t="s">
        <v>439</v>
      </c>
      <c r="BF29" s="3" t="s">
        <v>439</v>
      </c>
      <c r="BG29" s="3" t="s">
        <v>439</v>
      </c>
      <c r="BH29" s="3" t="s">
        <v>439</v>
      </c>
      <c r="BI29" s="3" t="s">
        <v>439</v>
      </c>
      <c r="BJ29" s="3" t="s">
        <v>439</v>
      </c>
      <c r="BK29" s="3" t="s">
        <v>439</v>
      </c>
      <c r="BL29" s="3" t="s">
        <v>439</v>
      </c>
      <c r="BM29" s="3" t="s">
        <v>439</v>
      </c>
      <c r="BN29" s="3" t="s">
        <v>439</v>
      </c>
      <c r="BO29" s="3" t="s">
        <v>439</v>
      </c>
      <c r="BP29" s="3" t="s">
        <v>441</v>
      </c>
      <c r="BQ29" s="3" t="s">
        <v>439</v>
      </c>
      <c r="BR29" s="3" t="s">
        <v>439</v>
      </c>
      <c r="BS29" s="3" t="s">
        <v>439</v>
      </c>
      <c r="BT29" s="3" t="s">
        <v>441</v>
      </c>
      <c r="BU29" s="3" t="s">
        <v>441</v>
      </c>
      <c r="BV29" s="3" t="s">
        <v>439</v>
      </c>
      <c r="BW29" s="3" t="s">
        <v>441</v>
      </c>
      <c r="BX29" s="3" t="s">
        <v>441</v>
      </c>
      <c r="BY29" s="3" t="s">
        <v>441</v>
      </c>
      <c r="BZ29" s="3" t="s">
        <v>439</v>
      </c>
      <c r="CA29" s="3" t="s">
        <v>439</v>
      </c>
      <c r="CB29" s="3" t="s">
        <v>439</v>
      </c>
      <c r="CC29" s="3" t="s">
        <v>439</v>
      </c>
      <c r="CD29" s="3" t="s">
        <v>439</v>
      </c>
      <c r="CE29" s="3" t="s">
        <v>439</v>
      </c>
      <c r="CF29" s="3" t="s">
        <v>439</v>
      </c>
      <c r="CG29" s="3" t="s">
        <v>439</v>
      </c>
      <c r="CH29" s="3" t="s">
        <v>439</v>
      </c>
      <c r="CI29" s="3" t="s">
        <v>439</v>
      </c>
      <c r="CJ29" s="3" t="s">
        <v>441</v>
      </c>
      <c r="CK29" s="3" t="s">
        <v>439</v>
      </c>
      <c r="CL29" s="3" t="s">
        <v>439</v>
      </c>
      <c r="CM29" s="3" t="s">
        <v>439</v>
      </c>
      <c r="CN29" s="3" t="s">
        <v>441</v>
      </c>
      <c r="CO29" s="3" t="s">
        <v>439</v>
      </c>
      <c r="CP29" s="3" t="s">
        <v>439</v>
      </c>
      <c r="CQ29" s="3" t="s">
        <v>439</v>
      </c>
      <c r="CR29" s="3" t="s">
        <v>441</v>
      </c>
      <c r="CS29" s="3" t="s">
        <v>440</v>
      </c>
      <c r="CT29" s="3" t="s">
        <v>440</v>
      </c>
      <c r="CU29" s="3" t="s">
        <v>439</v>
      </c>
      <c r="CV29" s="3" t="s">
        <v>439</v>
      </c>
      <c r="CW29" s="3" t="s">
        <v>439</v>
      </c>
      <c r="CX29" s="3" t="s">
        <v>439</v>
      </c>
      <c r="CY29" s="3" t="s">
        <v>439</v>
      </c>
      <c r="CZ29" s="3" t="s">
        <v>439</v>
      </c>
      <c r="DA29" s="3" t="s">
        <v>439</v>
      </c>
      <c r="DB29" s="3" t="s">
        <v>439</v>
      </c>
      <c r="DC29" s="3" t="s">
        <v>439</v>
      </c>
      <c r="DD29" s="3" t="s">
        <v>439</v>
      </c>
      <c r="DE29" s="3" t="s">
        <v>439</v>
      </c>
      <c r="DF29" s="3" t="s">
        <v>439</v>
      </c>
      <c r="DG29" s="3" t="s">
        <v>439</v>
      </c>
      <c r="DH29" s="3" t="s">
        <v>439</v>
      </c>
      <c r="DI29" s="3" t="s">
        <v>439</v>
      </c>
      <c r="DJ29" s="3" t="s">
        <v>439</v>
      </c>
      <c r="DK29" s="3" t="s">
        <v>439</v>
      </c>
      <c r="DL29" s="3" t="s">
        <v>439</v>
      </c>
      <c r="DM29" s="3" t="s">
        <v>439</v>
      </c>
      <c r="DN29" s="3" t="s">
        <v>439</v>
      </c>
      <c r="DO29" s="3" t="s">
        <v>439</v>
      </c>
      <c r="DP29" s="3" t="s">
        <v>439</v>
      </c>
      <c r="DQ29" s="3" t="s">
        <v>439</v>
      </c>
      <c r="DR29" s="3" t="s">
        <v>439</v>
      </c>
      <c r="DS29" s="3" t="s">
        <v>439</v>
      </c>
      <c r="DT29" s="3" t="s">
        <v>439</v>
      </c>
      <c r="DU29" s="3" t="s">
        <v>439</v>
      </c>
      <c r="DV29" s="3" t="s">
        <v>439</v>
      </c>
      <c r="DW29" s="3" t="s">
        <v>439</v>
      </c>
      <c r="DX29" s="3" t="s">
        <v>439</v>
      </c>
      <c r="DY29" s="3" t="s">
        <v>439</v>
      </c>
      <c r="DZ29" s="3" t="s">
        <v>440</v>
      </c>
      <c r="EA29" s="3" t="s">
        <v>439</v>
      </c>
      <c r="EB29" s="3" t="s">
        <v>439</v>
      </c>
      <c r="EC29" s="3" t="s">
        <v>439</v>
      </c>
      <c r="ED29" s="3" t="s">
        <v>439</v>
      </c>
      <c r="EE29" s="3" t="s">
        <v>439</v>
      </c>
      <c r="EF29" s="3" t="s">
        <v>439</v>
      </c>
      <c r="EG29" s="3" t="s">
        <v>439</v>
      </c>
      <c r="EH29" s="3" t="s">
        <v>439</v>
      </c>
      <c r="EI29" s="3" t="s">
        <v>439</v>
      </c>
      <c r="EJ29" s="3" t="s">
        <v>439</v>
      </c>
      <c r="EK29" s="3" t="s">
        <v>439</v>
      </c>
      <c r="EL29" s="3" t="s">
        <v>439</v>
      </c>
      <c r="EM29" s="3" t="s">
        <v>439</v>
      </c>
      <c r="EN29" s="3" t="s">
        <v>439</v>
      </c>
      <c r="EO29" s="3" t="s">
        <v>439</v>
      </c>
      <c r="EP29" s="3" t="s">
        <v>439</v>
      </c>
      <c r="EQ29" s="3" t="s">
        <v>439</v>
      </c>
      <c r="ER29" s="3" t="s">
        <v>439</v>
      </c>
      <c r="ES29" s="3" t="s">
        <v>439</v>
      </c>
      <c r="ET29" s="3" t="s">
        <v>439</v>
      </c>
      <c r="EU29" s="3" t="s">
        <v>439</v>
      </c>
      <c r="EV29" s="3" t="s">
        <v>439</v>
      </c>
      <c r="EW29" s="3" t="s">
        <v>439</v>
      </c>
      <c r="EX29" s="3" t="s">
        <v>439</v>
      </c>
      <c r="EY29" s="3" t="s">
        <v>439</v>
      </c>
      <c r="EZ29" s="3" t="s">
        <v>439</v>
      </c>
      <c r="FA29" s="3" t="s">
        <v>439</v>
      </c>
      <c r="FB29" s="3">
        <f>SUM(COUNTIF(P29:AF29, K$128)*$K$134)+(COUNTIF(P29:AF29, K$129)*$K$134)+(COUNTIF(AG29:EV29, $K$128)*K$133)+(COUNTIF(AG29:EV29, $K$129)*$K$133)</f>
        <v>192</v>
      </c>
      <c r="FC29" s="3">
        <f>SUM(COUNTIF(P29:AF29, K$128)*$K$134)+(COUNTIF(AG29:EV29, $K$128)*$K$133)</f>
        <v>181</v>
      </c>
      <c r="FD29" s="3">
        <f>SUM(COUNTIF(P29:AF29,$K$130)*$K$134)+(COUNTIF(AG29:EV29, $K$130)*$K$133)</f>
        <v>13</v>
      </c>
      <c r="FE29" s="3">
        <f t="shared" si="10"/>
        <v>142</v>
      </c>
      <c r="FG29" s="3">
        <f>SUM(COUNTIF(AD29:AF29, K$128)*$K$134)+(COUNTIF(AD29:AF29, K$129)*$K$134)+(COUNTIF(EE29:EV29, $K$128)*K$133)+(COUNTIF(EE29:EV29, $K$129)*$K$133)</f>
        <v>33</v>
      </c>
      <c r="FH29" s="3">
        <f>SUM(COUNTIF(AD29:AF29, $K$128)*$K$134)+(COUNTIF(EE29:EV29, $K$128)*$K$133)</f>
        <v>33</v>
      </c>
      <c r="FI29" s="3">
        <f t="shared" si="11"/>
        <v>21</v>
      </c>
      <c r="FJ29" s="3">
        <f>SUM(COUNTIF(Z29:AC29, K$128)*$K$134)+(COUNTIF(Z29:AC29, K$129)*$K$134)+(COUNTIF(DR29:ED29, $K$128)*K$133)+(COUNTIF(DR29:ED29, $K$129)*$K$133)</f>
        <v>32</v>
      </c>
      <c r="FK29" s="3">
        <f>SUM(COUNTIF(Z29:AC29, K$128)*$K$134)+(COUNTIF(DR29:ED29, $K$128)*$K$133)</f>
        <v>32</v>
      </c>
      <c r="FL29" s="3">
        <f t="shared" si="12"/>
        <v>35</v>
      </c>
      <c r="FM29" s="3">
        <f>SUM(COUNTIF(Y29, $K$128)*$K$134)+(COUNTIF(Y29, $K$129)*$K$134)+(COUNTIF(DL29:DQ29, $K$128)*$K$133)+(COUNTIF(DL29:DQ29, $K$129)*$K$133)</f>
        <v>11</v>
      </c>
      <c r="FN29" s="3">
        <f>SUM(COUNTIF(Y29, $K$128)*$K$134)+(COUNTIF(DL29:DQ29, $K$128)*$K$133)</f>
        <v>11</v>
      </c>
      <c r="FO29" s="3">
        <f t="shared" si="13"/>
        <v>7</v>
      </c>
      <c r="FP29" s="3">
        <f>SUM(COUNTIF(V29:X29, $K$128)*$K$134)+(COUNTIF(V29:X29, $K$129)*$K$134)+(COUNTIF(CS29:DN29, $K$128)*$K$133)+(COUNTIF(CS29:DN29, $K$129)*$K$133)</f>
        <v>30</v>
      </c>
      <c r="FQ29" s="3">
        <f>SUM(COUNTIF(V29:X29, $K$128)*$K$134)+(COUNTIF(CS29:DN29, $K$128)*$K$133)</f>
        <v>30</v>
      </c>
      <c r="FR29" s="3">
        <f t="shared" si="14"/>
        <v>25</v>
      </c>
      <c r="FS29" s="3">
        <f>SUM(COUNTIF(T29:U29, $K$128)*$K$134)+(COUNTIF(T29:U29, $K$129)*$K$134)+(COUNTIF(BX29:CR29, $K$128)*$K$133)+(COUNTIF(BX29:CR29, $K$129)*$K$133)</f>
        <v>26</v>
      </c>
      <c r="FT29" s="3">
        <f>SUM(COUNTIF(T29:U29, $K$128)*$K$134)+(COUNTIF(BX29:CR29, $K$128)*$K$133)</f>
        <v>21</v>
      </c>
      <c r="FU29" s="3">
        <f t="shared" si="15"/>
        <v>23</v>
      </c>
      <c r="FV29" s="3">
        <f>SUM(COUNTIF(S29, $K$128)*$K$134)+(COUNTIF(S29, $K$129)*$K$134)+(COUNTIF(BM29:BW29, $K$128)*$K$133)+(COUNTIF(BM29:BW29, $K$129)*$K$133)</f>
        <v>16</v>
      </c>
      <c r="FW29" s="3">
        <f>SUM(COUNTIF(S29, $K$128)*$K$134)+(COUNTIF(BM29:BW29, $K$128)*$K$133)</f>
        <v>12</v>
      </c>
      <c r="FX29" s="3">
        <f t="shared" si="16"/>
        <v>12</v>
      </c>
      <c r="FY29" s="3">
        <f>SUM(COUNTIF(Q29:R29, $K$128)*$K$134)+(COUNTIF(Q29:R29, $K$129)*$K$134)+(COUNTIF(BB29:BL29, $K$128)*$K$133)+(COUNTIF(BB29:BL29, $K$129)*$K$133)</f>
        <v>21</v>
      </c>
      <c r="FZ29" s="3">
        <f>SUM(COUNTIF(Q29:R29, $K$128)*$K$134)+(COUNTIF(BB29:BL29, $K$128)*$K$133)</f>
        <v>20</v>
      </c>
      <c r="GA29" s="3">
        <f t="shared" si="17"/>
        <v>13</v>
      </c>
      <c r="GB29" s="20">
        <f>SUM(COUNTIF(P29, $K$128)*$K$134)+(COUNTIF(P29, $K$129)*$K$134)+(COUNTIF(AG29:BA29, $K$128)*$K$133)+(COUNTIF(AG29:BA29, $K$129)*$K$133)</f>
        <v>26</v>
      </c>
      <c r="GC29" s="20">
        <f>SUM(COUNTIF(P29, $K$128)*$K$134)+(COUNTIF(AG29:BA29, $K$128)*$K$133)</f>
        <v>25</v>
      </c>
      <c r="GD29" s="20">
        <f t="shared" si="18"/>
        <v>22</v>
      </c>
      <c r="GE29" s="20">
        <f>SUM(COUNTIF(P29:U29, $K$128)*$K$134)+(COUNTIF(P29:U29, $K$129)*$K$134)+(COUNTIF(AG29:CR29, $K$128)*$K$133)+(COUNTIF(AG29:CR29, $K$129)*$K$133)</f>
        <v>89</v>
      </c>
      <c r="GF29" s="20">
        <f>SUM(COUNTIF(P29:U29, $K$128)*$K$134)+(COUNTIF(AG29:CR29, $K$128)*$K$133)</f>
        <v>78</v>
      </c>
      <c r="GG29" s="20">
        <f t="shared" si="19"/>
        <v>70</v>
      </c>
    </row>
    <row r="30" spans="1:189" ht="15.75" customHeight="1">
      <c r="A30" s="17">
        <f t="shared" si="0"/>
        <v>80.927835051546396</v>
      </c>
      <c r="B30" s="17">
        <f t="shared" si="1"/>
        <v>90.625</v>
      </c>
      <c r="C30" s="17">
        <f t="shared" si="2"/>
        <v>84.848484848484844</v>
      </c>
      <c r="D30" s="17">
        <f t="shared" si="3"/>
        <v>100</v>
      </c>
      <c r="E30" s="17">
        <f t="shared" si="4"/>
        <v>68.75</v>
      </c>
      <c r="F30" s="17">
        <f t="shared" si="5"/>
        <v>55.172413793103445</v>
      </c>
      <c r="G30" s="17">
        <f t="shared" si="6"/>
        <v>73.333333333333329</v>
      </c>
      <c r="H30" s="17">
        <f t="shared" si="7"/>
        <v>94.73684210526315</v>
      </c>
      <c r="I30" s="17">
        <f t="shared" si="8"/>
        <v>96.15384615384616</v>
      </c>
      <c r="J30" s="17">
        <f t="shared" si="9"/>
        <v>78.651685393258433</v>
      </c>
      <c r="K30" s="3" t="s">
        <v>434</v>
      </c>
      <c r="L30" s="3" t="s">
        <v>500</v>
      </c>
      <c r="M30" s="3" t="s">
        <v>436</v>
      </c>
      <c r="N30" s="21" t="s">
        <v>461</v>
      </c>
      <c r="O30" s="22" t="s">
        <v>438</v>
      </c>
      <c r="P30" s="3" t="s">
        <v>439</v>
      </c>
      <c r="Q30" s="3" t="s">
        <v>439</v>
      </c>
      <c r="R30" s="3" t="s">
        <v>439</v>
      </c>
      <c r="S30" s="3" t="s">
        <v>439</v>
      </c>
      <c r="T30" s="3" t="s">
        <v>439</v>
      </c>
      <c r="U30" s="3" t="s">
        <v>441</v>
      </c>
      <c r="V30" s="3" t="s">
        <v>439</v>
      </c>
      <c r="W30" s="3" t="s">
        <v>441</v>
      </c>
      <c r="X30" s="3" t="s">
        <v>440</v>
      </c>
      <c r="Y30" s="3" t="s">
        <v>439</v>
      </c>
      <c r="Z30" s="3" t="s">
        <v>439</v>
      </c>
      <c r="AA30" s="3" t="s">
        <v>439</v>
      </c>
      <c r="AB30" s="3" t="s">
        <v>439</v>
      </c>
      <c r="AC30" s="3" t="s">
        <v>439</v>
      </c>
      <c r="AD30" s="3" t="s">
        <v>439</v>
      </c>
      <c r="AE30" s="3" t="s">
        <v>439</v>
      </c>
      <c r="AF30" s="3" t="s">
        <v>439</v>
      </c>
      <c r="AG30" s="3" t="s">
        <v>439</v>
      </c>
      <c r="AH30" s="3" t="s">
        <v>439</v>
      </c>
      <c r="AI30" s="3" t="s">
        <v>439</v>
      </c>
      <c r="AJ30" s="3" t="s">
        <v>439</v>
      </c>
      <c r="AK30" s="3" t="s">
        <v>439</v>
      </c>
      <c r="AL30" s="3" t="s">
        <v>439</v>
      </c>
      <c r="AM30" s="3" t="s">
        <v>439</v>
      </c>
      <c r="AN30" s="3" t="s">
        <v>439</v>
      </c>
      <c r="AO30" s="3" t="s">
        <v>439</v>
      </c>
      <c r="AP30" s="3" t="s">
        <v>439</v>
      </c>
      <c r="AQ30" s="3" t="s">
        <v>439</v>
      </c>
      <c r="AR30" s="3" t="s">
        <v>439</v>
      </c>
      <c r="AS30" s="3" t="s">
        <v>439</v>
      </c>
      <c r="AT30" s="3" t="s">
        <v>439</v>
      </c>
      <c r="AU30" s="3" t="s">
        <v>441</v>
      </c>
      <c r="AV30" s="3" t="s">
        <v>439</v>
      </c>
      <c r="AW30" s="3" t="s">
        <v>439</v>
      </c>
      <c r="AX30" s="3" t="s">
        <v>439</v>
      </c>
      <c r="AY30" s="3" t="s">
        <v>439</v>
      </c>
      <c r="AZ30" s="3" t="s">
        <v>439</v>
      </c>
      <c r="BA30" s="3" t="s">
        <v>439</v>
      </c>
      <c r="BB30" s="3" t="s">
        <v>439</v>
      </c>
      <c r="BC30" s="3" t="s">
        <v>439</v>
      </c>
      <c r="BD30" s="3" t="s">
        <v>439</v>
      </c>
      <c r="BE30" s="3" t="s">
        <v>440</v>
      </c>
      <c r="BF30" s="3" t="s">
        <v>440</v>
      </c>
      <c r="BG30" s="3" t="s">
        <v>439</v>
      </c>
      <c r="BH30" s="3" t="s">
        <v>439</v>
      </c>
      <c r="BI30" s="3" t="s">
        <v>439</v>
      </c>
      <c r="BJ30" s="3" t="s">
        <v>441</v>
      </c>
      <c r="BK30" s="3" t="s">
        <v>439</v>
      </c>
      <c r="BL30" s="3" t="s">
        <v>439</v>
      </c>
      <c r="BM30" s="3" t="s">
        <v>439</v>
      </c>
      <c r="BN30" s="3" t="s">
        <v>439</v>
      </c>
      <c r="BO30" s="3" t="s">
        <v>439</v>
      </c>
      <c r="BP30" s="3" t="s">
        <v>440</v>
      </c>
      <c r="BQ30" s="3" t="s">
        <v>439</v>
      </c>
      <c r="BR30" s="3" t="s">
        <v>439</v>
      </c>
      <c r="BS30" s="3" t="s">
        <v>439</v>
      </c>
      <c r="BT30" s="3" t="s">
        <v>441</v>
      </c>
      <c r="BU30" s="3" t="s">
        <v>441</v>
      </c>
      <c r="BV30" s="3" t="s">
        <v>441</v>
      </c>
      <c r="BW30" s="3" t="s">
        <v>441</v>
      </c>
      <c r="BX30" s="3" t="s">
        <v>441</v>
      </c>
      <c r="BY30" s="3" t="s">
        <v>441</v>
      </c>
      <c r="BZ30" s="3" t="s">
        <v>439</v>
      </c>
      <c r="CA30" s="3" t="s">
        <v>439</v>
      </c>
      <c r="CB30" s="3" t="s">
        <v>440</v>
      </c>
      <c r="CC30" s="3" t="s">
        <v>439</v>
      </c>
      <c r="CD30" s="3" t="s">
        <v>439</v>
      </c>
      <c r="CE30" s="3" t="s">
        <v>439</v>
      </c>
      <c r="CF30" s="3" t="s">
        <v>441</v>
      </c>
      <c r="CG30" s="3" t="s">
        <v>441</v>
      </c>
      <c r="CH30" s="3" t="s">
        <v>439</v>
      </c>
      <c r="CI30" s="3" t="s">
        <v>439</v>
      </c>
      <c r="CJ30" s="3" t="s">
        <v>441</v>
      </c>
      <c r="CK30" s="3" t="s">
        <v>439</v>
      </c>
      <c r="CL30" s="3" t="s">
        <v>439</v>
      </c>
      <c r="CM30" s="3" t="s">
        <v>439</v>
      </c>
      <c r="CN30" s="3" t="s">
        <v>440</v>
      </c>
      <c r="CO30" s="3" t="s">
        <v>441</v>
      </c>
      <c r="CP30" s="3" t="s">
        <v>441</v>
      </c>
      <c r="CQ30" s="3" t="s">
        <v>439</v>
      </c>
      <c r="CR30" s="3" t="s">
        <v>441</v>
      </c>
      <c r="CS30" s="3" t="s">
        <v>439</v>
      </c>
      <c r="CT30" s="3" t="s">
        <v>441</v>
      </c>
      <c r="CU30" s="3" t="s">
        <v>441</v>
      </c>
      <c r="CV30" s="3" t="s">
        <v>439</v>
      </c>
      <c r="CW30" s="3" t="s">
        <v>439</v>
      </c>
      <c r="CX30" s="3" t="s">
        <v>441</v>
      </c>
      <c r="CY30" s="3" t="s">
        <v>441</v>
      </c>
      <c r="CZ30" s="3" t="s">
        <v>439</v>
      </c>
      <c r="DA30" s="3" t="s">
        <v>439</v>
      </c>
      <c r="DB30" s="3" t="s">
        <v>439</v>
      </c>
      <c r="DC30" s="3" t="s">
        <v>439</v>
      </c>
      <c r="DD30" s="3" t="s">
        <v>439</v>
      </c>
      <c r="DE30" s="3" t="s">
        <v>439</v>
      </c>
      <c r="DF30" s="3" t="s">
        <v>439</v>
      </c>
      <c r="DG30" s="3" t="s">
        <v>441</v>
      </c>
      <c r="DH30" s="3" t="s">
        <v>439</v>
      </c>
      <c r="DI30" s="3" t="s">
        <v>439</v>
      </c>
      <c r="DJ30" s="3" t="s">
        <v>439</v>
      </c>
      <c r="DK30" s="3" t="s">
        <v>439</v>
      </c>
      <c r="DL30" s="3" t="s">
        <v>439</v>
      </c>
      <c r="DM30" s="3" t="s">
        <v>439</v>
      </c>
      <c r="DN30" s="3" t="s">
        <v>439</v>
      </c>
      <c r="DO30" s="3" t="s">
        <v>439</v>
      </c>
      <c r="DP30" s="3" t="s">
        <v>439</v>
      </c>
      <c r="DQ30" s="3" t="s">
        <v>439</v>
      </c>
      <c r="DR30" s="3" t="s">
        <v>439</v>
      </c>
      <c r="DS30" s="3" t="s">
        <v>439</v>
      </c>
      <c r="DT30" s="3" t="s">
        <v>439</v>
      </c>
      <c r="DU30" s="3" t="s">
        <v>439</v>
      </c>
      <c r="DV30" s="3" t="s">
        <v>439</v>
      </c>
      <c r="DW30" s="3" t="s">
        <v>441</v>
      </c>
      <c r="DX30" s="3" t="s">
        <v>441</v>
      </c>
      <c r="DY30" s="3" t="s">
        <v>441</v>
      </c>
      <c r="DZ30" s="3" t="s">
        <v>441</v>
      </c>
      <c r="EA30" s="3" t="s">
        <v>439</v>
      </c>
      <c r="EB30" s="3" t="s">
        <v>439</v>
      </c>
      <c r="EC30" s="3" t="s">
        <v>439</v>
      </c>
      <c r="ED30" s="3" t="s">
        <v>441</v>
      </c>
      <c r="EE30" s="3" t="s">
        <v>439</v>
      </c>
      <c r="EF30" s="3" t="s">
        <v>439</v>
      </c>
      <c r="EG30" s="3" t="s">
        <v>439</v>
      </c>
      <c r="EH30" s="3" t="s">
        <v>441</v>
      </c>
      <c r="EI30" s="3" t="s">
        <v>439</v>
      </c>
      <c r="EJ30" s="3" t="s">
        <v>441</v>
      </c>
      <c r="EK30" s="3" t="s">
        <v>440</v>
      </c>
      <c r="EL30" s="3" t="s">
        <v>439</v>
      </c>
      <c r="EM30" s="3" t="s">
        <v>439</v>
      </c>
      <c r="EN30" s="3" t="s">
        <v>439</v>
      </c>
      <c r="EO30" s="3" t="s">
        <v>439</v>
      </c>
      <c r="EP30" s="3" t="s">
        <v>441</v>
      </c>
      <c r="EQ30" s="3" t="s">
        <v>439</v>
      </c>
      <c r="ER30" s="3" t="s">
        <v>439</v>
      </c>
      <c r="ES30" s="3" t="s">
        <v>439</v>
      </c>
      <c r="ET30" s="3" t="s">
        <v>439</v>
      </c>
      <c r="EU30" s="3" t="s">
        <v>439</v>
      </c>
      <c r="EV30" s="3" t="s">
        <v>439</v>
      </c>
      <c r="EW30" s="3" t="s">
        <v>439</v>
      </c>
      <c r="EX30" s="3" t="s">
        <v>439</v>
      </c>
      <c r="EY30" s="3" t="s">
        <v>439</v>
      </c>
      <c r="EZ30" s="3" t="s">
        <v>439</v>
      </c>
      <c r="FA30" s="3" t="s">
        <v>439</v>
      </c>
      <c r="FB30" s="3">
        <f>SUM(COUNTIF(P30:AF30, K$128)*$K$134)+(COUNTIF(P30:AF30, K$129)*$K$134)+(COUNTIF(AG30:EV30, $K$128)*K$133)+(COUNTIF(AG30:EV30, $K$129)*$K$133)</f>
        <v>194</v>
      </c>
      <c r="FC30" s="3">
        <f>SUM(COUNTIF(P30:AF30, K$128)*$K$134)+(COUNTIF(AG30:EV30, $K$128)*$K$133)</f>
        <v>157</v>
      </c>
      <c r="FD30" s="3">
        <f>SUM(COUNTIF(P30:AF30,$K$130)*$K$134)+(COUNTIF(AG30:EV30, $K$130)*$K$133)</f>
        <v>11</v>
      </c>
      <c r="FE30" s="3">
        <f t="shared" si="10"/>
        <v>142</v>
      </c>
      <c r="FG30" s="3">
        <f>SUM(COUNTIF(AD30:AF30, K$128)*$K$134)+(COUNTIF(AD30:AF30, K$129)*$K$134)+(COUNTIF(EE30:EV30, $K$128)*K$133)+(COUNTIF(EE30:EV30, $K$129)*$K$133)</f>
        <v>32</v>
      </c>
      <c r="FH30" s="3">
        <f>SUM(COUNTIF(AD30:AF30, $K$128)*$K$134)+(COUNTIF(EE30:EV30, $K$128)*$K$133)</f>
        <v>29</v>
      </c>
      <c r="FI30" s="3">
        <f t="shared" si="11"/>
        <v>21</v>
      </c>
      <c r="FJ30" s="3">
        <f>SUM(COUNTIF(Z30:AC30, K$128)*$K$134)+(COUNTIF(Z30:AC30, K$129)*$K$134)+(COUNTIF(DR30:ED30, $K$128)*K$133)+(COUNTIF(DR30:ED30, $K$129)*$K$133)</f>
        <v>33</v>
      </c>
      <c r="FK30" s="3">
        <f>SUM(COUNTIF(Z30:AC30, K$128)*$K$134)+(COUNTIF(DR30:ED30, $K$128)*$K$133)</f>
        <v>28</v>
      </c>
      <c r="FL30" s="3">
        <f t="shared" si="12"/>
        <v>35</v>
      </c>
      <c r="FM30" s="3">
        <f>SUM(COUNTIF(Y30, $K$128)*$K$134)+(COUNTIF(Y30, $K$129)*$K$134)+(COUNTIF(DL30:DQ30, $K$128)*$K$133)+(COUNTIF(DL30:DQ30, $K$129)*$K$133)</f>
        <v>11</v>
      </c>
      <c r="FN30" s="3">
        <f>SUM(COUNTIF(Y30, $K$128)*$K$134)+(COUNTIF(DL30:DQ30, $K$128)*$K$133)</f>
        <v>11</v>
      </c>
      <c r="FO30" s="3">
        <f t="shared" si="13"/>
        <v>7</v>
      </c>
      <c r="FP30" s="3">
        <f>SUM(COUNTIF(V30:X30, $K$128)*$K$134)+(COUNTIF(V30:X30, $K$129)*$K$134)+(COUNTIF(CS30:DN30, $K$128)*$K$133)+(COUNTIF(CS30:DN30, $K$129)*$K$133)</f>
        <v>32</v>
      </c>
      <c r="FQ30" s="3">
        <f>SUM(COUNTIF(V30:X30, $K$128)*$K$134)+(COUNTIF(CS30:DN30, $K$128)*$K$133)</f>
        <v>22</v>
      </c>
      <c r="FR30" s="3">
        <f t="shared" si="14"/>
        <v>25</v>
      </c>
      <c r="FS30" s="3">
        <f>SUM(COUNTIF(T30:U30, $K$128)*$K$134)+(COUNTIF(T30:U30, $K$129)*$K$134)+(COUNTIF(BX30:CR30, $K$128)*$K$133)+(COUNTIF(BX30:CR30, $K$129)*$K$133)</f>
        <v>29</v>
      </c>
      <c r="FT30" s="3">
        <f>SUM(COUNTIF(T30:U30, $K$128)*$K$134)+(COUNTIF(BX30:CR30, $K$128)*$K$133)</f>
        <v>16</v>
      </c>
      <c r="FU30" s="3">
        <f t="shared" si="15"/>
        <v>23</v>
      </c>
      <c r="FV30" s="3">
        <f>SUM(COUNTIF(S30, $K$128)*$K$134)+(COUNTIF(S30, $K$129)*$K$134)+(COUNTIF(BM30:BW30, $K$128)*$K$133)+(COUNTIF(BM30:BW30, $K$129)*$K$133)</f>
        <v>15</v>
      </c>
      <c r="FW30" s="3">
        <f>SUM(COUNTIF(S30, $K$128)*$K$134)+(COUNTIF(BM30:BW30, $K$128)*$K$133)</f>
        <v>11</v>
      </c>
      <c r="FX30" s="3">
        <f t="shared" si="16"/>
        <v>12</v>
      </c>
      <c r="FY30" s="3">
        <f>SUM(COUNTIF(Q30:R30, $K$128)*$K$134)+(COUNTIF(Q30:R30, $K$129)*$K$134)+(COUNTIF(BB30:BL30, $K$128)*$K$133)+(COUNTIF(BB30:BL30, $K$129)*$K$133)</f>
        <v>19</v>
      </c>
      <c r="FZ30" s="3">
        <f>SUM(COUNTIF(Q30:R30, $K$128)*$K$134)+(COUNTIF(BB30:BL30, $K$128)*$K$133)</f>
        <v>18</v>
      </c>
      <c r="GA30" s="3">
        <f t="shared" si="17"/>
        <v>13</v>
      </c>
      <c r="GB30" s="20">
        <f>SUM(COUNTIF(P30, $K$128)*$K$134)+(COUNTIF(P30, $K$129)*$K$134)+(COUNTIF(AG30:BA30, $K$128)*$K$133)+(COUNTIF(AG30:BA30, $K$129)*$K$133)</f>
        <v>26</v>
      </c>
      <c r="GC30" s="20">
        <f>SUM(COUNTIF(P30, $K$128)*$K$134)+(COUNTIF(AG30:BA30, $K$128)*$K$133)</f>
        <v>25</v>
      </c>
      <c r="GD30" s="20">
        <f t="shared" si="18"/>
        <v>22</v>
      </c>
      <c r="GE30" s="20">
        <f>SUM(COUNTIF(P30:U30, $K$128)*$K$134)+(COUNTIF(P30:U30, $K$129)*$K$134)+(COUNTIF(AG30:CR30, $K$128)*$K$133)+(COUNTIF(AG30:CR30, $K$129)*$K$133)</f>
        <v>89</v>
      </c>
      <c r="GF30" s="20">
        <f>SUM(COUNTIF(P30:U30, $K$128)*$K$134)+(COUNTIF(AG30:CR30, $K$128)*$K$133)</f>
        <v>70</v>
      </c>
      <c r="GG30" s="20">
        <f t="shared" si="19"/>
        <v>70</v>
      </c>
    </row>
    <row r="31" spans="1:189" ht="15.75" customHeight="1">
      <c r="A31" s="17">
        <f t="shared" si="0"/>
        <v>87.939698492462313</v>
      </c>
      <c r="B31" s="17">
        <f t="shared" si="1"/>
        <v>100</v>
      </c>
      <c r="C31" s="17">
        <f t="shared" si="2"/>
        <v>100</v>
      </c>
      <c r="D31" s="17">
        <f t="shared" si="3"/>
        <v>100</v>
      </c>
      <c r="E31" s="17">
        <f t="shared" si="4"/>
        <v>62.5</v>
      </c>
      <c r="F31" s="17">
        <f t="shared" si="5"/>
        <v>77.41935483870968</v>
      </c>
      <c r="G31" s="17">
        <f t="shared" si="6"/>
        <v>75</v>
      </c>
      <c r="H31" s="17">
        <f t="shared" si="7"/>
        <v>100</v>
      </c>
      <c r="I31" s="17">
        <f t="shared" si="8"/>
        <v>96.15384615384616</v>
      </c>
      <c r="J31" s="17">
        <f t="shared" si="9"/>
        <v>87.2340425531915</v>
      </c>
      <c r="K31" s="3" t="s">
        <v>434</v>
      </c>
      <c r="L31" s="3" t="s">
        <v>501</v>
      </c>
      <c r="M31" s="3" t="s">
        <v>502</v>
      </c>
      <c r="N31" s="21" t="s">
        <v>503</v>
      </c>
      <c r="O31" s="22" t="s">
        <v>438</v>
      </c>
      <c r="P31" s="3" t="s">
        <v>439</v>
      </c>
      <c r="Q31" s="3" t="s">
        <v>439</v>
      </c>
      <c r="R31" s="3" t="s">
        <v>439</v>
      </c>
      <c r="S31" s="3" t="s">
        <v>439</v>
      </c>
      <c r="T31" s="3" t="s">
        <v>439</v>
      </c>
      <c r="U31" s="3" t="s">
        <v>439</v>
      </c>
      <c r="V31" s="3" t="s">
        <v>441</v>
      </c>
      <c r="W31" s="3" t="s">
        <v>441</v>
      </c>
      <c r="X31" s="3" t="s">
        <v>440</v>
      </c>
      <c r="Y31" s="3" t="s">
        <v>439</v>
      </c>
      <c r="Z31" s="3" t="s">
        <v>439</v>
      </c>
      <c r="AA31" s="3" t="s">
        <v>439</v>
      </c>
      <c r="AB31" s="3" t="s">
        <v>439</v>
      </c>
      <c r="AC31" s="3" t="s">
        <v>439</v>
      </c>
      <c r="AD31" s="3" t="s">
        <v>439</v>
      </c>
      <c r="AE31" s="3" t="s">
        <v>439</v>
      </c>
      <c r="AF31" s="3" t="s">
        <v>439</v>
      </c>
      <c r="AG31" s="3" t="s">
        <v>439</v>
      </c>
      <c r="AH31" s="3" t="s">
        <v>439</v>
      </c>
      <c r="AI31" s="3" t="s">
        <v>439</v>
      </c>
      <c r="AJ31" s="3" t="s">
        <v>439</v>
      </c>
      <c r="AK31" s="3" t="s">
        <v>439</v>
      </c>
      <c r="AL31" s="3" t="s">
        <v>439</v>
      </c>
      <c r="AM31" s="3" t="s">
        <v>439</v>
      </c>
      <c r="AN31" s="3" t="s">
        <v>439</v>
      </c>
      <c r="AO31" s="3" t="s">
        <v>439</v>
      </c>
      <c r="AP31" s="3" t="s">
        <v>439</v>
      </c>
      <c r="AQ31" s="3" t="s">
        <v>439</v>
      </c>
      <c r="AR31" s="3" t="s">
        <v>439</v>
      </c>
      <c r="AS31" s="3" t="s">
        <v>439</v>
      </c>
      <c r="AT31" s="3" t="s">
        <v>439</v>
      </c>
      <c r="AU31" s="3" t="s">
        <v>441</v>
      </c>
      <c r="AV31" s="3" t="s">
        <v>439</v>
      </c>
      <c r="AW31" s="3" t="s">
        <v>439</v>
      </c>
      <c r="AX31" s="3" t="s">
        <v>439</v>
      </c>
      <c r="AY31" s="3" t="s">
        <v>439</v>
      </c>
      <c r="AZ31" s="3" t="s">
        <v>439</v>
      </c>
      <c r="BA31" s="3" t="s">
        <v>439</v>
      </c>
      <c r="BB31" s="3" t="s">
        <v>439</v>
      </c>
      <c r="BC31" s="3" t="s">
        <v>439</v>
      </c>
      <c r="BD31" s="3" t="s">
        <v>439</v>
      </c>
      <c r="BE31" s="3" t="s">
        <v>439</v>
      </c>
      <c r="BF31" s="3" t="s">
        <v>439</v>
      </c>
      <c r="BG31" s="3" t="s">
        <v>439</v>
      </c>
      <c r="BH31" s="3" t="s">
        <v>439</v>
      </c>
      <c r="BI31" s="3" t="s">
        <v>439</v>
      </c>
      <c r="BJ31" s="3" t="s">
        <v>439</v>
      </c>
      <c r="BK31" s="3" t="s">
        <v>439</v>
      </c>
      <c r="BL31" s="3" t="s">
        <v>439</v>
      </c>
      <c r="BM31" s="3" t="s">
        <v>441</v>
      </c>
      <c r="BN31" s="3" t="s">
        <v>439</v>
      </c>
      <c r="BO31" s="3" t="s">
        <v>439</v>
      </c>
      <c r="BP31" s="3" t="s">
        <v>441</v>
      </c>
      <c r="BQ31" s="3" t="s">
        <v>439</v>
      </c>
      <c r="BR31" s="3" t="s">
        <v>439</v>
      </c>
      <c r="BS31" s="3" t="s">
        <v>439</v>
      </c>
      <c r="BT31" s="3" t="s">
        <v>441</v>
      </c>
      <c r="BU31" s="3" t="s">
        <v>441</v>
      </c>
      <c r="BV31" s="3" t="s">
        <v>439</v>
      </c>
      <c r="BW31" s="3" t="s">
        <v>439</v>
      </c>
      <c r="BX31" s="3" t="s">
        <v>441</v>
      </c>
      <c r="BY31" s="3" t="s">
        <v>441</v>
      </c>
      <c r="BZ31" s="3" t="s">
        <v>439</v>
      </c>
      <c r="CA31" s="3" t="s">
        <v>439</v>
      </c>
      <c r="CB31" s="3" t="s">
        <v>439</v>
      </c>
      <c r="CC31" s="3" t="s">
        <v>439</v>
      </c>
      <c r="CD31" s="3" t="s">
        <v>439</v>
      </c>
      <c r="CE31" s="3" t="s">
        <v>439</v>
      </c>
      <c r="CF31" s="3" t="s">
        <v>439</v>
      </c>
      <c r="CG31" s="3" t="s">
        <v>439</v>
      </c>
      <c r="CH31" s="3" t="s">
        <v>439</v>
      </c>
      <c r="CI31" s="3" t="s">
        <v>439</v>
      </c>
      <c r="CJ31" s="3" t="s">
        <v>441</v>
      </c>
      <c r="CK31" s="3" t="s">
        <v>439</v>
      </c>
      <c r="CL31" s="3" t="s">
        <v>439</v>
      </c>
      <c r="CM31" s="3" t="s">
        <v>439</v>
      </c>
      <c r="CN31" s="3" t="s">
        <v>441</v>
      </c>
      <c r="CO31" s="3" t="s">
        <v>441</v>
      </c>
      <c r="CP31" s="3" t="s">
        <v>441</v>
      </c>
      <c r="CQ31" s="3" t="s">
        <v>439</v>
      </c>
      <c r="CR31" s="3" t="s">
        <v>441</v>
      </c>
      <c r="CS31" s="3" t="s">
        <v>441</v>
      </c>
      <c r="CT31" s="3" t="s">
        <v>439</v>
      </c>
      <c r="CU31" s="3" t="s">
        <v>439</v>
      </c>
      <c r="CV31" s="3" t="s">
        <v>439</v>
      </c>
      <c r="CW31" s="3" t="s">
        <v>439</v>
      </c>
      <c r="CX31" s="3" t="s">
        <v>439</v>
      </c>
      <c r="CY31" s="3" t="s">
        <v>439</v>
      </c>
      <c r="CZ31" s="3" t="s">
        <v>439</v>
      </c>
      <c r="DA31" s="3" t="s">
        <v>439</v>
      </c>
      <c r="DB31" s="3" t="s">
        <v>439</v>
      </c>
      <c r="DC31" s="3" t="s">
        <v>439</v>
      </c>
      <c r="DD31" s="3" t="s">
        <v>439</v>
      </c>
      <c r="DE31" s="3" t="s">
        <v>439</v>
      </c>
      <c r="DF31" s="3" t="s">
        <v>439</v>
      </c>
      <c r="DG31" s="3" t="s">
        <v>439</v>
      </c>
      <c r="DH31" s="3" t="s">
        <v>441</v>
      </c>
      <c r="DI31" s="3" t="s">
        <v>439</v>
      </c>
      <c r="DJ31" s="3" t="s">
        <v>439</v>
      </c>
      <c r="DK31" s="3" t="s">
        <v>439</v>
      </c>
      <c r="DL31" s="3" t="s">
        <v>439</v>
      </c>
      <c r="DM31" s="3" t="s">
        <v>439</v>
      </c>
      <c r="DN31" s="3" t="s">
        <v>439</v>
      </c>
      <c r="DO31" s="3" t="s">
        <v>439</v>
      </c>
      <c r="DP31" s="3" t="s">
        <v>439</v>
      </c>
      <c r="DQ31" s="3" t="s">
        <v>439</v>
      </c>
      <c r="DR31" s="3" t="s">
        <v>439</v>
      </c>
      <c r="DS31" s="3" t="s">
        <v>439</v>
      </c>
      <c r="DT31" s="3" t="s">
        <v>439</v>
      </c>
      <c r="DU31" s="3" t="s">
        <v>439</v>
      </c>
      <c r="DV31" s="3" t="s">
        <v>439</v>
      </c>
      <c r="DW31" s="3" t="s">
        <v>439</v>
      </c>
      <c r="DX31" s="3" t="s">
        <v>439</v>
      </c>
      <c r="DY31" s="3" t="s">
        <v>439</v>
      </c>
      <c r="DZ31" s="3" t="s">
        <v>439</v>
      </c>
      <c r="EA31" s="3" t="s">
        <v>439</v>
      </c>
      <c r="EB31" s="3" t="s">
        <v>439</v>
      </c>
      <c r="EC31" s="3" t="s">
        <v>439</v>
      </c>
      <c r="ED31" s="3" t="s">
        <v>439</v>
      </c>
      <c r="EE31" s="3" t="s">
        <v>439</v>
      </c>
      <c r="EF31" s="3" t="s">
        <v>439</v>
      </c>
      <c r="EG31" s="3" t="s">
        <v>439</v>
      </c>
      <c r="EH31" s="3" t="s">
        <v>439</v>
      </c>
      <c r="EI31" s="3" t="s">
        <v>439</v>
      </c>
      <c r="EJ31" s="3" t="s">
        <v>439</v>
      </c>
      <c r="EK31" s="3" t="s">
        <v>439</v>
      </c>
      <c r="EL31" s="3" t="s">
        <v>440</v>
      </c>
      <c r="EM31" s="3" t="s">
        <v>439</v>
      </c>
      <c r="EN31" s="3" t="s">
        <v>439</v>
      </c>
      <c r="EO31" s="3" t="s">
        <v>439</v>
      </c>
      <c r="EP31" s="3" t="s">
        <v>439</v>
      </c>
      <c r="EQ31" s="3" t="s">
        <v>439</v>
      </c>
      <c r="ER31" s="3" t="s">
        <v>439</v>
      </c>
      <c r="ES31" s="3" t="s">
        <v>439</v>
      </c>
      <c r="ET31" s="3" t="s">
        <v>439</v>
      </c>
      <c r="EU31" s="3" t="s">
        <v>439</v>
      </c>
      <c r="EV31" s="3" t="s">
        <v>439</v>
      </c>
      <c r="EW31" s="3" t="s">
        <v>439</v>
      </c>
      <c r="EX31" s="3" t="s">
        <v>439</v>
      </c>
      <c r="EY31" s="3" t="s">
        <v>439</v>
      </c>
      <c r="EZ31" s="3" t="s">
        <v>439</v>
      </c>
      <c r="FA31" s="3" t="s">
        <v>439</v>
      </c>
      <c r="FB31" s="3">
        <f>SUM(COUNTIF(P31:AF31, K$128)*$K$134)+(COUNTIF(P31:AF31, K$129)*$K$134)+(COUNTIF(AG31:EV31, $K$128)*K$133)+(COUNTIF(AG31:EV31, $K$129)*$K$133)</f>
        <v>199</v>
      </c>
      <c r="FC31" s="3">
        <f>SUM(COUNTIF(P31:AF31, K$128)*$K$134)+(COUNTIF(AG31:EV31, $K$128)*$K$133)</f>
        <v>175</v>
      </c>
      <c r="FD31" s="3">
        <f>SUM(COUNTIF(P31:AF31,$K$130)*$K$134)+(COUNTIF(AG31:EV31, $K$130)*$K$133)</f>
        <v>6</v>
      </c>
      <c r="FE31" s="3">
        <f t="shared" si="10"/>
        <v>142</v>
      </c>
      <c r="FG31" s="3">
        <f>SUM(COUNTIF(AD31:AF31, K$128)*$K$134)+(COUNTIF(AD31:AF31, K$129)*$K$134)+(COUNTIF(EE31:EV31, $K$128)*K$133)+(COUNTIF(EE31:EV31, $K$129)*$K$133)</f>
        <v>32</v>
      </c>
      <c r="FH31" s="3">
        <f>SUM(COUNTIF(AD31:AF31, $K$128)*$K$134)+(COUNTIF(EE31:EV31, $K$128)*$K$133)</f>
        <v>32</v>
      </c>
      <c r="FI31" s="3">
        <f t="shared" si="11"/>
        <v>21</v>
      </c>
      <c r="FJ31" s="3">
        <f>SUM(COUNTIF(Z31:AC31, K$128)*$K$134)+(COUNTIF(Z31:AC31, K$129)*$K$134)+(COUNTIF(DR31:ED31, $K$128)*K$133)+(COUNTIF(DR31:ED31, $K$129)*$K$133)</f>
        <v>33</v>
      </c>
      <c r="FK31" s="3">
        <f>SUM(COUNTIF(Z31:AC31, K$128)*$K$134)+(COUNTIF(DR31:ED31, $K$128)*$K$133)</f>
        <v>33</v>
      </c>
      <c r="FL31" s="3">
        <f t="shared" si="12"/>
        <v>35</v>
      </c>
      <c r="FM31" s="3">
        <f>SUM(COUNTIF(Y31, $K$128)*$K$134)+(COUNTIF(Y31, $K$129)*$K$134)+(COUNTIF(DL31:DQ31, $K$128)*$K$133)+(COUNTIF(DL31:DQ31, $K$129)*$K$133)</f>
        <v>11</v>
      </c>
      <c r="FN31" s="3">
        <f>SUM(COUNTIF(Y31, $K$128)*$K$134)+(COUNTIF(DL31:DQ31, $K$128)*$K$133)</f>
        <v>11</v>
      </c>
      <c r="FO31" s="3">
        <f t="shared" si="13"/>
        <v>7</v>
      </c>
      <c r="FP31" s="3">
        <f>SUM(COUNTIF(V31:X31, $K$128)*$K$134)+(COUNTIF(V31:X31, $K$129)*$K$134)+(COUNTIF(CS31:DN31, $K$128)*$K$133)+(COUNTIF(CS31:DN31, $K$129)*$K$133)</f>
        <v>32</v>
      </c>
      <c r="FQ31" s="3">
        <f>SUM(COUNTIF(V31:X31, $K$128)*$K$134)+(COUNTIF(CS31:DN31, $K$128)*$K$133)</f>
        <v>20</v>
      </c>
      <c r="FR31" s="3">
        <f t="shared" si="14"/>
        <v>25</v>
      </c>
      <c r="FS31" s="3">
        <f>SUM(COUNTIF(T31:U31, $K$128)*$K$134)+(COUNTIF(T31:U31, $K$129)*$K$134)+(COUNTIF(BX31:CR31, $K$128)*$K$133)+(COUNTIF(BX31:CR31, $K$129)*$K$133)</f>
        <v>31</v>
      </c>
      <c r="FT31" s="3">
        <f>SUM(COUNTIF(T31:U31, $K$128)*$K$134)+(COUNTIF(BX31:CR31, $K$128)*$K$133)</f>
        <v>24</v>
      </c>
      <c r="FU31" s="3">
        <f t="shared" si="15"/>
        <v>23</v>
      </c>
      <c r="FV31" s="3">
        <f>SUM(COUNTIF(S31, $K$128)*$K$134)+(COUNTIF(S31, $K$129)*$K$134)+(COUNTIF(BM31:BW31, $K$128)*$K$133)+(COUNTIF(BM31:BW31, $K$129)*$K$133)</f>
        <v>16</v>
      </c>
      <c r="FW31" s="3">
        <f>SUM(COUNTIF(S31, $K$128)*$K$134)+(COUNTIF(BM31:BW31, $K$128)*$K$133)</f>
        <v>12</v>
      </c>
      <c r="FX31" s="3">
        <f t="shared" si="16"/>
        <v>12</v>
      </c>
      <c r="FY31" s="3">
        <f>SUM(COUNTIF(Q31:R31, $K$128)*$K$134)+(COUNTIF(Q31:R31, $K$129)*$K$134)+(COUNTIF(BB31:BL31, $K$128)*$K$133)+(COUNTIF(BB31:BL31, $K$129)*$K$133)</f>
        <v>21</v>
      </c>
      <c r="FZ31" s="3">
        <f>SUM(COUNTIF(Q31:R31, $K$128)*$K$134)+(COUNTIF(BB31:BL31, $K$128)*$K$133)</f>
        <v>21</v>
      </c>
      <c r="GA31" s="3">
        <f t="shared" si="17"/>
        <v>13</v>
      </c>
      <c r="GB31" s="20">
        <f>SUM(COUNTIF(P31, $K$128)*$K$134)+(COUNTIF(P31, $K$129)*$K$134)+(COUNTIF(AG31:BA31, $K$128)*$K$133)+(COUNTIF(AG31:BA31, $K$129)*$K$133)</f>
        <v>26</v>
      </c>
      <c r="GC31" s="20">
        <f>SUM(COUNTIF(P31, $K$128)*$K$134)+(COUNTIF(AG31:BA31, $K$128)*$K$133)</f>
        <v>25</v>
      </c>
      <c r="GD31" s="20">
        <f t="shared" si="18"/>
        <v>22</v>
      </c>
      <c r="GE31" s="20">
        <f>SUM(COUNTIF(P31:U31, $K$128)*$K$134)+(COUNTIF(P31:U31, $K$129)*$K$134)+(COUNTIF(AG31:CR31, $K$128)*$K$133)+(COUNTIF(AG31:CR31, $K$129)*$K$133)</f>
        <v>94</v>
      </c>
      <c r="GF31" s="20">
        <f>SUM(COUNTIF(P31:U31, $K$128)*$K$134)+(COUNTIF(AG31:CR31, $K$128)*$K$133)</f>
        <v>82</v>
      </c>
      <c r="GG31" s="20">
        <f t="shared" si="19"/>
        <v>70</v>
      </c>
    </row>
    <row r="32" spans="1:189" ht="15.75" customHeight="1">
      <c r="A32" s="17">
        <f t="shared" si="0"/>
        <v>92.89340101522842</v>
      </c>
      <c r="B32" s="17">
        <f t="shared" si="1"/>
        <v>96.969696969696969</v>
      </c>
      <c r="C32" s="17">
        <f t="shared" si="2"/>
        <v>96.969696969696969</v>
      </c>
      <c r="D32" s="17">
        <f t="shared" si="3"/>
        <v>100</v>
      </c>
      <c r="E32" s="17">
        <f t="shared" si="4"/>
        <v>97.142857142857139</v>
      </c>
      <c r="F32" s="17">
        <f t="shared" si="5"/>
        <v>73.076923076923066</v>
      </c>
      <c r="G32" s="17">
        <f t="shared" si="6"/>
        <v>75</v>
      </c>
      <c r="H32" s="17">
        <f t="shared" si="7"/>
        <v>100</v>
      </c>
      <c r="I32" s="17">
        <f t="shared" si="8"/>
        <v>100</v>
      </c>
      <c r="J32" s="17">
        <f t="shared" si="9"/>
        <v>87.5</v>
      </c>
      <c r="K32" s="3" t="s">
        <v>434</v>
      </c>
      <c r="L32" s="3" t="s">
        <v>504</v>
      </c>
      <c r="M32" s="3" t="s">
        <v>448</v>
      </c>
      <c r="N32" s="21" t="s">
        <v>505</v>
      </c>
      <c r="O32" s="22" t="s">
        <v>438</v>
      </c>
      <c r="P32" s="3" t="s">
        <v>439</v>
      </c>
      <c r="Q32" s="3" t="s">
        <v>439</v>
      </c>
      <c r="R32" s="3" t="s">
        <v>439</v>
      </c>
      <c r="S32" s="3" t="s">
        <v>439</v>
      </c>
      <c r="T32" s="3" t="s">
        <v>439</v>
      </c>
      <c r="U32" s="3" t="s">
        <v>440</v>
      </c>
      <c r="V32" s="3" t="s">
        <v>439</v>
      </c>
      <c r="W32" s="3" t="s">
        <v>439</v>
      </c>
      <c r="X32" s="3" t="s">
        <v>439</v>
      </c>
      <c r="Y32" s="3" t="s">
        <v>439</v>
      </c>
      <c r="Z32" s="3" t="s">
        <v>439</v>
      </c>
      <c r="AA32" s="3" t="s">
        <v>439</v>
      </c>
      <c r="AB32" s="3" t="s">
        <v>439</v>
      </c>
      <c r="AC32" s="3" t="s">
        <v>439</v>
      </c>
      <c r="AD32" s="3" t="s">
        <v>439</v>
      </c>
      <c r="AE32" s="3" t="s">
        <v>439</v>
      </c>
      <c r="AF32" s="3" t="s">
        <v>439</v>
      </c>
      <c r="AG32" s="3" t="s">
        <v>439</v>
      </c>
      <c r="AH32" s="3" t="s">
        <v>439</v>
      </c>
      <c r="AI32" s="3" t="s">
        <v>439</v>
      </c>
      <c r="AJ32" s="3" t="s">
        <v>439</v>
      </c>
      <c r="AK32" s="3" t="s">
        <v>439</v>
      </c>
      <c r="AL32" s="3" t="s">
        <v>439</v>
      </c>
      <c r="AM32" s="3" t="s">
        <v>439</v>
      </c>
      <c r="AN32" s="3" t="s">
        <v>439</v>
      </c>
      <c r="AO32" s="3" t="s">
        <v>439</v>
      </c>
      <c r="AP32" s="3" t="s">
        <v>439</v>
      </c>
      <c r="AQ32" s="3" t="s">
        <v>439</v>
      </c>
      <c r="AR32" s="3" t="s">
        <v>439</v>
      </c>
      <c r="AS32" s="3" t="s">
        <v>439</v>
      </c>
      <c r="AT32" s="3" t="s">
        <v>439</v>
      </c>
      <c r="AU32" s="3" t="s">
        <v>439</v>
      </c>
      <c r="AV32" s="3" t="s">
        <v>439</v>
      </c>
      <c r="AW32" s="3" t="s">
        <v>439</v>
      </c>
      <c r="AX32" s="3" t="s">
        <v>439</v>
      </c>
      <c r="AY32" s="3" t="s">
        <v>439</v>
      </c>
      <c r="AZ32" s="3" t="s">
        <v>439</v>
      </c>
      <c r="BA32" s="3" t="s">
        <v>439</v>
      </c>
      <c r="BB32" s="3" t="s">
        <v>439</v>
      </c>
      <c r="BC32" s="3" t="s">
        <v>439</v>
      </c>
      <c r="BD32" s="3" t="s">
        <v>439</v>
      </c>
      <c r="BE32" s="3" t="s">
        <v>439</v>
      </c>
      <c r="BF32" s="3" t="s">
        <v>439</v>
      </c>
      <c r="BG32" s="3" t="s">
        <v>439</v>
      </c>
      <c r="BH32" s="3" t="s">
        <v>439</v>
      </c>
      <c r="BI32" s="3" t="s">
        <v>440</v>
      </c>
      <c r="BJ32" s="3" t="s">
        <v>439</v>
      </c>
      <c r="BK32" s="3" t="s">
        <v>439</v>
      </c>
      <c r="BL32" s="3" t="s">
        <v>439</v>
      </c>
      <c r="BM32" s="3" t="s">
        <v>439</v>
      </c>
      <c r="BN32" s="3" t="s">
        <v>439</v>
      </c>
      <c r="BO32" s="3" t="s">
        <v>439</v>
      </c>
      <c r="BP32" s="3" t="s">
        <v>441</v>
      </c>
      <c r="BQ32" s="3" t="s">
        <v>439</v>
      </c>
      <c r="BR32" s="3" t="s">
        <v>439</v>
      </c>
      <c r="BS32" s="3" t="s">
        <v>439</v>
      </c>
      <c r="BT32" s="3" t="s">
        <v>441</v>
      </c>
      <c r="BU32" s="3" t="s">
        <v>441</v>
      </c>
      <c r="BV32" s="3" t="s">
        <v>439</v>
      </c>
      <c r="BW32" s="3" t="s">
        <v>441</v>
      </c>
      <c r="BX32" s="3" t="s">
        <v>441</v>
      </c>
      <c r="BY32" s="3" t="s">
        <v>441</v>
      </c>
      <c r="BZ32" s="3" t="s">
        <v>439</v>
      </c>
      <c r="CA32" s="3" t="s">
        <v>439</v>
      </c>
      <c r="CB32" s="3" t="s">
        <v>439</v>
      </c>
      <c r="CC32" s="3" t="s">
        <v>439</v>
      </c>
      <c r="CD32" s="3" t="s">
        <v>439</v>
      </c>
      <c r="CE32" s="3" t="s">
        <v>439</v>
      </c>
      <c r="CF32" s="3" t="s">
        <v>441</v>
      </c>
      <c r="CG32" s="3" t="s">
        <v>439</v>
      </c>
      <c r="CH32" s="3" t="s">
        <v>439</v>
      </c>
      <c r="CI32" s="3" t="s">
        <v>439</v>
      </c>
      <c r="CJ32" s="3" t="s">
        <v>441</v>
      </c>
      <c r="CK32" s="3" t="s">
        <v>439</v>
      </c>
      <c r="CL32" s="3" t="s">
        <v>439</v>
      </c>
      <c r="CM32" s="3" t="s">
        <v>439</v>
      </c>
      <c r="CN32" s="3" t="s">
        <v>441</v>
      </c>
      <c r="CO32" s="3" t="s">
        <v>439</v>
      </c>
      <c r="CP32" s="3" t="s">
        <v>441</v>
      </c>
      <c r="CQ32" s="3" t="s">
        <v>439</v>
      </c>
      <c r="CR32" s="3" t="s">
        <v>441</v>
      </c>
      <c r="CS32" s="3" t="s">
        <v>440</v>
      </c>
      <c r="CT32" s="3" t="s">
        <v>439</v>
      </c>
      <c r="CU32" s="3" t="s">
        <v>439</v>
      </c>
      <c r="CV32" s="3" t="s">
        <v>439</v>
      </c>
      <c r="CW32" s="3" t="s">
        <v>439</v>
      </c>
      <c r="CX32" s="3" t="s">
        <v>439</v>
      </c>
      <c r="CY32" s="3" t="s">
        <v>439</v>
      </c>
      <c r="CZ32" s="3" t="s">
        <v>439</v>
      </c>
      <c r="DA32" s="3" t="s">
        <v>439</v>
      </c>
      <c r="DB32" s="3" t="s">
        <v>439</v>
      </c>
      <c r="DC32" s="3" t="s">
        <v>439</v>
      </c>
      <c r="DD32" s="3" t="s">
        <v>439</v>
      </c>
      <c r="DE32" s="3" t="s">
        <v>439</v>
      </c>
      <c r="DF32" s="3" t="s">
        <v>439</v>
      </c>
      <c r="DG32" s="3" t="s">
        <v>440</v>
      </c>
      <c r="DH32" s="3" t="s">
        <v>441</v>
      </c>
      <c r="DI32" s="3" t="s">
        <v>439</v>
      </c>
      <c r="DJ32" s="3" t="s">
        <v>439</v>
      </c>
      <c r="DK32" s="3" t="s">
        <v>439</v>
      </c>
      <c r="DL32" s="3" t="s">
        <v>439</v>
      </c>
      <c r="DM32" s="3" t="s">
        <v>439</v>
      </c>
      <c r="DN32" s="3" t="s">
        <v>439</v>
      </c>
      <c r="DO32" s="3" t="s">
        <v>439</v>
      </c>
      <c r="DP32" s="3" t="s">
        <v>439</v>
      </c>
      <c r="DQ32" s="3" t="s">
        <v>439</v>
      </c>
      <c r="DR32" s="3" t="s">
        <v>439</v>
      </c>
      <c r="DS32" s="3" t="s">
        <v>439</v>
      </c>
      <c r="DT32" s="3" t="s">
        <v>439</v>
      </c>
      <c r="DU32" s="3" t="s">
        <v>439</v>
      </c>
      <c r="DV32" s="3" t="s">
        <v>439</v>
      </c>
      <c r="DW32" s="3" t="s">
        <v>439</v>
      </c>
      <c r="DX32" s="3" t="s">
        <v>439</v>
      </c>
      <c r="DY32" s="3" t="s">
        <v>439</v>
      </c>
      <c r="DZ32" s="3" t="s">
        <v>439</v>
      </c>
      <c r="EA32" s="3" t="s">
        <v>439</v>
      </c>
      <c r="EB32" s="3" t="s">
        <v>439</v>
      </c>
      <c r="EC32" s="3" t="s">
        <v>439</v>
      </c>
      <c r="ED32" s="3" t="s">
        <v>441</v>
      </c>
      <c r="EE32" s="3" t="s">
        <v>439</v>
      </c>
      <c r="EF32" s="3" t="s">
        <v>439</v>
      </c>
      <c r="EG32" s="3" t="s">
        <v>439</v>
      </c>
      <c r="EH32" s="3" t="s">
        <v>439</v>
      </c>
      <c r="EI32" s="3" t="s">
        <v>439</v>
      </c>
      <c r="EJ32" s="3" t="s">
        <v>441</v>
      </c>
      <c r="EK32" s="3" t="s">
        <v>439</v>
      </c>
      <c r="EL32" s="3" t="s">
        <v>439</v>
      </c>
      <c r="EM32" s="3" t="s">
        <v>439</v>
      </c>
      <c r="EN32" s="3" t="s">
        <v>439</v>
      </c>
      <c r="EO32" s="3" t="s">
        <v>439</v>
      </c>
      <c r="EP32" s="3" t="s">
        <v>439</v>
      </c>
      <c r="EQ32" s="3" t="s">
        <v>439</v>
      </c>
      <c r="ER32" s="3" t="s">
        <v>439</v>
      </c>
      <c r="ES32" s="3" t="s">
        <v>439</v>
      </c>
      <c r="ET32" s="3" t="s">
        <v>439</v>
      </c>
      <c r="EU32" s="3" t="s">
        <v>439</v>
      </c>
      <c r="EV32" s="3" t="s">
        <v>439</v>
      </c>
      <c r="EW32" s="3" t="s">
        <v>439</v>
      </c>
      <c r="EX32" s="3" t="s">
        <v>439</v>
      </c>
      <c r="EY32" s="3" t="s">
        <v>439</v>
      </c>
      <c r="EZ32" s="3" t="s">
        <v>439</v>
      </c>
      <c r="FA32" s="3" t="s">
        <v>439</v>
      </c>
      <c r="FB32" s="3">
        <f>SUM(COUNTIF(P32:AF32, K$128)*$K$134)+(COUNTIF(P32:AF32, K$129)*$K$134)+(COUNTIF(AG32:EV32, $K$128)*K$133)+(COUNTIF(AG32:EV32, $K$129)*$K$133)</f>
        <v>197</v>
      </c>
      <c r="FC32" s="3">
        <f>SUM(COUNTIF(P32:AF32, K$128)*$K$134)+(COUNTIF(AG32:EV32, $K$128)*$K$133)</f>
        <v>183</v>
      </c>
      <c r="FD32" s="3">
        <f>SUM(COUNTIF(P32:AF32,$K$130)*$K$134)+(COUNTIF(AG32:EV32, $K$130)*$K$133)</f>
        <v>8</v>
      </c>
      <c r="FE32" s="3">
        <f t="shared" si="10"/>
        <v>142</v>
      </c>
      <c r="FG32" s="3">
        <f>SUM(COUNTIF(AD32:AF32, K$128)*$K$134)+(COUNTIF(AD32:AF32, K$129)*$K$134)+(COUNTIF(EE32:EV32, $K$128)*K$133)+(COUNTIF(EE32:EV32, $K$129)*$K$133)</f>
        <v>33</v>
      </c>
      <c r="FH32" s="3">
        <f>SUM(COUNTIF(AD32:AF32, $K$128)*$K$134)+(COUNTIF(EE32:EV32, $K$128)*$K$133)</f>
        <v>32</v>
      </c>
      <c r="FI32" s="3">
        <f t="shared" si="11"/>
        <v>21</v>
      </c>
      <c r="FJ32" s="3">
        <f>SUM(COUNTIF(Z32:AC32, K$128)*$K$134)+(COUNTIF(Z32:AC32, K$129)*$K$134)+(COUNTIF(DR32:ED32, $K$128)*K$133)+(COUNTIF(DR32:ED32, $K$129)*$K$133)</f>
        <v>33</v>
      </c>
      <c r="FK32" s="3">
        <f>SUM(COUNTIF(Z32:AC32, K$128)*$K$134)+(COUNTIF(DR32:ED32, $K$128)*$K$133)</f>
        <v>32</v>
      </c>
      <c r="FL32" s="3">
        <f t="shared" si="12"/>
        <v>35</v>
      </c>
      <c r="FM32" s="3">
        <f>SUM(COUNTIF(Y32, $K$128)*$K$134)+(COUNTIF(Y32, $K$129)*$K$134)+(COUNTIF(DL32:DQ32, $K$128)*$K$133)+(COUNTIF(DL32:DQ32, $K$129)*$K$133)</f>
        <v>11</v>
      </c>
      <c r="FN32" s="3">
        <f>SUM(COUNTIF(Y32, $K$128)*$K$134)+(COUNTIF(DL32:DQ32, $K$128)*$K$133)</f>
        <v>11</v>
      </c>
      <c r="FO32" s="3">
        <f t="shared" si="13"/>
        <v>7</v>
      </c>
      <c r="FP32" s="3">
        <f>SUM(COUNTIF(V32:X32, $K$128)*$K$134)+(COUNTIF(V32:X32, $K$129)*$K$134)+(COUNTIF(CS32:DN32, $K$128)*$K$133)+(COUNTIF(CS32:DN32, $K$129)*$K$133)</f>
        <v>35</v>
      </c>
      <c r="FQ32" s="3">
        <f>SUM(COUNTIF(V32:X32, $K$128)*$K$134)+(COUNTIF(CS32:DN32, $K$128)*$K$133)</f>
        <v>34</v>
      </c>
      <c r="FR32" s="3">
        <f t="shared" si="14"/>
        <v>25</v>
      </c>
      <c r="FS32" s="3">
        <f>SUM(COUNTIF(T32:U32, $K$128)*$K$134)+(COUNTIF(T32:U32, $K$129)*$K$134)+(COUNTIF(BX32:CR32, $K$128)*$K$133)+(COUNTIF(BX32:CR32, $K$129)*$K$133)</f>
        <v>26</v>
      </c>
      <c r="FT32" s="3">
        <f>SUM(COUNTIF(T32:U32, $K$128)*$K$134)+(COUNTIF(BX32:CR32, $K$128)*$K$133)</f>
        <v>19</v>
      </c>
      <c r="FU32" s="3">
        <f t="shared" si="15"/>
        <v>23</v>
      </c>
      <c r="FV32" s="3">
        <f>SUM(COUNTIF(S32, $K$128)*$K$134)+(COUNTIF(S32, $K$129)*$K$134)+(COUNTIF(BM32:BW32, $K$128)*$K$133)+(COUNTIF(BM32:BW32, $K$129)*$K$133)</f>
        <v>16</v>
      </c>
      <c r="FW32" s="3">
        <f>SUM(COUNTIF(S32, $K$128)*$K$134)+(COUNTIF(BM32:BW32, $K$128)*$K$133)</f>
        <v>12</v>
      </c>
      <c r="FX32" s="3">
        <f t="shared" si="16"/>
        <v>12</v>
      </c>
      <c r="FY32" s="3">
        <f>SUM(COUNTIF(Q32:R32, $K$128)*$K$134)+(COUNTIF(Q32:R32, $K$129)*$K$134)+(COUNTIF(BB32:BL32, $K$128)*$K$133)+(COUNTIF(BB32:BL32, $K$129)*$K$133)</f>
        <v>20</v>
      </c>
      <c r="FZ32" s="3">
        <f>SUM(COUNTIF(Q32:R32, $K$128)*$K$134)+(COUNTIF(BB32:BL32, $K$128)*$K$133)</f>
        <v>20</v>
      </c>
      <c r="GA32" s="3">
        <f t="shared" si="17"/>
        <v>13</v>
      </c>
      <c r="GB32" s="20">
        <f>SUM(COUNTIF(P32, $K$128)*$K$134)+(COUNTIF(P32, $K$129)*$K$134)+(COUNTIF(AG32:BA32, $K$128)*$K$133)+(COUNTIF(AG32:BA32, $K$129)*$K$133)</f>
        <v>26</v>
      </c>
      <c r="GC32" s="20">
        <f>SUM(COUNTIF(P32, $K$128)*$K$134)+(COUNTIF(AG32:BA32, $K$128)*$K$133)</f>
        <v>26</v>
      </c>
      <c r="GD32" s="20">
        <f t="shared" si="18"/>
        <v>22</v>
      </c>
      <c r="GE32" s="20">
        <f>SUM(COUNTIF(P32:U32, $K$128)*$K$134)+(COUNTIF(P32:U32, $K$129)*$K$134)+(COUNTIF(AG32:CR32, $K$128)*$K$133)+(COUNTIF(AG32:CR32, $K$129)*$K$133)</f>
        <v>88</v>
      </c>
      <c r="GF32" s="20">
        <f>SUM(COUNTIF(P32:U32, $K$128)*$K$134)+(COUNTIF(AG32:CR32, $K$128)*$K$133)</f>
        <v>77</v>
      </c>
      <c r="GG32" s="20">
        <f t="shared" si="19"/>
        <v>70</v>
      </c>
    </row>
    <row r="33" spans="1:189" ht="15.75" customHeight="1">
      <c r="A33" s="17">
        <f t="shared" si="0"/>
        <v>90.452261306532662</v>
      </c>
      <c r="B33" s="17">
        <f t="shared" si="1"/>
        <v>100</v>
      </c>
      <c r="C33" s="17">
        <f t="shared" si="2"/>
        <v>100</v>
      </c>
      <c r="D33" s="17">
        <f t="shared" si="3"/>
        <v>100</v>
      </c>
      <c r="E33" s="17">
        <f t="shared" si="4"/>
        <v>85.294117647058826</v>
      </c>
      <c r="F33" s="17">
        <f t="shared" si="5"/>
        <v>75.862068965517238</v>
      </c>
      <c r="G33" s="17">
        <f t="shared" si="6"/>
        <v>62.5</v>
      </c>
      <c r="H33" s="17">
        <f t="shared" si="7"/>
        <v>100</v>
      </c>
      <c r="I33" s="17">
        <f t="shared" si="8"/>
        <v>96.15384615384616</v>
      </c>
      <c r="J33" s="17">
        <f t="shared" si="9"/>
        <v>84.782608695652172</v>
      </c>
      <c r="K33" s="3" t="s">
        <v>434</v>
      </c>
      <c r="L33" s="3" t="s">
        <v>506</v>
      </c>
      <c r="M33" s="3" t="s">
        <v>507</v>
      </c>
      <c r="N33" s="21" t="s">
        <v>437</v>
      </c>
      <c r="O33" s="22" t="s">
        <v>438</v>
      </c>
      <c r="P33" s="3" t="s">
        <v>439</v>
      </c>
      <c r="Q33" s="3" t="s">
        <v>439</v>
      </c>
      <c r="R33" s="3" t="s">
        <v>439</v>
      </c>
      <c r="S33" s="3" t="s">
        <v>439</v>
      </c>
      <c r="T33" s="3" t="s">
        <v>439</v>
      </c>
      <c r="U33" s="3" t="s">
        <v>439</v>
      </c>
      <c r="V33" s="3" t="s">
        <v>439</v>
      </c>
      <c r="W33" s="3" t="s">
        <v>441</v>
      </c>
      <c r="X33" s="3" t="s">
        <v>439</v>
      </c>
      <c r="Y33" s="3" t="s">
        <v>439</v>
      </c>
      <c r="Z33" s="3" t="s">
        <v>439</v>
      </c>
      <c r="AA33" s="3" t="s">
        <v>439</v>
      </c>
      <c r="AB33" s="3" t="s">
        <v>439</v>
      </c>
      <c r="AC33" s="3" t="s">
        <v>439</v>
      </c>
      <c r="AD33" s="3" t="s">
        <v>439</v>
      </c>
      <c r="AE33" s="3" t="s">
        <v>439</v>
      </c>
      <c r="AF33" s="3" t="s">
        <v>439</v>
      </c>
      <c r="AG33" s="3" t="s">
        <v>439</v>
      </c>
      <c r="AH33" s="3" t="s">
        <v>439</v>
      </c>
      <c r="AI33" s="3" t="s">
        <v>439</v>
      </c>
      <c r="AJ33" s="3" t="s">
        <v>439</v>
      </c>
      <c r="AK33" s="3" t="s">
        <v>439</v>
      </c>
      <c r="AL33" s="3" t="s">
        <v>439</v>
      </c>
      <c r="AM33" s="3" t="s">
        <v>439</v>
      </c>
      <c r="AN33" s="3" t="s">
        <v>439</v>
      </c>
      <c r="AO33" s="3" t="s">
        <v>439</v>
      </c>
      <c r="AP33" s="3" t="s">
        <v>439</v>
      </c>
      <c r="AQ33" s="3" t="s">
        <v>439</v>
      </c>
      <c r="AR33" s="3" t="s">
        <v>439</v>
      </c>
      <c r="AS33" s="3" t="s">
        <v>439</v>
      </c>
      <c r="AT33" s="3" t="s">
        <v>439</v>
      </c>
      <c r="AU33" s="3" t="s">
        <v>441</v>
      </c>
      <c r="AV33" s="3" t="s">
        <v>439</v>
      </c>
      <c r="AW33" s="3" t="s">
        <v>439</v>
      </c>
      <c r="AX33" s="3" t="s">
        <v>439</v>
      </c>
      <c r="AY33" s="3" t="s">
        <v>439</v>
      </c>
      <c r="AZ33" s="3" t="s">
        <v>439</v>
      </c>
      <c r="BA33" s="3" t="s">
        <v>439</v>
      </c>
      <c r="BB33" s="3" t="s">
        <v>439</v>
      </c>
      <c r="BC33" s="3" t="s">
        <v>439</v>
      </c>
      <c r="BD33" s="3" t="s">
        <v>439</v>
      </c>
      <c r="BE33" s="3" t="s">
        <v>439</v>
      </c>
      <c r="BF33" s="3" t="s">
        <v>439</v>
      </c>
      <c r="BG33" s="3" t="s">
        <v>439</v>
      </c>
      <c r="BH33" s="3" t="s">
        <v>439</v>
      </c>
      <c r="BI33" s="3" t="s">
        <v>439</v>
      </c>
      <c r="BJ33" s="3" t="s">
        <v>439</v>
      </c>
      <c r="BK33" s="3" t="s">
        <v>439</v>
      </c>
      <c r="BL33" s="3" t="s">
        <v>439</v>
      </c>
      <c r="BM33" s="3" t="s">
        <v>441</v>
      </c>
      <c r="BN33" s="3" t="s">
        <v>439</v>
      </c>
      <c r="BO33" s="3" t="s">
        <v>441</v>
      </c>
      <c r="BP33" s="3" t="s">
        <v>441</v>
      </c>
      <c r="BQ33" s="3" t="s">
        <v>439</v>
      </c>
      <c r="BR33" s="3" t="s">
        <v>439</v>
      </c>
      <c r="BS33" s="3" t="s">
        <v>439</v>
      </c>
      <c r="BT33" s="3" t="s">
        <v>441</v>
      </c>
      <c r="BU33" s="3" t="s">
        <v>441</v>
      </c>
      <c r="BV33" s="3" t="s">
        <v>439</v>
      </c>
      <c r="BW33" s="3" t="s">
        <v>441</v>
      </c>
      <c r="BX33" s="3" t="s">
        <v>441</v>
      </c>
      <c r="BY33" s="3" t="s">
        <v>441</v>
      </c>
      <c r="BZ33" s="3" t="s">
        <v>439</v>
      </c>
      <c r="CA33" s="3" t="s">
        <v>439</v>
      </c>
      <c r="CB33" s="3" t="s">
        <v>439</v>
      </c>
      <c r="CC33" s="3" t="s">
        <v>439</v>
      </c>
      <c r="CD33" s="3" t="s">
        <v>439</v>
      </c>
      <c r="CE33" s="3" t="s">
        <v>439</v>
      </c>
      <c r="CF33" s="3" t="s">
        <v>441</v>
      </c>
      <c r="CG33" s="3" t="s">
        <v>441</v>
      </c>
      <c r="CH33" s="3" t="s">
        <v>439</v>
      </c>
      <c r="CI33" s="3" t="s">
        <v>440</v>
      </c>
      <c r="CJ33" s="3" t="s">
        <v>440</v>
      </c>
      <c r="CK33" s="3" t="s">
        <v>439</v>
      </c>
      <c r="CL33" s="3" t="s">
        <v>439</v>
      </c>
      <c r="CM33" s="3" t="s">
        <v>439</v>
      </c>
      <c r="CN33" s="3" t="s">
        <v>441</v>
      </c>
      <c r="CO33" s="3" t="s">
        <v>439</v>
      </c>
      <c r="CP33" s="3" t="s">
        <v>441</v>
      </c>
      <c r="CQ33" s="3" t="s">
        <v>439</v>
      </c>
      <c r="CR33" s="3" t="s">
        <v>441</v>
      </c>
      <c r="CS33" s="3" t="s">
        <v>440</v>
      </c>
      <c r="CT33" s="3" t="s">
        <v>440</v>
      </c>
      <c r="CU33" s="3" t="s">
        <v>440</v>
      </c>
      <c r="CV33" s="3" t="s">
        <v>439</v>
      </c>
      <c r="CW33" s="3" t="s">
        <v>439</v>
      </c>
      <c r="CX33" s="3" t="s">
        <v>439</v>
      </c>
      <c r="CY33" s="3" t="s">
        <v>439</v>
      </c>
      <c r="CZ33" s="3" t="s">
        <v>439</v>
      </c>
      <c r="DA33" s="3" t="s">
        <v>439</v>
      </c>
      <c r="DB33" s="3" t="s">
        <v>439</v>
      </c>
      <c r="DC33" s="3" t="s">
        <v>439</v>
      </c>
      <c r="DD33" s="3" t="s">
        <v>439</v>
      </c>
      <c r="DE33" s="3" t="s">
        <v>439</v>
      </c>
      <c r="DF33" s="3" t="s">
        <v>439</v>
      </c>
      <c r="DG33" s="3" t="s">
        <v>439</v>
      </c>
      <c r="DH33" s="3" t="s">
        <v>439</v>
      </c>
      <c r="DI33" s="3" t="s">
        <v>439</v>
      </c>
      <c r="DJ33" s="3" t="s">
        <v>439</v>
      </c>
      <c r="DK33" s="3" t="s">
        <v>439</v>
      </c>
      <c r="DL33" s="3" t="s">
        <v>439</v>
      </c>
      <c r="DM33" s="3" t="s">
        <v>439</v>
      </c>
      <c r="DN33" s="3" t="s">
        <v>439</v>
      </c>
      <c r="DO33" s="3" t="s">
        <v>439</v>
      </c>
      <c r="DP33" s="3" t="s">
        <v>439</v>
      </c>
      <c r="DQ33" s="3" t="s">
        <v>439</v>
      </c>
      <c r="DR33" s="3" t="s">
        <v>439</v>
      </c>
      <c r="DS33" s="3" t="s">
        <v>439</v>
      </c>
      <c r="DT33" s="3" t="s">
        <v>439</v>
      </c>
      <c r="DU33" s="3" t="s">
        <v>439</v>
      </c>
      <c r="DV33" s="3" t="s">
        <v>439</v>
      </c>
      <c r="DW33" s="3" t="s">
        <v>440</v>
      </c>
      <c r="DX33" s="3" t="s">
        <v>439</v>
      </c>
      <c r="DY33" s="3" t="s">
        <v>439</v>
      </c>
      <c r="DZ33" s="3" t="s">
        <v>439</v>
      </c>
      <c r="EA33" s="3" t="s">
        <v>439</v>
      </c>
      <c r="EB33" s="3" t="s">
        <v>439</v>
      </c>
      <c r="EC33" s="3" t="s">
        <v>439</v>
      </c>
      <c r="ED33" s="3" t="s">
        <v>439</v>
      </c>
      <c r="EE33" s="3" t="s">
        <v>439</v>
      </c>
      <c r="EF33" s="3" t="s">
        <v>439</v>
      </c>
      <c r="EG33" s="3" t="s">
        <v>439</v>
      </c>
      <c r="EH33" s="3" t="s">
        <v>439</v>
      </c>
      <c r="EI33" s="3" t="s">
        <v>439</v>
      </c>
      <c r="EJ33" s="3" t="s">
        <v>439</v>
      </c>
      <c r="EK33" s="3" t="s">
        <v>439</v>
      </c>
      <c r="EL33" s="3" t="s">
        <v>439</v>
      </c>
      <c r="EM33" s="3" t="s">
        <v>439</v>
      </c>
      <c r="EN33" s="3" t="s">
        <v>439</v>
      </c>
      <c r="EO33" s="3" t="s">
        <v>439</v>
      </c>
      <c r="EP33" s="3" t="s">
        <v>439</v>
      </c>
      <c r="EQ33" s="3" t="s">
        <v>439</v>
      </c>
      <c r="ER33" s="3" t="s">
        <v>439</v>
      </c>
      <c r="ES33" s="3" t="s">
        <v>439</v>
      </c>
      <c r="ET33" s="3" t="s">
        <v>439</v>
      </c>
      <c r="EU33" s="3" t="s">
        <v>439</v>
      </c>
      <c r="EV33" s="3" t="s">
        <v>439</v>
      </c>
      <c r="EW33" s="3" t="s">
        <v>439</v>
      </c>
      <c r="EX33" s="3" t="s">
        <v>439</v>
      </c>
      <c r="EY33" s="3" t="s">
        <v>439</v>
      </c>
      <c r="EZ33" s="3" t="s">
        <v>439</v>
      </c>
      <c r="FA33" s="3" t="s">
        <v>439</v>
      </c>
      <c r="FB33" s="3">
        <f>SUM(COUNTIF(P33:AF33, K$128)*$K$134)+(COUNTIF(P33:AF33, K$129)*$K$134)+(COUNTIF(AG33:EV33, $K$128)*K$133)+(COUNTIF(AG33:EV33, $K$129)*$K$133)</f>
        <v>199</v>
      </c>
      <c r="FC33" s="3">
        <f>SUM(COUNTIF(P33:AF33, K$128)*$K$134)+(COUNTIF(AG33:EV33, $K$128)*$K$133)</f>
        <v>180</v>
      </c>
      <c r="FD33" s="3">
        <f>SUM(COUNTIF(P33:AF33,$K$130)*$K$134)+(COUNTIF(AG33:EV33, $K$130)*$K$133)</f>
        <v>6</v>
      </c>
      <c r="FE33" s="3">
        <f t="shared" si="10"/>
        <v>142</v>
      </c>
      <c r="FG33" s="3">
        <f>SUM(COUNTIF(AD33:AF33, K$128)*$K$134)+(COUNTIF(AD33:AF33, K$129)*$K$134)+(COUNTIF(EE33:EV33, $K$128)*K$133)+(COUNTIF(EE33:EV33, $K$129)*$K$133)</f>
        <v>33</v>
      </c>
      <c r="FH33" s="3">
        <f>SUM(COUNTIF(AD33:AF33, $K$128)*$K$134)+(COUNTIF(EE33:EV33, $K$128)*$K$133)</f>
        <v>33</v>
      </c>
      <c r="FI33" s="3">
        <f t="shared" si="11"/>
        <v>21</v>
      </c>
      <c r="FJ33" s="3">
        <f>SUM(COUNTIF(Z33:AC33, K$128)*$K$134)+(COUNTIF(Z33:AC33, K$129)*$K$134)+(COUNTIF(DR33:ED33, $K$128)*K$133)+(COUNTIF(DR33:ED33, $K$129)*$K$133)</f>
        <v>32</v>
      </c>
      <c r="FK33" s="3">
        <f>SUM(COUNTIF(Z33:AC33, K$128)*$K$134)+(COUNTIF(DR33:ED33, $K$128)*$K$133)</f>
        <v>32</v>
      </c>
      <c r="FL33" s="3">
        <f t="shared" si="12"/>
        <v>35</v>
      </c>
      <c r="FM33" s="3">
        <f>SUM(COUNTIF(Y33, $K$128)*$K$134)+(COUNTIF(Y33, $K$129)*$K$134)+(COUNTIF(DL33:DQ33, $K$128)*$K$133)+(COUNTIF(DL33:DQ33, $K$129)*$K$133)</f>
        <v>11</v>
      </c>
      <c r="FN33" s="3">
        <f>SUM(COUNTIF(Y33, $K$128)*$K$134)+(COUNTIF(DL33:DQ33, $K$128)*$K$133)</f>
        <v>11</v>
      </c>
      <c r="FO33" s="3">
        <f t="shared" si="13"/>
        <v>7</v>
      </c>
      <c r="FP33" s="3">
        <f>SUM(COUNTIF(V33:X33, $K$128)*$K$134)+(COUNTIF(V33:X33, $K$129)*$K$134)+(COUNTIF(CS33:DN33, $K$128)*$K$133)+(COUNTIF(CS33:DN33, $K$129)*$K$133)</f>
        <v>34</v>
      </c>
      <c r="FQ33" s="3">
        <f>SUM(COUNTIF(V33:X33, $K$128)*$K$134)+(COUNTIF(CS33:DN33, $K$128)*$K$133)</f>
        <v>29</v>
      </c>
      <c r="FR33" s="3">
        <f t="shared" si="14"/>
        <v>25</v>
      </c>
      <c r="FS33" s="3">
        <f>SUM(COUNTIF(T33:U33, $K$128)*$K$134)+(COUNTIF(T33:U33, $K$129)*$K$134)+(COUNTIF(BX33:CR33, $K$128)*$K$133)+(COUNTIF(BX33:CR33, $K$129)*$K$133)</f>
        <v>29</v>
      </c>
      <c r="FT33" s="3">
        <f>SUM(COUNTIF(T33:U33, $K$128)*$K$134)+(COUNTIF(BX33:CR33, $K$128)*$K$133)</f>
        <v>22</v>
      </c>
      <c r="FU33" s="3">
        <f t="shared" si="15"/>
        <v>23</v>
      </c>
      <c r="FV33" s="3">
        <f>SUM(COUNTIF(S33, $K$128)*$K$134)+(COUNTIF(S33, $K$129)*$K$134)+(COUNTIF(BM33:BW33, $K$128)*$K$133)+(COUNTIF(BM33:BW33, $K$129)*$K$133)</f>
        <v>16</v>
      </c>
      <c r="FW33" s="3">
        <f>SUM(COUNTIF(S33, $K$128)*$K$134)+(COUNTIF(BM33:BW33, $K$128)*$K$133)</f>
        <v>10</v>
      </c>
      <c r="FX33" s="3">
        <f t="shared" si="16"/>
        <v>12</v>
      </c>
      <c r="FY33" s="3">
        <f>SUM(COUNTIF(Q33:R33, $K$128)*$K$134)+(COUNTIF(Q33:R33, $K$129)*$K$134)+(COUNTIF(BB33:BL33, $K$128)*$K$133)+(COUNTIF(BB33:BL33, $K$129)*$K$133)</f>
        <v>21</v>
      </c>
      <c r="FZ33" s="3">
        <f>SUM(COUNTIF(Q33:R33, $K$128)*$K$134)+(COUNTIF(BB33:BL33, $K$128)*$K$133)</f>
        <v>21</v>
      </c>
      <c r="GA33" s="3">
        <f t="shared" si="17"/>
        <v>13</v>
      </c>
      <c r="GB33" s="20">
        <f>SUM(COUNTIF(P33, $K$128)*$K$134)+(COUNTIF(P33, $K$129)*$K$134)+(COUNTIF(AG33:BA33, $K$128)*$K$133)+(COUNTIF(AG33:BA33, $K$129)*$K$133)</f>
        <v>26</v>
      </c>
      <c r="GC33" s="20">
        <f>SUM(COUNTIF(P33, $K$128)*$K$134)+(COUNTIF(AG33:BA33, $K$128)*$K$133)</f>
        <v>25</v>
      </c>
      <c r="GD33" s="20">
        <f t="shared" si="18"/>
        <v>22</v>
      </c>
      <c r="GE33" s="20">
        <f>SUM(COUNTIF(P33:U33, $K$128)*$K$134)+(COUNTIF(P33:U33, $K$129)*$K$134)+(COUNTIF(AG33:CR33, $K$128)*$K$133)+(COUNTIF(AG33:CR33, $K$129)*$K$133)</f>
        <v>92</v>
      </c>
      <c r="GF33" s="20">
        <f>SUM(COUNTIF(P33:U33, $K$128)*$K$134)+(COUNTIF(AG33:CR33, $K$128)*$K$133)</f>
        <v>78</v>
      </c>
      <c r="GG33" s="20">
        <f t="shared" si="19"/>
        <v>70</v>
      </c>
    </row>
    <row r="34" spans="1:189" ht="15.75" customHeight="1">
      <c r="A34" s="17">
        <f t="shared" si="0"/>
        <v>94.708994708994709</v>
      </c>
      <c r="B34" s="17">
        <f t="shared" si="1"/>
        <v>100</v>
      </c>
      <c r="C34" s="17">
        <f t="shared" si="2"/>
        <v>100</v>
      </c>
      <c r="D34" s="17">
        <f t="shared" si="3"/>
        <v>100</v>
      </c>
      <c r="E34" s="17">
        <f t="shared" si="4"/>
        <v>86.111111111111114</v>
      </c>
      <c r="F34" s="17">
        <f t="shared" si="5"/>
        <v>96.551724137931032</v>
      </c>
      <c r="G34" s="17">
        <f t="shared" si="6"/>
        <v>63.636363636363633</v>
      </c>
      <c r="H34" s="17">
        <f t="shared" si="7"/>
        <v>100</v>
      </c>
      <c r="I34" s="17">
        <f t="shared" si="8"/>
        <v>100</v>
      </c>
      <c r="J34" s="17">
        <f t="shared" si="9"/>
        <v>93.670886075949369</v>
      </c>
      <c r="K34" s="3" t="s">
        <v>434</v>
      </c>
      <c r="L34" s="3" t="s">
        <v>508</v>
      </c>
      <c r="M34" s="3" t="s">
        <v>509</v>
      </c>
      <c r="N34" s="21" t="s">
        <v>510</v>
      </c>
      <c r="O34" s="22" t="s">
        <v>438</v>
      </c>
      <c r="P34" s="3" t="s">
        <v>439</v>
      </c>
      <c r="Q34" s="3" t="s">
        <v>440</v>
      </c>
      <c r="R34" s="3" t="s">
        <v>439</v>
      </c>
      <c r="S34" s="3" t="s">
        <v>440</v>
      </c>
      <c r="T34" s="3" t="s">
        <v>439</v>
      </c>
      <c r="U34" s="3" t="s">
        <v>439</v>
      </c>
      <c r="V34" s="3" t="s">
        <v>441</v>
      </c>
      <c r="W34" s="3" t="s">
        <v>439</v>
      </c>
      <c r="X34" s="3" t="s">
        <v>439</v>
      </c>
      <c r="Y34" s="3" t="s">
        <v>439</v>
      </c>
      <c r="Z34" s="3" t="s">
        <v>439</v>
      </c>
      <c r="AA34" s="3" t="s">
        <v>439</v>
      </c>
      <c r="AB34" s="3" t="s">
        <v>439</v>
      </c>
      <c r="AC34" s="3" t="s">
        <v>439</v>
      </c>
      <c r="AD34" s="3" t="s">
        <v>439</v>
      </c>
      <c r="AE34" s="3" t="s">
        <v>439</v>
      </c>
      <c r="AF34" s="3" t="s">
        <v>439</v>
      </c>
      <c r="AG34" s="3" t="s">
        <v>439</v>
      </c>
      <c r="AH34" s="3" t="s">
        <v>439</v>
      </c>
      <c r="AI34" s="3" t="s">
        <v>440</v>
      </c>
      <c r="AJ34" s="3" t="s">
        <v>439</v>
      </c>
      <c r="AK34" s="3" t="s">
        <v>439</v>
      </c>
      <c r="AL34" s="3" t="s">
        <v>439</v>
      </c>
      <c r="AM34" s="3" t="s">
        <v>439</v>
      </c>
      <c r="AN34" s="3" t="s">
        <v>439</v>
      </c>
      <c r="AO34" s="3" t="s">
        <v>439</v>
      </c>
      <c r="AP34" s="3" t="s">
        <v>439</v>
      </c>
      <c r="AQ34" s="3" t="s">
        <v>439</v>
      </c>
      <c r="AR34" s="3" t="s">
        <v>439</v>
      </c>
      <c r="AS34" s="3" t="s">
        <v>439</v>
      </c>
      <c r="AT34" s="3" t="s">
        <v>439</v>
      </c>
      <c r="AU34" s="3" t="s">
        <v>440</v>
      </c>
      <c r="AV34" s="3" t="s">
        <v>439</v>
      </c>
      <c r="AW34" s="3" t="s">
        <v>439</v>
      </c>
      <c r="AX34" s="3" t="s">
        <v>439</v>
      </c>
      <c r="AY34" s="3" t="s">
        <v>439</v>
      </c>
      <c r="AZ34" s="3" t="s">
        <v>439</v>
      </c>
      <c r="BA34" s="3" t="s">
        <v>439</v>
      </c>
      <c r="BB34" s="3" t="s">
        <v>439</v>
      </c>
      <c r="BC34" s="3" t="s">
        <v>439</v>
      </c>
      <c r="BD34" s="3" t="s">
        <v>439</v>
      </c>
      <c r="BE34" s="3" t="s">
        <v>439</v>
      </c>
      <c r="BF34" s="3" t="s">
        <v>439</v>
      </c>
      <c r="BG34" s="3" t="s">
        <v>439</v>
      </c>
      <c r="BH34" s="3" t="s">
        <v>439</v>
      </c>
      <c r="BI34" s="3" t="s">
        <v>439</v>
      </c>
      <c r="BJ34" s="3" t="s">
        <v>439</v>
      </c>
      <c r="BK34" s="3" t="s">
        <v>439</v>
      </c>
      <c r="BL34" s="3" t="s">
        <v>440</v>
      </c>
      <c r="BM34" s="3" t="s">
        <v>441</v>
      </c>
      <c r="BN34" s="3" t="s">
        <v>439</v>
      </c>
      <c r="BO34" s="3" t="s">
        <v>441</v>
      </c>
      <c r="BP34" s="3" t="s">
        <v>441</v>
      </c>
      <c r="BQ34" s="3" t="s">
        <v>439</v>
      </c>
      <c r="BR34" s="3" t="s">
        <v>439</v>
      </c>
      <c r="BS34" s="3" t="s">
        <v>439</v>
      </c>
      <c r="BT34" s="3" t="s">
        <v>439</v>
      </c>
      <c r="BU34" s="3" t="s">
        <v>441</v>
      </c>
      <c r="BV34" s="3" t="s">
        <v>439</v>
      </c>
      <c r="BW34" s="3" t="s">
        <v>439</v>
      </c>
      <c r="BX34" s="3" t="s">
        <v>439</v>
      </c>
      <c r="BY34" s="3" t="s">
        <v>439</v>
      </c>
      <c r="BZ34" s="3" t="s">
        <v>439</v>
      </c>
      <c r="CA34" s="3" t="s">
        <v>439</v>
      </c>
      <c r="CB34" s="3" t="s">
        <v>439</v>
      </c>
      <c r="CC34" s="3" t="s">
        <v>439</v>
      </c>
      <c r="CD34" s="3" t="s">
        <v>439</v>
      </c>
      <c r="CE34" s="3" t="s">
        <v>439</v>
      </c>
      <c r="CF34" s="3" t="s">
        <v>439</v>
      </c>
      <c r="CG34" s="3" t="s">
        <v>439</v>
      </c>
      <c r="CH34" s="3" t="s">
        <v>439</v>
      </c>
      <c r="CI34" s="3" t="s">
        <v>439</v>
      </c>
      <c r="CJ34" s="3" t="s">
        <v>441</v>
      </c>
      <c r="CK34" s="3" t="s">
        <v>440</v>
      </c>
      <c r="CL34" s="3" t="s">
        <v>439</v>
      </c>
      <c r="CM34" s="3" t="s">
        <v>439</v>
      </c>
      <c r="CN34" s="3" t="s">
        <v>440</v>
      </c>
      <c r="CO34" s="3" t="s">
        <v>439</v>
      </c>
      <c r="CP34" s="3" t="s">
        <v>439</v>
      </c>
      <c r="CQ34" s="3" t="s">
        <v>439</v>
      </c>
      <c r="CR34" s="3" t="s">
        <v>439</v>
      </c>
      <c r="CS34" s="3" t="s">
        <v>440</v>
      </c>
      <c r="CT34" s="3" t="s">
        <v>439</v>
      </c>
      <c r="CU34" s="3" t="s">
        <v>439</v>
      </c>
      <c r="CV34" s="3" t="s">
        <v>439</v>
      </c>
      <c r="CW34" s="3" t="s">
        <v>439</v>
      </c>
      <c r="CX34" s="3" t="s">
        <v>439</v>
      </c>
      <c r="CY34" s="3" t="s">
        <v>439</v>
      </c>
      <c r="CZ34" s="3" t="s">
        <v>439</v>
      </c>
      <c r="DA34" s="3" t="s">
        <v>439</v>
      </c>
      <c r="DB34" s="3" t="s">
        <v>439</v>
      </c>
      <c r="DC34" s="3" t="s">
        <v>439</v>
      </c>
      <c r="DD34" s="3" t="s">
        <v>439</v>
      </c>
      <c r="DE34" s="3" t="s">
        <v>439</v>
      </c>
      <c r="DF34" s="3" t="s">
        <v>439</v>
      </c>
      <c r="DG34" s="3" t="s">
        <v>439</v>
      </c>
      <c r="DH34" s="3" t="s">
        <v>439</v>
      </c>
      <c r="DI34" s="3" t="s">
        <v>439</v>
      </c>
      <c r="DJ34" s="3" t="s">
        <v>439</v>
      </c>
      <c r="DK34" s="3" t="s">
        <v>439</v>
      </c>
      <c r="DL34" s="3" t="s">
        <v>439</v>
      </c>
      <c r="DM34" s="3" t="s">
        <v>439</v>
      </c>
      <c r="DN34" s="3" t="s">
        <v>439</v>
      </c>
      <c r="DO34" s="3" t="s">
        <v>439</v>
      </c>
      <c r="DP34" s="3" t="s">
        <v>439</v>
      </c>
      <c r="DQ34" s="3" t="s">
        <v>439</v>
      </c>
      <c r="DR34" s="3" t="s">
        <v>439</v>
      </c>
      <c r="DS34" s="3" t="s">
        <v>439</v>
      </c>
      <c r="DT34" s="3" t="s">
        <v>439</v>
      </c>
      <c r="DU34" s="3" t="s">
        <v>439</v>
      </c>
      <c r="DV34" s="3" t="s">
        <v>439</v>
      </c>
      <c r="DW34" s="3" t="s">
        <v>439</v>
      </c>
      <c r="DX34" s="3" t="s">
        <v>439</v>
      </c>
      <c r="DY34" s="3" t="s">
        <v>439</v>
      </c>
      <c r="DZ34" s="3" t="s">
        <v>439</v>
      </c>
      <c r="EA34" s="3" t="s">
        <v>439</v>
      </c>
      <c r="EB34" s="3" t="s">
        <v>439</v>
      </c>
      <c r="EC34" s="3" t="s">
        <v>439</v>
      </c>
      <c r="ED34" s="3" t="s">
        <v>439</v>
      </c>
      <c r="EE34" s="3" t="s">
        <v>439</v>
      </c>
      <c r="EF34" s="3" t="s">
        <v>439</v>
      </c>
      <c r="EG34" s="3" t="s">
        <v>439</v>
      </c>
      <c r="EH34" s="3" t="s">
        <v>439</v>
      </c>
      <c r="EI34" s="3" t="s">
        <v>439</v>
      </c>
      <c r="EJ34" s="3" t="s">
        <v>439</v>
      </c>
      <c r="EK34" s="3" t="s">
        <v>439</v>
      </c>
      <c r="EL34" s="3" t="s">
        <v>439</v>
      </c>
      <c r="EM34" s="3" t="s">
        <v>439</v>
      </c>
      <c r="EN34" s="3" t="s">
        <v>439</v>
      </c>
      <c r="EO34" s="3" t="s">
        <v>439</v>
      </c>
      <c r="EP34" s="3" t="s">
        <v>439</v>
      </c>
      <c r="EQ34" s="3" t="s">
        <v>439</v>
      </c>
      <c r="ER34" s="3" t="s">
        <v>439</v>
      </c>
      <c r="ES34" s="3" t="s">
        <v>439</v>
      </c>
      <c r="ET34" s="3" t="s">
        <v>439</v>
      </c>
      <c r="EU34" s="3" t="s">
        <v>439</v>
      </c>
      <c r="EV34" s="3" t="s">
        <v>439</v>
      </c>
      <c r="EW34" s="3" t="s">
        <v>439</v>
      </c>
      <c r="EX34" s="3" t="s">
        <v>439</v>
      </c>
      <c r="EY34" s="3" t="s">
        <v>439</v>
      </c>
      <c r="EZ34" s="3" t="s">
        <v>439</v>
      </c>
      <c r="FA34" s="3" t="s">
        <v>439</v>
      </c>
      <c r="FB34" s="3">
        <f>SUM(COUNTIF(P34:AF34, K$128)*$K$134)+(COUNTIF(P34:AF34, K$129)*$K$134)+(COUNTIF(AG34:EV34, $K$128)*K$133)+(COUNTIF(AG34:EV34, $K$129)*$K$133)</f>
        <v>189</v>
      </c>
      <c r="FC34" s="3">
        <f>SUM(COUNTIF(P34:AF34, K$128)*$K$134)+(COUNTIF(AG34:EV34, $K$128)*$K$133)</f>
        <v>179</v>
      </c>
      <c r="FD34" s="3">
        <f>SUM(COUNTIF(P34:AF34,$K$130)*$K$134)+(COUNTIF(AG34:EV34, $K$130)*$K$133)</f>
        <v>16</v>
      </c>
      <c r="FE34" s="3">
        <f t="shared" si="10"/>
        <v>142</v>
      </c>
      <c r="FG34" s="3">
        <f>SUM(COUNTIF(AD34:AF34, K$128)*$K$134)+(COUNTIF(AD34:AF34, K$129)*$K$134)+(COUNTIF(EE34:EV34, $K$128)*K$133)+(COUNTIF(EE34:EV34, $K$129)*$K$133)</f>
        <v>33</v>
      </c>
      <c r="FH34" s="3">
        <f>SUM(COUNTIF(AD34:AF34, $K$128)*$K$134)+(COUNTIF(EE34:EV34, $K$128)*$K$133)</f>
        <v>33</v>
      </c>
      <c r="FI34" s="3">
        <f t="shared" si="11"/>
        <v>21</v>
      </c>
      <c r="FJ34" s="3">
        <f>SUM(COUNTIF(Z34:AC34, K$128)*$K$134)+(COUNTIF(Z34:AC34, K$129)*$K$134)+(COUNTIF(DR34:ED34, $K$128)*K$133)+(COUNTIF(DR34:ED34, $K$129)*$K$133)</f>
        <v>33</v>
      </c>
      <c r="FK34" s="3">
        <f>SUM(COUNTIF(Z34:AC34, K$128)*$K$134)+(COUNTIF(DR34:ED34, $K$128)*$K$133)</f>
        <v>33</v>
      </c>
      <c r="FL34" s="3">
        <f t="shared" si="12"/>
        <v>35</v>
      </c>
      <c r="FM34" s="3">
        <f>SUM(COUNTIF(Y34, $K$128)*$K$134)+(COUNTIF(Y34, $K$129)*$K$134)+(COUNTIF(DL34:DQ34, $K$128)*$K$133)+(COUNTIF(DL34:DQ34, $K$129)*$K$133)</f>
        <v>11</v>
      </c>
      <c r="FN34" s="3">
        <f>SUM(COUNTIF(Y34, $K$128)*$K$134)+(COUNTIF(DL34:DQ34, $K$128)*$K$133)</f>
        <v>11</v>
      </c>
      <c r="FO34" s="3">
        <f t="shared" si="13"/>
        <v>7</v>
      </c>
      <c r="FP34" s="3">
        <f>SUM(COUNTIF(V34:X34, $K$128)*$K$134)+(COUNTIF(V34:X34, $K$129)*$K$134)+(COUNTIF(CS34:DN34, $K$128)*$K$133)+(COUNTIF(CS34:DN34, $K$129)*$K$133)</f>
        <v>36</v>
      </c>
      <c r="FQ34" s="3">
        <f>SUM(COUNTIF(V34:X34, $K$128)*$K$134)+(COUNTIF(CS34:DN34, $K$128)*$K$133)</f>
        <v>31</v>
      </c>
      <c r="FR34" s="3">
        <f t="shared" si="14"/>
        <v>25</v>
      </c>
      <c r="FS34" s="3">
        <f>SUM(COUNTIF(T34:U34, $K$128)*$K$134)+(COUNTIF(T34:U34, $K$129)*$K$134)+(COUNTIF(BX34:CR34, $K$128)*$K$133)+(COUNTIF(BX34:CR34, $K$129)*$K$133)</f>
        <v>29</v>
      </c>
      <c r="FT34" s="3">
        <f>SUM(COUNTIF(T34:U34, $K$128)*$K$134)+(COUNTIF(BX34:CR34, $K$128)*$K$133)</f>
        <v>28</v>
      </c>
      <c r="FU34" s="3">
        <f t="shared" si="15"/>
        <v>23</v>
      </c>
      <c r="FV34" s="3">
        <f>SUM(COUNTIF(S34, $K$128)*$K$134)+(COUNTIF(S34, $K$129)*$K$134)+(COUNTIF(BM34:BW34, $K$128)*$K$133)+(COUNTIF(BM34:BW34, $K$129)*$K$133)</f>
        <v>11</v>
      </c>
      <c r="FW34" s="3">
        <f>SUM(COUNTIF(S34, $K$128)*$K$134)+(COUNTIF(BM34:BW34, $K$128)*$K$133)</f>
        <v>7</v>
      </c>
      <c r="FX34" s="3">
        <f t="shared" si="16"/>
        <v>12</v>
      </c>
      <c r="FY34" s="3">
        <f>SUM(COUNTIF(Q34:R34, $K$128)*$K$134)+(COUNTIF(Q34:R34, $K$129)*$K$134)+(COUNTIF(BB34:BL34, $K$128)*$K$133)+(COUNTIF(BB34:BL34, $K$129)*$K$133)</f>
        <v>15</v>
      </c>
      <c r="FZ34" s="3">
        <f>SUM(COUNTIF(Q34:R34, $K$128)*$K$134)+(COUNTIF(BB34:BL34, $K$128)*$K$133)</f>
        <v>15</v>
      </c>
      <c r="GA34" s="3">
        <f t="shared" si="17"/>
        <v>13</v>
      </c>
      <c r="GB34" s="20">
        <f>SUM(COUNTIF(P34, $K$128)*$K$134)+(COUNTIF(P34, $K$129)*$K$134)+(COUNTIF(AG34:BA34, $K$128)*$K$133)+(COUNTIF(AG34:BA34, $K$129)*$K$133)</f>
        <v>24</v>
      </c>
      <c r="GC34" s="20">
        <f>SUM(COUNTIF(P34, $K$128)*$K$134)+(COUNTIF(AG34:BA34, $K$128)*$K$133)</f>
        <v>24</v>
      </c>
      <c r="GD34" s="20">
        <f t="shared" si="18"/>
        <v>22</v>
      </c>
      <c r="GE34" s="20">
        <f>SUM(COUNTIF(P34:U34, $K$128)*$K$134)+(COUNTIF(P34:U34, $K$129)*$K$134)+(COUNTIF(AG34:CR34, $K$128)*$K$133)+(COUNTIF(AG34:CR34, $K$129)*$K$133)</f>
        <v>79</v>
      </c>
      <c r="GF34" s="20">
        <f>SUM(COUNTIF(P34:U34, $K$128)*$K$134)+(COUNTIF(AG34:CR34, $K$128)*$K$133)</f>
        <v>74</v>
      </c>
      <c r="GG34" s="20">
        <f t="shared" si="19"/>
        <v>70</v>
      </c>
    </row>
    <row r="35" spans="1:189" ht="15.75" customHeight="1">
      <c r="A35" s="17">
        <f t="shared" si="0"/>
        <v>83.16326530612244</v>
      </c>
      <c r="B35" s="17">
        <f t="shared" si="1"/>
        <v>88</v>
      </c>
      <c r="C35" s="17">
        <f t="shared" si="2"/>
        <v>81.818181818181827</v>
      </c>
      <c r="D35" s="17">
        <f t="shared" si="3"/>
        <v>100</v>
      </c>
      <c r="E35" s="17">
        <f t="shared" si="4"/>
        <v>81.081081081081081</v>
      </c>
      <c r="F35" s="17">
        <f t="shared" si="5"/>
        <v>70.967741935483872</v>
      </c>
      <c r="G35" s="17">
        <f t="shared" si="6"/>
        <v>56.25</v>
      </c>
      <c r="H35" s="17">
        <f t="shared" si="7"/>
        <v>100</v>
      </c>
      <c r="I35" s="17">
        <f t="shared" si="8"/>
        <v>96</v>
      </c>
      <c r="J35" s="17">
        <f t="shared" si="9"/>
        <v>81.72043010752688</v>
      </c>
      <c r="K35" s="3" t="s">
        <v>434</v>
      </c>
      <c r="L35" s="3" t="s">
        <v>511</v>
      </c>
      <c r="M35" s="3" t="s">
        <v>512</v>
      </c>
      <c r="N35" s="21" t="s">
        <v>513</v>
      </c>
      <c r="O35" s="22" t="s">
        <v>438</v>
      </c>
      <c r="P35" s="3" t="s">
        <v>439</v>
      </c>
      <c r="Q35" s="3" t="s">
        <v>439</v>
      </c>
      <c r="R35" s="3" t="s">
        <v>439</v>
      </c>
      <c r="S35" s="3" t="s">
        <v>439</v>
      </c>
      <c r="T35" s="3" t="s">
        <v>439</v>
      </c>
      <c r="U35" s="3" t="s">
        <v>439</v>
      </c>
      <c r="V35" s="3" t="s">
        <v>439</v>
      </c>
      <c r="W35" s="3" t="s">
        <v>441</v>
      </c>
      <c r="X35" s="3" t="s">
        <v>439</v>
      </c>
      <c r="Y35" s="3" t="s">
        <v>439</v>
      </c>
      <c r="Z35" s="3" t="s">
        <v>439</v>
      </c>
      <c r="AA35" s="3" t="s">
        <v>439</v>
      </c>
      <c r="AB35" s="3" t="s">
        <v>439</v>
      </c>
      <c r="AC35" s="3" t="s">
        <v>439</v>
      </c>
      <c r="AD35" s="3" t="s">
        <v>440</v>
      </c>
      <c r="AE35" s="3" t="s">
        <v>439</v>
      </c>
      <c r="AF35" s="3" t="s">
        <v>439</v>
      </c>
      <c r="AG35" s="3" t="s">
        <v>439</v>
      </c>
      <c r="AH35" s="3" t="s">
        <v>439</v>
      </c>
      <c r="AI35" s="3" t="s">
        <v>440</v>
      </c>
      <c r="AJ35" s="3" t="s">
        <v>439</v>
      </c>
      <c r="AK35" s="3" t="s">
        <v>439</v>
      </c>
      <c r="AL35" s="3" t="s">
        <v>439</v>
      </c>
      <c r="AM35" s="3" t="s">
        <v>439</v>
      </c>
      <c r="AN35" s="3" t="s">
        <v>439</v>
      </c>
      <c r="AO35" s="3" t="s">
        <v>439</v>
      </c>
      <c r="AP35" s="3" t="s">
        <v>439</v>
      </c>
      <c r="AQ35" s="3" t="s">
        <v>439</v>
      </c>
      <c r="AR35" s="3" t="s">
        <v>439</v>
      </c>
      <c r="AS35" s="3" t="s">
        <v>439</v>
      </c>
      <c r="AT35" s="3" t="s">
        <v>439</v>
      </c>
      <c r="AU35" s="3" t="s">
        <v>441</v>
      </c>
      <c r="AV35" s="3" t="s">
        <v>439</v>
      </c>
      <c r="AW35" s="3" t="s">
        <v>439</v>
      </c>
      <c r="AX35" s="3" t="s">
        <v>439</v>
      </c>
      <c r="AY35" s="3" t="s">
        <v>439</v>
      </c>
      <c r="AZ35" s="3" t="s">
        <v>439</v>
      </c>
      <c r="BA35" s="3" t="s">
        <v>439</v>
      </c>
      <c r="BB35" s="3" t="s">
        <v>439</v>
      </c>
      <c r="BC35" s="3" t="s">
        <v>439</v>
      </c>
      <c r="BD35" s="3" t="s">
        <v>439</v>
      </c>
      <c r="BE35" s="3" t="s">
        <v>439</v>
      </c>
      <c r="BF35" s="3" t="s">
        <v>439</v>
      </c>
      <c r="BG35" s="3" t="s">
        <v>439</v>
      </c>
      <c r="BH35" s="3" t="s">
        <v>439</v>
      </c>
      <c r="BI35" s="3" t="s">
        <v>439</v>
      </c>
      <c r="BJ35" s="3" t="s">
        <v>439</v>
      </c>
      <c r="BK35" s="3" t="s">
        <v>439</v>
      </c>
      <c r="BL35" s="3" t="s">
        <v>439</v>
      </c>
      <c r="BM35" s="3" t="s">
        <v>441</v>
      </c>
      <c r="BN35" s="3" t="s">
        <v>439</v>
      </c>
      <c r="BO35" s="3" t="s">
        <v>441</v>
      </c>
      <c r="BP35" s="3" t="s">
        <v>441</v>
      </c>
      <c r="BQ35" s="3" t="s">
        <v>441</v>
      </c>
      <c r="BR35" s="3" t="s">
        <v>439</v>
      </c>
      <c r="BS35" s="3" t="s">
        <v>439</v>
      </c>
      <c r="BT35" s="3" t="s">
        <v>441</v>
      </c>
      <c r="BU35" s="3" t="s">
        <v>441</v>
      </c>
      <c r="BV35" s="3" t="s">
        <v>439</v>
      </c>
      <c r="BW35" s="3" t="s">
        <v>441</v>
      </c>
      <c r="BX35" s="3" t="s">
        <v>441</v>
      </c>
      <c r="BY35" s="3" t="s">
        <v>441</v>
      </c>
      <c r="BZ35" s="3" t="s">
        <v>439</v>
      </c>
      <c r="CA35" s="3" t="s">
        <v>439</v>
      </c>
      <c r="CB35" s="3" t="s">
        <v>441</v>
      </c>
      <c r="CC35" s="3" t="s">
        <v>439</v>
      </c>
      <c r="CD35" s="3" t="s">
        <v>439</v>
      </c>
      <c r="CE35" s="3" t="s">
        <v>439</v>
      </c>
      <c r="CF35" s="3" t="s">
        <v>441</v>
      </c>
      <c r="CG35" s="3" t="s">
        <v>439</v>
      </c>
      <c r="CH35" s="3" t="s">
        <v>439</v>
      </c>
      <c r="CI35" s="3" t="s">
        <v>439</v>
      </c>
      <c r="CJ35" s="3" t="s">
        <v>441</v>
      </c>
      <c r="CK35" s="3" t="s">
        <v>439</v>
      </c>
      <c r="CL35" s="3" t="s">
        <v>439</v>
      </c>
      <c r="CM35" s="3" t="s">
        <v>439</v>
      </c>
      <c r="CN35" s="3" t="s">
        <v>441</v>
      </c>
      <c r="CO35" s="3" t="s">
        <v>441</v>
      </c>
      <c r="CP35" s="3" t="s">
        <v>441</v>
      </c>
      <c r="CQ35" s="3" t="s">
        <v>439</v>
      </c>
      <c r="CR35" s="3" t="s">
        <v>441</v>
      </c>
      <c r="CS35" s="3" t="s">
        <v>439</v>
      </c>
      <c r="CT35" s="3" t="s">
        <v>441</v>
      </c>
      <c r="CU35" s="3" t="s">
        <v>441</v>
      </c>
      <c r="CV35" s="3" t="s">
        <v>439</v>
      </c>
      <c r="CW35" s="3" t="s">
        <v>439</v>
      </c>
      <c r="CX35" s="3" t="s">
        <v>439</v>
      </c>
      <c r="CY35" s="3" t="s">
        <v>439</v>
      </c>
      <c r="CZ35" s="3" t="s">
        <v>439</v>
      </c>
      <c r="DA35" s="3" t="s">
        <v>439</v>
      </c>
      <c r="DB35" s="3" t="s">
        <v>439</v>
      </c>
      <c r="DC35" s="3" t="s">
        <v>439</v>
      </c>
      <c r="DD35" s="3" t="s">
        <v>439</v>
      </c>
      <c r="DE35" s="3" t="s">
        <v>439</v>
      </c>
      <c r="DF35" s="3" t="s">
        <v>439</v>
      </c>
      <c r="DG35" s="3" t="s">
        <v>439</v>
      </c>
      <c r="DH35" s="3" t="s">
        <v>439</v>
      </c>
      <c r="DI35" s="3" t="s">
        <v>439</v>
      </c>
      <c r="DJ35" s="3" t="s">
        <v>439</v>
      </c>
      <c r="DK35" s="3" t="s">
        <v>439</v>
      </c>
      <c r="DL35" s="3" t="s">
        <v>439</v>
      </c>
      <c r="DM35" s="3" t="s">
        <v>439</v>
      </c>
      <c r="DN35" s="3" t="s">
        <v>439</v>
      </c>
      <c r="DO35" s="3" t="s">
        <v>439</v>
      </c>
      <c r="DP35" s="3" t="s">
        <v>439</v>
      </c>
      <c r="DQ35" s="3" t="s">
        <v>439</v>
      </c>
      <c r="DR35" s="3" t="s">
        <v>439</v>
      </c>
      <c r="DS35" s="3" t="s">
        <v>439</v>
      </c>
      <c r="DT35" s="3" t="s">
        <v>439</v>
      </c>
      <c r="DU35" s="3" t="s">
        <v>439</v>
      </c>
      <c r="DV35" s="3" t="s">
        <v>439</v>
      </c>
      <c r="DW35" s="3" t="s">
        <v>441</v>
      </c>
      <c r="DX35" s="3" t="s">
        <v>441</v>
      </c>
      <c r="DY35" s="3" t="s">
        <v>441</v>
      </c>
      <c r="DZ35" s="3" t="s">
        <v>441</v>
      </c>
      <c r="EA35" s="3" t="s">
        <v>439</v>
      </c>
      <c r="EB35" s="3" t="s">
        <v>439</v>
      </c>
      <c r="EC35" s="3" t="s">
        <v>441</v>
      </c>
      <c r="ED35" s="3" t="s">
        <v>441</v>
      </c>
      <c r="EE35" s="3" t="s">
        <v>440</v>
      </c>
      <c r="EF35" s="3" t="s">
        <v>440</v>
      </c>
      <c r="EG35" s="3" t="s">
        <v>440</v>
      </c>
      <c r="EH35" s="3" t="s">
        <v>441</v>
      </c>
      <c r="EI35" s="3" t="s">
        <v>441</v>
      </c>
      <c r="EJ35" s="3" t="s">
        <v>441</v>
      </c>
      <c r="EK35" s="3" t="s">
        <v>439</v>
      </c>
      <c r="EL35" s="3" t="s">
        <v>439</v>
      </c>
      <c r="EM35" s="3" t="s">
        <v>439</v>
      </c>
      <c r="EN35" s="3" t="s">
        <v>439</v>
      </c>
      <c r="EO35" s="3" t="s">
        <v>439</v>
      </c>
      <c r="EP35" s="3" t="s">
        <v>439</v>
      </c>
      <c r="EQ35" s="3" t="s">
        <v>439</v>
      </c>
      <c r="ER35" s="3" t="s">
        <v>439</v>
      </c>
      <c r="ES35" s="3" t="s">
        <v>439</v>
      </c>
      <c r="ET35" s="3" t="s">
        <v>439</v>
      </c>
      <c r="EU35" s="3" t="s">
        <v>439</v>
      </c>
      <c r="EV35" s="3" t="s">
        <v>439</v>
      </c>
      <c r="EW35" s="3" t="s">
        <v>439</v>
      </c>
      <c r="EX35" s="3" t="s">
        <v>439</v>
      </c>
      <c r="EY35" s="3" t="s">
        <v>439</v>
      </c>
      <c r="EZ35" s="3" t="s">
        <v>439</v>
      </c>
      <c r="FA35" s="3" t="s">
        <v>439</v>
      </c>
      <c r="FB35" s="3">
        <f>SUM(COUNTIF(P35:AF35, K$128)*$K$134)+(COUNTIF(P35:AF35, K$129)*$K$134)+(COUNTIF(AG35:EV35, $K$128)*K$133)+(COUNTIF(AG35:EV35, $K$129)*$K$133)</f>
        <v>196</v>
      </c>
      <c r="FC35" s="3">
        <f>SUM(COUNTIF(P35:AF35, K$128)*$K$134)+(COUNTIF(AG35:EV35, $K$128)*$K$133)</f>
        <v>163</v>
      </c>
      <c r="FD35" s="3">
        <f>SUM(COUNTIF(P35:AF35,$K$130)*$K$134)+(COUNTIF(AG35:EV35, $K$130)*$K$133)</f>
        <v>9</v>
      </c>
      <c r="FE35" s="3">
        <f t="shared" si="10"/>
        <v>142</v>
      </c>
      <c r="FG35" s="3">
        <f>SUM(COUNTIF(AD35:AF35, K$128)*$K$134)+(COUNTIF(AD35:AF35, K$129)*$K$134)+(COUNTIF(EE35:EV35, $K$128)*K$133)+(COUNTIF(EE35:EV35, $K$129)*$K$133)</f>
        <v>25</v>
      </c>
      <c r="FH35" s="3">
        <f>SUM(COUNTIF(AD35:AF35, $K$128)*$K$134)+(COUNTIF(EE35:EV35, $K$128)*$K$133)</f>
        <v>22</v>
      </c>
      <c r="FI35" s="3">
        <f t="shared" si="11"/>
        <v>21</v>
      </c>
      <c r="FJ35" s="3">
        <f>SUM(COUNTIF(Z35:AC35, K$128)*$K$134)+(COUNTIF(Z35:AC35, K$129)*$K$134)+(COUNTIF(DR35:ED35, $K$128)*K$133)+(COUNTIF(DR35:ED35, $K$129)*$K$133)</f>
        <v>33</v>
      </c>
      <c r="FK35" s="3">
        <f>SUM(COUNTIF(Z35:AC35, K$128)*$K$134)+(COUNTIF(DR35:ED35, $K$128)*$K$133)</f>
        <v>27</v>
      </c>
      <c r="FL35" s="3">
        <f t="shared" si="12"/>
        <v>35</v>
      </c>
      <c r="FM35" s="3">
        <f>SUM(COUNTIF(Y35, $K$128)*$K$134)+(COUNTIF(Y35, $K$129)*$K$134)+(COUNTIF(DL35:DQ35, $K$128)*$K$133)+(COUNTIF(DL35:DQ35, $K$129)*$K$133)</f>
        <v>11</v>
      </c>
      <c r="FN35" s="3">
        <f>SUM(COUNTIF(Y35, $K$128)*$K$134)+(COUNTIF(DL35:DQ35, $K$128)*$K$133)</f>
        <v>11</v>
      </c>
      <c r="FO35" s="3">
        <f t="shared" si="13"/>
        <v>7</v>
      </c>
      <c r="FP35" s="3">
        <f>SUM(COUNTIF(V35:X35, $K$128)*$K$134)+(COUNTIF(V35:X35, $K$129)*$K$134)+(COUNTIF(CS35:DN35, $K$128)*$K$133)+(COUNTIF(CS35:DN35, $K$129)*$K$133)</f>
        <v>37</v>
      </c>
      <c r="FQ35" s="3">
        <f>SUM(COUNTIF(V35:X35, $K$128)*$K$134)+(COUNTIF(CS35:DN35, $K$128)*$K$133)</f>
        <v>30</v>
      </c>
      <c r="FR35" s="3">
        <f t="shared" si="14"/>
        <v>25</v>
      </c>
      <c r="FS35" s="3">
        <f>SUM(COUNTIF(T35:U35, $K$128)*$K$134)+(COUNTIF(T35:U35, $K$129)*$K$134)+(COUNTIF(BX35:CR35, $K$128)*$K$133)+(COUNTIF(BX35:CR35, $K$129)*$K$133)</f>
        <v>31</v>
      </c>
      <c r="FT35" s="3">
        <f>SUM(COUNTIF(T35:U35, $K$128)*$K$134)+(COUNTIF(BX35:CR35, $K$128)*$K$133)</f>
        <v>22</v>
      </c>
      <c r="FU35" s="3">
        <f t="shared" si="15"/>
        <v>23</v>
      </c>
      <c r="FV35" s="3">
        <f>SUM(COUNTIF(S35, $K$128)*$K$134)+(COUNTIF(S35, $K$129)*$K$134)+(COUNTIF(BM35:BW35, $K$128)*$K$133)+(COUNTIF(BM35:BW35, $K$129)*$K$133)</f>
        <v>16</v>
      </c>
      <c r="FW35" s="3">
        <f>SUM(COUNTIF(S35, $K$128)*$K$134)+(COUNTIF(BM35:BW35, $K$128)*$K$133)</f>
        <v>9</v>
      </c>
      <c r="FX35" s="3">
        <f t="shared" si="16"/>
        <v>12</v>
      </c>
      <c r="FY35" s="3">
        <f>SUM(COUNTIF(Q35:R35, $K$128)*$K$134)+(COUNTIF(Q35:R35, $K$129)*$K$134)+(COUNTIF(BB35:BL35, $K$128)*$K$133)+(COUNTIF(BB35:BL35, $K$129)*$K$133)</f>
        <v>21</v>
      </c>
      <c r="FZ35" s="3">
        <f>SUM(COUNTIF(Q35:R35, $K$128)*$K$134)+(COUNTIF(BB35:BL35, $K$128)*$K$133)</f>
        <v>21</v>
      </c>
      <c r="GA35" s="3">
        <f t="shared" si="17"/>
        <v>13</v>
      </c>
      <c r="GB35" s="20">
        <f>SUM(COUNTIF(P35, $K$128)*$K$134)+(COUNTIF(P35, $K$129)*$K$134)+(COUNTIF(AG35:BA35, $K$128)*$K$133)+(COUNTIF(AG35:BA35, $K$129)*$K$133)</f>
        <v>25</v>
      </c>
      <c r="GC35" s="20">
        <f>SUM(COUNTIF(P35, $K$128)*$K$134)+(COUNTIF(AG35:BA35, $K$128)*$K$133)</f>
        <v>24</v>
      </c>
      <c r="GD35" s="20">
        <f t="shared" si="18"/>
        <v>22</v>
      </c>
      <c r="GE35" s="20">
        <f>SUM(COUNTIF(P35:U35, $K$128)*$K$134)+(COUNTIF(P35:U35, $K$129)*$K$134)+(COUNTIF(AG35:CR35, $K$128)*$K$133)+(COUNTIF(AG35:CR35, $K$129)*$K$133)</f>
        <v>93</v>
      </c>
      <c r="GF35" s="20">
        <f>SUM(COUNTIF(P35:U35, $K$128)*$K$134)+(COUNTIF(AG35:CR35, $K$128)*$K$133)</f>
        <v>76</v>
      </c>
      <c r="GG35" s="20">
        <f t="shared" si="19"/>
        <v>70</v>
      </c>
    </row>
    <row r="36" spans="1:189" ht="15.75" customHeight="1">
      <c r="A36" s="17">
        <f t="shared" si="0"/>
        <v>81.920903954802256</v>
      </c>
      <c r="B36" s="17">
        <f t="shared" si="1"/>
        <v>100</v>
      </c>
      <c r="C36" s="17">
        <f t="shared" si="2"/>
        <v>95.652173913043484</v>
      </c>
      <c r="D36" s="17">
        <f t="shared" si="3"/>
        <v>100</v>
      </c>
      <c r="E36" s="17">
        <f t="shared" si="4"/>
        <v>63.888888888888886</v>
      </c>
      <c r="F36" s="17">
        <f t="shared" si="5"/>
        <v>63.333333333333329</v>
      </c>
      <c r="G36" s="17">
        <f t="shared" si="6"/>
        <v>36.363636363636367</v>
      </c>
      <c r="H36" s="17">
        <f t="shared" si="7"/>
        <v>100</v>
      </c>
      <c r="I36" s="17">
        <f t="shared" si="8"/>
        <v>100</v>
      </c>
      <c r="J36" s="17">
        <f t="shared" si="9"/>
        <v>78.82352941176471</v>
      </c>
      <c r="K36" s="3" t="s">
        <v>434</v>
      </c>
      <c r="L36" s="3" t="s">
        <v>514</v>
      </c>
      <c r="M36" s="3" t="s">
        <v>515</v>
      </c>
      <c r="N36" s="21" t="s">
        <v>510</v>
      </c>
      <c r="O36" s="22" t="s">
        <v>438</v>
      </c>
      <c r="P36" s="3" t="s">
        <v>439</v>
      </c>
      <c r="Q36" s="3" t="s">
        <v>439</v>
      </c>
      <c r="R36" s="3" t="s">
        <v>439</v>
      </c>
      <c r="S36" s="3" t="s">
        <v>440</v>
      </c>
      <c r="T36" s="3" t="s">
        <v>439</v>
      </c>
      <c r="U36" s="3" t="s">
        <v>441</v>
      </c>
      <c r="V36" s="3" t="s">
        <v>441</v>
      </c>
      <c r="W36" s="3" t="s">
        <v>441</v>
      </c>
      <c r="X36" s="3" t="s">
        <v>439</v>
      </c>
      <c r="Y36" s="3" t="s">
        <v>439</v>
      </c>
      <c r="Z36" s="3" t="s">
        <v>439</v>
      </c>
      <c r="AA36" s="3" t="s">
        <v>440</v>
      </c>
      <c r="AB36" s="3" t="s">
        <v>440</v>
      </c>
      <c r="AC36" s="3" t="s">
        <v>439</v>
      </c>
      <c r="AD36" s="3" t="s">
        <v>440</v>
      </c>
      <c r="AE36" s="3" t="s">
        <v>439</v>
      </c>
      <c r="AF36" s="3" t="s">
        <v>439</v>
      </c>
      <c r="AG36" s="3" t="s">
        <v>439</v>
      </c>
      <c r="AH36" s="3" t="s">
        <v>439</v>
      </c>
      <c r="AI36" s="3" t="s">
        <v>439</v>
      </c>
      <c r="AJ36" s="3" t="s">
        <v>439</v>
      </c>
      <c r="AK36" s="3" t="s">
        <v>439</v>
      </c>
      <c r="AL36" s="3" t="s">
        <v>440</v>
      </c>
      <c r="AM36" s="3" t="s">
        <v>440</v>
      </c>
      <c r="AN36" s="3" t="s">
        <v>439</v>
      </c>
      <c r="AO36" s="3" t="s">
        <v>439</v>
      </c>
      <c r="AP36" s="3" t="s">
        <v>439</v>
      </c>
      <c r="AQ36" s="3" t="s">
        <v>439</v>
      </c>
      <c r="AR36" s="3" t="s">
        <v>439</v>
      </c>
      <c r="AS36" s="3" t="s">
        <v>439</v>
      </c>
      <c r="AT36" s="3" t="s">
        <v>439</v>
      </c>
      <c r="AU36" s="3" t="s">
        <v>440</v>
      </c>
      <c r="AV36" s="3" t="s">
        <v>439</v>
      </c>
      <c r="AW36" s="3" t="s">
        <v>439</v>
      </c>
      <c r="AX36" s="3" t="s">
        <v>439</v>
      </c>
      <c r="AY36" s="3" t="s">
        <v>439</v>
      </c>
      <c r="AZ36" s="3" t="s">
        <v>439</v>
      </c>
      <c r="BA36" s="3" t="s">
        <v>439</v>
      </c>
      <c r="BB36" s="3" t="s">
        <v>439</v>
      </c>
      <c r="BC36" s="3" t="s">
        <v>439</v>
      </c>
      <c r="BD36" s="3" t="s">
        <v>439</v>
      </c>
      <c r="BE36" s="3" t="s">
        <v>439</v>
      </c>
      <c r="BF36" s="3" t="s">
        <v>439</v>
      </c>
      <c r="BG36" s="3" t="s">
        <v>439</v>
      </c>
      <c r="BH36" s="3" t="s">
        <v>439</v>
      </c>
      <c r="BI36" s="3" t="s">
        <v>439</v>
      </c>
      <c r="BJ36" s="3" t="s">
        <v>439</v>
      </c>
      <c r="BK36" s="3" t="s">
        <v>439</v>
      </c>
      <c r="BL36" s="3" t="s">
        <v>439</v>
      </c>
      <c r="BM36" s="3" t="s">
        <v>441</v>
      </c>
      <c r="BN36" s="3" t="s">
        <v>439</v>
      </c>
      <c r="BO36" s="3" t="s">
        <v>441</v>
      </c>
      <c r="BP36" s="3" t="s">
        <v>441</v>
      </c>
      <c r="BQ36" s="3" t="s">
        <v>441</v>
      </c>
      <c r="BR36" s="3" t="s">
        <v>439</v>
      </c>
      <c r="BS36" s="3" t="s">
        <v>439</v>
      </c>
      <c r="BT36" s="3" t="s">
        <v>441</v>
      </c>
      <c r="BU36" s="3" t="s">
        <v>441</v>
      </c>
      <c r="BV36" s="3" t="s">
        <v>439</v>
      </c>
      <c r="BW36" s="3" t="s">
        <v>441</v>
      </c>
      <c r="BX36" s="3" t="s">
        <v>441</v>
      </c>
      <c r="BY36" s="3" t="s">
        <v>441</v>
      </c>
      <c r="BZ36" s="3" t="s">
        <v>439</v>
      </c>
      <c r="CA36" s="3" t="s">
        <v>439</v>
      </c>
      <c r="CB36" s="3" t="s">
        <v>439</v>
      </c>
      <c r="CC36" s="3" t="s">
        <v>439</v>
      </c>
      <c r="CD36" s="3" t="s">
        <v>439</v>
      </c>
      <c r="CE36" s="3" t="s">
        <v>439</v>
      </c>
      <c r="CF36" s="3" t="s">
        <v>441</v>
      </c>
      <c r="CG36" s="3" t="s">
        <v>439</v>
      </c>
      <c r="CH36" s="3" t="s">
        <v>439</v>
      </c>
      <c r="CI36" s="3" t="s">
        <v>439</v>
      </c>
      <c r="CJ36" s="3" t="s">
        <v>440</v>
      </c>
      <c r="CK36" s="3" t="s">
        <v>439</v>
      </c>
      <c r="CL36" s="3" t="s">
        <v>439</v>
      </c>
      <c r="CM36" s="3" t="s">
        <v>439</v>
      </c>
      <c r="CN36" s="3" t="s">
        <v>441</v>
      </c>
      <c r="CO36" s="3" t="s">
        <v>439</v>
      </c>
      <c r="CP36" s="3" t="s">
        <v>441</v>
      </c>
      <c r="CQ36" s="3" t="s">
        <v>439</v>
      </c>
      <c r="CR36" s="3" t="s">
        <v>441</v>
      </c>
      <c r="CS36" s="3" t="s">
        <v>440</v>
      </c>
      <c r="CT36" s="3" t="s">
        <v>441</v>
      </c>
      <c r="CU36" s="3" t="s">
        <v>441</v>
      </c>
      <c r="CV36" s="3" t="s">
        <v>439</v>
      </c>
      <c r="CW36" s="3" t="s">
        <v>439</v>
      </c>
      <c r="CX36" s="3" t="s">
        <v>439</v>
      </c>
      <c r="CY36" s="3" t="s">
        <v>439</v>
      </c>
      <c r="CZ36" s="3" t="s">
        <v>439</v>
      </c>
      <c r="DA36" s="3" t="s">
        <v>439</v>
      </c>
      <c r="DB36" s="3" t="s">
        <v>439</v>
      </c>
      <c r="DC36" s="3" t="s">
        <v>439</v>
      </c>
      <c r="DD36" s="3" t="s">
        <v>439</v>
      </c>
      <c r="DE36" s="3" t="s">
        <v>439</v>
      </c>
      <c r="DF36" s="3" t="s">
        <v>439</v>
      </c>
      <c r="DG36" s="3" t="s">
        <v>439</v>
      </c>
      <c r="DH36" s="3" t="s">
        <v>441</v>
      </c>
      <c r="DI36" s="3" t="s">
        <v>439</v>
      </c>
      <c r="DJ36" s="3" t="s">
        <v>439</v>
      </c>
      <c r="DK36" s="3" t="s">
        <v>439</v>
      </c>
      <c r="DL36" s="3" t="s">
        <v>439</v>
      </c>
      <c r="DM36" s="3" t="s">
        <v>439</v>
      </c>
      <c r="DN36" s="3" t="s">
        <v>439</v>
      </c>
      <c r="DO36" s="3" t="s">
        <v>439</v>
      </c>
      <c r="DP36" s="3" t="s">
        <v>439</v>
      </c>
      <c r="DQ36" s="3" t="s">
        <v>439</v>
      </c>
      <c r="DR36" s="3" t="s">
        <v>439</v>
      </c>
      <c r="DS36" s="3" t="s">
        <v>439</v>
      </c>
      <c r="DT36" s="3" t="s">
        <v>439</v>
      </c>
      <c r="DU36" s="3" t="s">
        <v>439</v>
      </c>
      <c r="DV36" s="3" t="s">
        <v>439</v>
      </c>
      <c r="DW36" s="3" t="s">
        <v>439</v>
      </c>
      <c r="DX36" s="3" t="s">
        <v>439</v>
      </c>
      <c r="DY36" s="3" t="s">
        <v>439</v>
      </c>
      <c r="DZ36" s="3" t="s">
        <v>439</v>
      </c>
      <c r="EA36" s="3" t="s">
        <v>439</v>
      </c>
      <c r="EB36" s="3" t="s">
        <v>439</v>
      </c>
      <c r="EC36" s="3" t="s">
        <v>439</v>
      </c>
      <c r="ED36" s="3" t="s">
        <v>441</v>
      </c>
      <c r="EE36" s="3" t="s">
        <v>439</v>
      </c>
      <c r="EF36" s="3" t="s">
        <v>440</v>
      </c>
      <c r="EG36" s="3" t="s">
        <v>440</v>
      </c>
      <c r="EH36" s="3" t="s">
        <v>439</v>
      </c>
      <c r="EI36" s="3" t="s">
        <v>439</v>
      </c>
      <c r="EJ36" s="3" t="s">
        <v>439</v>
      </c>
      <c r="EK36" s="3" t="s">
        <v>439</v>
      </c>
      <c r="EL36" s="3" t="s">
        <v>440</v>
      </c>
      <c r="EM36" s="3" t="s">
        <v>439</v>
      </c>
      <c r="EN36" s="3" t="s">
        <v>439</v>
      </c>
      <c r="EO36" s="3" t="s">
        <v>439</v>
      </c>
      <c r="EP36" s="3" t="s">
        <v>439</v>
      </c>
      <c r="EQ36" s="3" t="s">
        <v>439</v>
      </c>
      <c r="ER36" s="3" t="s">
        <v>439</v>
      </c>
      <c r="ES36" s="3" t="s">
        <v>439</v>
      </c>
      <c r="ET36" s="3" t="s">
        <v>439</v>
      </c>
      <c r="EU36" s="3" t="s">
        <v>439</v>
      </c>
      <c r="EV36" s="3" t="s">
        <v>439</v>
      </c>
      <c r="EW36" s="3" t="s">
        <v>439</v>
      </c>
      <c r="EX36" s="3" t="s">
        <v>439</v>
      </c>
      <c r="EY36" s="3" t="s">
        <v>439</v>
      </c>
      <c r="EZ36" s="3" t="s">
        <v>439</v>
      </c>
      <c r="FA36" s="3" t="s">
        <v>439</v>
      </c>
      <c r="FB36" s="3">
        <f>SUM(COUNTIF(P36:AF36, K$128)*$K$134)+(COUNTIF(P36:AF36, K$129)*$K$134)+(COUNTIF(AG36:EV36, $K$128)*K$133)+(COUNTIF(AG36:EV36, $K$129)*$K$133)</f>
        <v>177</v>
      </c>
      <c r="FC36" s="3">
        <f>SUM(COUNTIF(P36:AF36, K$128)*$K$134)+(COUNTIF(AG36:EV36, $K$128)*$K$133)</f>
        <v>145</v>
      </c>
      <c r="FD36" s="3">
        <f>SUM(COUNTIF(P36:AF36,$K$130)*$K$134)+(COUNTIF(AG36:EV36, $K$130)*$K$133)</f>
        <v>28</v>
      </c>
      <c r="FE36" s="3">
        <f t="shared" si="10"/>
        <v>142</v>
      </c>
      <c r="FG36" s="3">
        <f>SUM(COUNTIF(AD36:AF36, K$128)*$K$134)+(COUNTIF(AD36:AF36, K$129)*$K$134)+(COUNTIF(EE36:EV36, $K$128)*K$133)+(COUNTIF(EE36:EV36, $K$129)*$K$133)</f>
        <v>25</v>
      </c>
      <c r="FH36" s="3">
        <f>SUM(COUNTIF(AD36:AF36, $K$128)*$K$134)+(COUNTIF(EE36:EV36, $K$128)*$K$133)</f>
        <v>25</v>
      </c>
      <c r="FI36" s="3">
        <f t="shared" si="11"/>
        <v>21</v>
      </c>
      <c r="FJ36" s="3">
        <f>SUM(COUNTIF(Z36:AC36, K$128)*$K$134)+(COUNTIF(Z36:AC36, K$129)*$K$134)+(COUNTIF(DR36:ED36, $K$128)*K$133)+(COUNTIF(DR36:ED36, $K$129)*$K$133)</f>
        <v>23</v>
      </c>
      <c r="FK36" s="3">
        <f>SUM(COUNTIF(Z36:AC36, K$128)*$K$134)+(COUNTIF(DR36:ED36, $K$128)*$K$133)</f>
        <v>22</v>
      </c>
      <c r="FL36" s="3">
        <f t="shared" si="12"/>
        <v>35</v>
      </c>
      <c r="FM36" s="3">
        <f>SUM(COUNTIF(Y36, $K$128)*$K$134)+(COUNTIF(Y36, $K$129)*$K$134)+(COUNTIF(DL36:DQ36, $K$128)*$K$133)+(COUNTIF(DL36:DQ36, $K$129)*$K$133)</f>
        <v>11</v>
      </c>
      <c r="FN36" s="3">
        <f>SUM(COUNTIF(Y36, $K$128)*$K$134)+(COUNTIF(DL36:DQ36, $K$128)*$K$133)</f>
        <v>11</v>
      </c>
      <c r="FO36" s="3">
        <f t="shared" si="13"/>
        <v>7</v>
      </c>
      <c r="FP36" s="3">
        <f>SUM(COUNTIF(V36:X36, $K$128)*$K$134)+(COUNTIF(V36:X36, $K$129)*$K$134)+(COUNTIF(CS36:DN36, $K$128)*$K$133)+(COUNTIF(CS36:DN36, $K$129)*$K$133)</f>
        <v>36</v>
      </c>
      <c r="FQ36" s="3">
        <f>SUM(COUNTIF(V36:X36, $K$128)*$K$134)+(COUNTIF(CS36:DN36, $K$128)*$K$133)</f>
        <v>23</v>
      </c>
      <c r="FR36" s="3">
        <f t="shared" si="14"/>
        <v>25</v>
      </c>
      <c r="FS36" s="3">
        <f>SUM(COUNTIF(T36:U36, $K$128)*$K$134)+(COUNTIF(T36:U36, $K$129)*$K$134)+(COUNTIF(BX36:CR36, $K$128)*$K$133)+(COUNTIF(BX36:CR36, $K$129)*$K$133)</f>
        <v>30</v>
      </c>
      <c r="FT36" s="3">
        <f>SUM(COUNTIF(T36:U36, $K$128)*$K$134)+(COUNTIF(BX36:CR36, $K$128)*$K$133)</f>
        <v>19</v>
      </c>
      <c r="FU36" s="3">
        <f t="shared" si="15"/>
        <v>23</v>
      </c>
      <c r="FV36" s="3">
        <f>SUM(COUNTIF(S36, $K$128)*$K$134)+(COUNTIF(S36, $K$129)*$K$134)+(COUNTIF(BM36:BW36, $K$128)*$K$133)+(COUNTIF(BM36:BW36, $K$129)*$K$133)</f>
        <v>11</v>
      </c>
      <c r="FW36" s="3">
        <f>SUM(COUNTIF(S36, $K$128)*$K$134)+(COUNTIF(BM36:BW36, $K$128)*$K$133)</f>
        <v>4</v>
      </c>
      <c r="FX36" s="3">
        <f t="shared" si="16"/>
        <v>12</v>
      </c>
      <c r="FY36" s="3">
        <f>SUM(COUNTIF(Q36:R36, $K$128)*$K$134)+(COUNTIF(Q36:R36, $K$129)*$K$134)+(COUNTIF(BB36:BL36, $K$128)*$K$133)+(COUNTIF(BB36:BL36, $K$129)*$K$133)</f>
        <v>21</v>
      </c>
      <c r="FZ36" s="3">
        <f>SUM(COUNTIF(Q36:R36, $K$128)*$K$134)+(COUNTIF(BB36:BL36, $K$128)*$K$133)</f>
        <v>21</v>
      </c>
      <c r="GA36" s="3">
        <f t="shared" si="17"/>
        <v>13</v>
      </c>
      <c r="GB36" s="20">
        <f>SUM(COUNTIF(P36, $K$128)*$K$134)+(COUNTIF(P36, $K$129)*$K$134)+(COUNTIF(AG36:BA36, $K$128)*$K$133)+(COUNTIF(AG36:BA36, $K$129)*$K$133)</f>
        <v>23</v>
      </c>
      <c r="GC36" s="20">
        <f>SUM(COUNTIF(P36, $K$128)*$K$134)+(COUNTIF(AG36:BA36, $K$128)*$K$133)</f>
        <v>23</v>
      </c>
      <c r="GD36" s="20">
        <f t="shared" si="18"/>
        <v>22</v>
      </c>
      <c r="GE36" s="20">
        <f>SUM(COUNTIF(P36:U36, $K$128)*$K$134)+(COUNTIF(P36:U36, $K$129)*$K$134)+(COUNTIF(AG36:CR36, $K$128)*$K$133)+(COUNTIF(AG36:CR36, $K$129)*$K$133)</f>
        <v>85</v>
      </c>
      <c r="GF36" s="20">
        <f>SUM(COUNTIF(P36:U36, $K$128)*$K$134)+(COUNTIF(AG36:CR36, $K$128)*$K$133)</f>
        <v>67</v>
      </c>
      <c r="GG36" s="20">
        <f t="shared" si="19"/>
        <v>70</v>
      </c>
    </row>
    <row r="37" spans="1:189" ht="15.75" customHeight="1">
      <c r="A37" s="17">
        <f t="shared" si="0"/>
        <v>91.061452513966472</v>
      </c>
      <c r="B37" s="17">
        <f t="shared" si="1"/>
        <v>100</v>
      </c>
      <c r="C37" s="17">
        <f t="shared" si="2"/>
        <v>100</v>
      </c>
      <c r="D37" s="17">
        <f t="shared" si="3"/>
        <v>100</v>
      </c>
      <c r="E37" s="17">
        <f t="shared" si="4"/>
        <v>93.548387096774192</v>
      </c>
      <c r="F37" s="17">
        <f t="shared" si="5"/>
        <v>58.333333333333336</v>
      </c>
      <c r="G37" s="17">
        <f t="shared" si="6"/>
        <v>71.428571428571431</v>
      </c>
      <c r="H37" s="17">
        <f t="shared" si="7"/>
        <v>100</v>
      </c>
      <c r="I37" s="17">
        <f t="shared" si="8"/>
        <v>100</v>
      </c>
      <c r="J37" s="17">
        <f t="shared" si="9"/>
        <v>82.5</v>
      </c>
      <c r="K37" s="3" t="s">
        <v>434</v>
      </c>
      <c r="L37" s="3" t="s">
        <v>516</v>
      </c>
      <c r="M37" s="3" t="s">
        <v>517</v>
      </c>
      <c r="N37" s="21" t="s">
        <v>503</v>
      </c>
      <c r="O37" s="22" t="s">
        <v>438</v>
      </c>
      <c r="P37" s="3" t="s">
        <v>439</v>
      </c>
      <c r="Q37" s="3" t="s">
        <v>439</v>
      </c>
      <c r="R37" s="3" t="s">
        <v>440</v>
      </c>
      <c r="S37" s="3" t="s">
        <v>439</v>
      </c>
      <c r="T37" s="3" t="s">
        <v>440</v>
      </c>
      <c r="U37" s="3" t="s">
        <v>441</v>
      </c>
      <c r="V37" s="3" t="s">
        <v>439</v>
      </c>
      <c r="W37" s="3" t="s">
        <v>439</v>
      </c>
      <c r="X37" s="3" t="s">
        <v>440</v>
      </c>
      <c r="Y37" s="3" t="s">
        <v>440</v>
      </c>
      <c r="Z37" s="3" t="s">
        <v>439</v>
      </c>
      <c r="AA37" s="3" t="s">
        <v>439</v>
      </c>
      <c r="AB37" s="3" t="s">
        <v>439</v>
      </c>
      <c r="AC37" s="3" t="s">
        <v>439</v>
      </c>
      <c r="AD37" s="3" t="s">
        <v>439</v>
      </c>
      <c r="AE37" s="3" t="s">
        <v>439</v>
      </c>
      <c r="AF37" s="3" t="s">
        <v>439</v>
      </c>
      <c r="AG37" s="3" t="s">
        <v>439</v>
      </c>
      <c r="AH37" s="3" t="s">
        <v>439</v>
      </c>
      <c r="AI37" s="3" t="s">
        <v>439</v>
      </c>
      <c r="AJ37" s="3" t="s">
        <v>439</v>
      </c>
      <c r="AK37" s="3" t="s">
        <v>439</v>
      </c>
      <c r="AL37" s="3" t="s">
        <v>439</v>
      </c>
      <c r="AM37" s="3" t="s">
        <v>439</v>
      </c>
      <c r="AN37" s="3" t="s">
        <v>439</v>
      </c>
      <c r="AO37" s="3" t="s">
        <v>439</v>
      </c>
      <c r="AP37" s="3" t="s">
        <v>439</v>
      </c>
      <c r="AQ37" s="3" t="s">
        <v>439</v>
      </c>
      <c r="AR37" s="3" t="s">
        <v>439</v>
      </c>
      <c r="AS37" s="3" t="s">
        <v>439</v>
      </c>
      <c r="AT37" s="3" t="s">
        <v>439</v>
      </c>
      <c r="AU37" s="3" t="s">
        <v>439</v>
      </c>
      <c r="AV37" s="3" t="s">
        <v>439</v>
      </c>
      <c r="AW37" s="3" t="s">
        <v>439</v>
      </c>
      <c r="AX37" s="3" t="s">
        <v>439</v>
      </c>
      <c r="AY37" s="3" t="s">
        <v>439</v>
      </c>
      <c r="AZ37" s="3" t="s">
        <v>439</v>
      </c>
      <c r="BA37" s="3" t="s">
        <v>439</v>
      </c>
      <c r="BB37" s="3" t="s">
        <v>439</v>
      </c>
      <c r="BC37" s="3" t="s">
        <v>439</v>
      </c>
      <c r="BD37" s="3" t="s">
        <v>439</v>
      </c>
      <c r="BE37" s="3" t="s">
        <v>439</v>
      </c>
      <c r="BF37" s="3" t="s">
        <v>439</v>
      </c>
      <c r="BG37" s="3" t="s">
        <v>439</v>
      </c>
      <c r="BH37" s="3" t="s">
        <v>439</v>
      </c>
      <c r="BI37" s="3" t="s">
        <v>439</v>
      </c>
      <c r="BJ37" s="3" t="s">
        <v>439</v>
      </c>
      <c r="BK37" s="3" t="s">
        <v>439</v>
      </c>
      <c r="BL37" s="3" t="s">
        <v>439</v>
      </c>
      <c r="BM37" s="3" t="s">
        <v>440</v>
      </c>
      <c r="BN37" s="3" t="s">
        <v>440</v>
      </c>
      <c r="BO37" s="3" t="s">
        <v>441</v>
      </c>
      <c r="BP37" s="3" t="s">
        <v>441</v>
      </c>
      <c r="BQ37" s="3" t="s">
        <v>439</v>
      </c>
      <c r="BR37" s="3" t="s">
        <v>439</v>
      </c>
      <c r="BS37" s="3" t="s">
        <v>439</v>
      </c>
      <c r="BT37" s="3" t="s">
        <v>441</v>
      </c>
      <c r="BU37" s="3" t="s">
        <v>441</v>
      </c>
      <c r="BV37" s="3" t="s">
        <v>439</v>
      </c>
      <c r="BW37" s="3" t="s">
        <v>439</v>
      </c>
      <c r="BX37" s="3" t="s">
        <v>441</v>
      </c>
      <c r="BY37" s="3" t="s">
        <v>441</v>
      </c>
      <c r="BZ37" s="3" t="s">
        <v>440</v>
      </c>
      <c r="CA37" s="3" t="s">
        <v>440</v>
      </c>
      <c r="CB37" s="3" t="s">
        <v>439</v>
      </c>
      <c r="CC37" s="3" t="s">
        <v>439</v>
      </c>
      <c r="CD37" s="3" t="s">
        <v>439</v>
      </c>
      <c r="CE37" s="3" t="s">
        <v>439</v>
      </c>
      <c r="CF37" s="3" t="s">
        <v>439</v>
      </c>
      <c r="CG37" s="3" t="s">
        <v>439</v>
      </c>
      <c r="CH37" s="3" t="s">
        <v>439</v>
      </c>
      <c r="CI37" s="3" t="s">
        <v>439</v>
      </c>
      <c r="CJ37" s="3" t="s">
        <v>441</v>
      </c>
      <c r="CK37" s="3" t="s">
        <v>439</v>
      </c>
      <c r="CL37" s="3" t="s">
        <v>439</v>
      </c>
      <c r="CM37" s="3" t="s">
        <v>439</v>
      </c>
      <c r="CN37" s="3" t="s">
        <v>441</v>
      </c>
      <c r="CO37" s="3" t="s">
        <v>439</v>
      </c>
      <c r="CP37" s="3" t="s">
        <v>441</v>
      </c>
      <c r="CQ37" s="3" t="s">
        <v>439</v>
      </c>
      <c r="CR37" s="3" t="s">
        <v>439</v>
      </c>
      <c r="CS37" s="3" t="s">
        <v>440</v>
      </c>
      <c r="CT37" s="3" t="s">
        <v>441</v>
      </c>
      <c r="CU37" s="3" t="s">
        <v>439</v>
      </c>
      <c r="CV37" s="3" t="s">
        <v>439</v>
      </c>
      <c r="CW37" s="3" t="s">
        <v>439</v>
      </c>
      <c r="CX37" s="3" t="s">
        <v>439</v>
      </c>
      <c r="CY37" s="3" t="s">
        <v>441</v>
      </c>
      <c r="CZ37" s="3" t="s">
        <v>439</v>
      </c>
      <c r="DA37" s="3" t="s">
        <v>439</v>
      </c>
      <c r="DB37" s="3" t="s">
        <v>439</v>
      </c>
      <c r="DC37" s="3" t="s">
        <v>439</v>
      </c>
      <c r="DD37" s="3" t="s">
        <v>439</v>
      </c>
      <c r="DE37" s="3" t="s">
        <v>439</v>
      </c>
      <c r="DF37" s="3" t="s">
        <v>439</v>
      </c>
      <c r="DG37" s="3" t="s">
        <v>439</v>
      </c>
      <c r="DH37" s="3" t="s">
        <v>439</v>
      </c>
      <c r="DI37" s="3" t="s">
        <v>439</v>
      </c>
      <c r="DJ37" s="3" t="s">
        <v>439</v>
      </c>
      <c r="DK37" s="3" t="s">
        <v>439</v>
      </c>
      <c r="DL37" s="3" t="s">
        <v>439</v>
      </c>
      <c r="DM37" s="3" t="s">
        <v>439</v>
      </c>
      <c r="DN37" s="3" t="s">
        <v>439</v>
      </c>
      <c r="DO37" s="3" t="s">
        <v>439</v>
      </c>
      <c r="DP37" s="3" t="s">
        <v>439</v>
      </c>
      <c r="DQ37" s="3" t="s">
        <v>439</v>
      </c>
      <c r="DR37" s="3" t="s">
        <v>439</v>
      </c>
      <c r="DS37" s="3" t="s">
        <v>439</v>
      </c>
      <c r="DT37" s="3" t="s">
        <v>439</v>
      </c>
      <c r="DU37" s="3" t="s">
        <v>439</v>
      </c>
      <c r="DV37" s="3" t="s">
        <v>439</v>
      </c>
      <c r="DW37" s="3" t="s">
        <v>439</v>
      </c>
      <c r="DX37" s="3" t="s">
        <v>439</v>
      </c>
      <c r="DY37" s="3" t="s">
        <v>440</v>
      </c>
      <c r="DZ37" s="3" t="s">
        <v>439</v>
      </c>
      <c r="EA37" s="3" t="s">
        <v>439</v>
      </c>
      <c r="EB37" s="3" t="s">
        <v>439</v>
      </c>
      <c r="EC37" s="3" t="s">
        <v>439</v>
      </c>
      <c r="ED37" s="3" t="s">
        <v>439</v>
      </c>
      <c r="EE37" s="3" t="s">
        <v>439</v>
      </c>
      <c r="EF37" s="3" t="s">
        <v>439</v>
      </c>
      <c r="EG37" s="3" t="s">
        <v>439</v>
      </c>
      <c r="EH37" s="3" t="s">
        <v>439</v>
      </c>
      <c r="EI37" s="3" t="s">
        <v>439</v>
      </c>
      <c r="EJ37" s="3" t="s">
        <v>439</v>
      </c>
      <c r="EK37" s="3" t="s">
        <v>439</v>
      </c>
      <c r="EL37" s="3" t="s">
        <v>439</v>
      </c>
      <c r="EM37" s="3" t="s">
        <v>439</v>
      </c>
      <c r="EN37" s="3" t="s">
        <v>439</v>
      </c>
      <c r="EO37" s="3" t="s">
        <v>439</v>
      </c>
      <c r="EP37" s="3" t="s">
        <v>439</v>
      </c>
      <c r="EQ37" s="3" t="s">
        <v>439</v>
      </c>
      <c r="ER37" s="3" t="s">
        <v>439</v>
      </c>
      <c r="ES37" s="3" t="s">
        <v>439</v>
      </c>
      <c r="ET37" s="3" t="s">
        <v>439</v>
      </c>
      <c r="EU37" s="3" t="s">
        <v>439</v>
      </c>
      <c r="EV37" s="3" t="s">
        <v>439</v>
      </c>
      <c r="EW37" s="3" t="s">
        <v>439</v>
      </c>
      <c r="EX37" s="3" t="s">
        <v>439</v>
      </c>
      <c r="EY37" s="3" t="s">
        <v>439</v>
      </c>
      <c r="EZ37" s="3" t="s">
        <v>439</v>
      </c>
      <c r="FA37" s="3" t="s">
        <v>439</v>
      </c>
      <c r="FB37" s="3">
        <f>SUM(COUNTIF(P37:AF37, K$128)*$K$134)+(COUNTIF(P37:AF37, K$129)*$K$134)+(COUNTIF(AG37:EV37, $K$128)*K$133)+(COUNTIF(AG37:EV37, $K$129)*$K$133)</f>
        <v>179</v>
      </c>
      <c r="FC37" s="3">
        <f>SUM(COUNTIF(P37:AF37, K$128)*$K$134)+(COUNTIF(AG37:EV37, $K$128)*$K$133)</f>
        <v>163</v>
      </c>
      <c r="FD37" s="3">
        <f>SUM(COUNTIF(P37:AF37,$K$130)*$K$134)+(COUNTIF(AG37:EV37, $K$130)*$K$133)</f>
        <v>26</v>
      </c>
      <c r="FE37" s="3">
        <f t="shared" si="10"/>
        <v>142</v>
      </c>
      <c r="FG37" s="3">
        <f>SUM(COUNTIF(AD37:AF37, K$128)*$K$134)+(COUNTIF(AD37:AF37, K$129)*$K$134)+(COUNTIF(EE37:EV37, $K$128)*K$133)+(COUNTIF(EE37:EV37, $K$129)*$K$133)</f>
        <v>33</v>
      </c>
      <c r="FH37" s="3">
        <f>SUM(COUNTIF(AD37:AF37, $K$128)*$K$134)+(COUNTIF(EE37:EV37, $K$128)*$K$133)</f>
        <v>33</v>
      </c>
      <c r="FI37" s="3">
        <f t="shared" si="11"/>
        <v>21</v>
      </c>
      <c r="FJ37" s="3">
        <f>SUM(COUNTIF(Z37:AC37, K$128)*$K$134)+(COUNTIF(Z37:AC37, K$129)*$K$134)+(COUNTIF(DR37:ED37, $K$128)*K$133)+(COUNTIF(DR37:ED37, $K$129)*$K$133)</f>
        <v>32</v>
      </c>
      <c r="FK37" s="3">
        <f>SUM(COUNTIF(Z37:AC37, K$128)*$K$134)+(COUNTIF(DR37:ED37, $K$128)*$K$133)</f>
        <v>32</v>
      </c>
      <c r="FL37" s="3">
        <f t="shared" si="12"/>
        <v>35</v>
      </c>
      <c r="FM37" s="3">
        <f>SUM(COUNTIF(Y37, $K$128)*$K$134)+(COUNTIF(Y37, $K$129)*$K$134)+(COUNTIF(DL37:DQ37, $K$128)*$K$133)+(COUNTIF(DL37:DQ37, $K$129)*$K$133)</f>
        <v>6</v>
      </c>
      <c r="FN37" s="3">
        <f>SUM(COUNTIF(Y37, $K$128)*$K$134)+(COUNTIF(DL37:DQ37, $K$128)*$K$133)</f>
        <v>6</v>
      </c>
      <c r="FO37" s="3">
        <f t="shared" si="13"/>
        <v>7</v>
      </c>
      <c r="FP37" s="3">
        <f>SUM(COUNTIF(V37:X37, $K$128)*$K$134)+(COUNTIF(V37:X37, $K$129)*$K$134)+(COUNTIF(CS37:DN37, $K$128)*$K$133)+(COUNTIF(CS37:DN37, $K$129)*$K$133)</f>
        <v>31</v>
      </c>
      <c r="FQ37" s="3">
        <f>SUM(COUNTIF(V37:X37, $K$128)*$K$134)+(COUNTIF(CS37:DN37, $K$128)*$K$133)</f>
        <v>29</v>
      </c>
      <c r="FR37" s="3">
        <f t="shared" si="14"/>
        <v>25</v>
      </c>
      <c r="FS37" s="3">
        <f>SUM(COUNTIF(T37:U37, $K$128)*$K$134)+(COUNTIF(T37:U37, $K$129)*$K$134)+(COUNTIF(BX37:CR37, $K$128)*$K$133)+(COUNTIF(BX37:CR37, $K$129)*$K$133)</f>
        <v>24</v>
      </c>
      <c r="FT37" s="3">
        <f>SUM(COUNTIF(T37:U37, $K$128)*$K$134)+(COUNTIF(BX37:CR37, $K$128)*$K$133)</f>
        <v>14</v>
      </c>
      <c r="FU37" s="3">
        <f t="shared" si="15"/>
        <v>23</v>
      </c>
      <c r="FV37" s="3">
        <f>SUM(COUNTIF(S37, $K$128)*$K$134)+(COUNTIF(S37, $K$129)*$K$134)+(COUNTIF(BM37:BW37, $K$128)*$K$133)+(COUNTIF(BM37:BW37, $K$129)*$K$133)</f>
        <v>14</v>
      </c>
      <c r="FW37" s="3">
        <f>SUM(COUNTIF(S37, $K$128)*$K$134)+(COUNTIF(BM37:BW37, $K$128)*$K$133)</f>
        <v>10</v>
      </c>
      <c r="FX37" s="3">
        <f t="shared" si="16"/>
        <v>12</v>
      </c>
      <c r="FY37" s="3">
        <f>SUM(COUNTIF(Q37:R37, $K$128)*$K$134)+(COUNTIF(Q37:R37, $K$129)*$K$134)+(COUNTIF(BB37:BL37, $K$128)*$K$133)+(COUNTIF(BB37:BL37, $K$129)*$K$133)</f>
        <v>16</v>
      </c>
      <c r="FZ37" s="3">
        <f>SUM(COUNTIF(Q37:R37, $K$128)*$K$134)+(COUNTIF(BB37:BL37, $K$128)*$K$133)</f>
        <v>16</v>
      </c>
      <c r="GA37" s="3">
        <f t="shared" si="17"/>
        <v>13</v>
      </c>
      <c r="GB37" s="20">
        <f>SUM(COUNTIF(P37, $K$128)*$K$134)+(COUNTIF(P37, $K$129)*$K$134)+(COUNTIF(AG37:BA37, $K$128)*$K$133)+(COUNTIF(AG37:BA37, $K$129)*$K$133)</f>
        <v>26</v>
      </c>
      <c r="GC37" s="20">
        <f>SUM(COUNTIF(P37, $K$128)*$K$134)+(COUNTIF(AG37:BA37, $K$128)*$K$133)</f>
        <v>26</v>
      </c>
      <c r="GD37" s="20">
        <f t="shared" si="18"/>
        <v>22</v>
      </c>
      <c r="GE37" s="20">
        <f>SUM(COUNTIF(P37:U37, $K$128)*$K$134)+(COUNTIF(P37:U37, $K$129)*$K$134)+(COUNTIF(AG37:CR37, $K$128)*$K$133)+(COUNTIF(AG37:CR37, $K$129)*$K$133)</f>
        <v>80</v>
      </c>
      <c r="GF37" s="20">
        <f>SUM(COUNTIF(P37:U37, $K$128)*$K$134)+(COUNTIF(AG37:CR37, $K$128)*$K$133)</f>
        <v>66</v>
      </c>
      <c r="GG37" s="20">
        <f t="shared" si="19"/>
        <v>70</v>
      </c>
    </row>
    <row r="38" spans="1:189" ht="15.75" customHeight="1">
      <c r="A38" s="17">
        <f t="shared" si="0"/>
        <v>38.423645320197039</v>
      </c>
      <c r="B38" s="17">
        <f t="shared" si="1"/>
        <v>15.151515151515152</v>
      </c>
      <c r="C38" s="17">
        <f t="shared" si="2"/>
        <v>50</v>
      </c>
      <c r="D38" s="17">
        <f t="shared" si="3"/>
        <v>54.54545454545454</v>
      </c>
      <c r="E38" s="17">
        <f t="shared" si="4"/>
        <v>25</v>
      </c>
      <c r="F38" s="17">
        <f t="shared" si="5"/>
        <v>29.032258064516132</v>
      </c>
      <c r="G38" s="17">
        <f t="shared" si="6"/>
        <v>6.25</v>
      </c>
      <c r="H38" s="17">
        <f t="shared" si="7"/>
        <v>52.380952380952387</v>
      </c>
      <c r="I38" s="17">
        <f t="shared" si="8"/>
        <v>80.769230769230774</v>
      </c>
      <c r="J38" s="17">
        <f t="shared" si="9"/>
        <v>44.680851063829785</v>
      </c>
      <c r="K38" s="3" t="s">
        <v>434</v>
      </c>
      <c r="L38" s="3" t="s">
        <v>518</v>
      </c>
      <c r="M38" s="3" t="s">
        <v>519</v>
      </c>
      <c r="N38" s="21" t="s">
        <v>520</v>
      </c>
      <c r="O38" s="22" t="s">
        <v>438</v>
      </c>
      <c r="P38" s="3" t="s">
        <v>439</v>
      </c>
      <c r="Q38" s="3" t="s">
        <v>439</v>
      </c>
      <c r="R38" s="3" t="s">
        <v>439</v>
      </c>
      <c r="S38" s="3" t="s">
        <v>441</v>
      </c>
      <c r="T38" s="3" t="s">
        <v>439</v>
      </c>
      <c r="U38" s="3" t="s">
        <v>441</v>
      </c>
      <c r="V38" s="3" t="s">
        <v>441</v>
      </c>
      <c r="W38" s="3" t="s">
        <v>441</v>
      </c>
      <c r="X38" s="3" t="s">
        <v>439</v>
      </c>
      <c r="Y38" s="3" t="s">
        <v>439</v>
      </c>
      <c r="Z38" s="3" t="s">
        <v>441</v>
      </c>
      <c r="AA38" s="3" t="s">
        <v>439</v>
      </c>
      <c r="AB38" s="3" t="s">
        <v>441</v>
      </c>
      <c r="AC38" s="3" t="s">
        <v>439</v>
      </c>
      <c r="AD38" s="3" t="s">
        <v>441</v>
      </c>
      <c r="AE38" s="3" t="s">
        <v>441</v>
      </c>
      <c r="AF38" s="3" t="s">
        <v>441</v>
      </c>
      <c r="AG38" s="3" t="s">
        <v>439</v>
      </c>
      <c r="AH38" s="3" t="s">
        <v>439</v>
      </c>
      <c r="AI38" s="3" t="s">
        <v>439</v>
      </c>
      <c r="AJ38" s="3" t="s">
        <v>439</v>
      </c>
      <c r="AK38" s="3" t="s">
        <v>439</v>
      </c>
      <c r="AL38" s="3" t="s">
        <v>439</v>
      </c>
      <c r="AM38" s="3" t="s">
        <v>441</v>
      </c>
      <c r="AN38" s="3" t="s">
        <v>441</v>
      </c>
      <c r="AO38" s="3" t="s">
        <v>439</v>
      </c>
      <c r="AP38" s="3" t="s">
        <v>439</v>
      </c>
      <c r="AQ38" s="3" t="s">
        <v>439</v>
      </c>
      <c r="AR38" s="3" t="s">
        <v>439</v>
      </c>
      <c r="AS38" s="3" t="s">
        <v>439</v>
      </c>
      <c r="AT38" s="3" t="s">
        <v>439</v>
      </c>
      <c r="AU38" s="3" t="s">
        <v>441</v>
      </c>
      <c r="AV38" s="3" t="s">
        <v>439</v>
      </c>
      <c r="AW38" s="3" t="s">
        <v>439</v>
      </c>
      <c r="AX38" s="3" t="s">
        <v>439</v>
      </c>
      <c r="AY38" s="3" t="s">
        <v>439</v>
      </c>
      <c r="AZ38" s="3" t="s">
        <v>441</v>
      </c>
      <c r="BA38" s="3" t="s">
        <v>441</v>
      </c>
      <c r="BB38" s="3" t="s">
        <v>441</v>
      </c>
      <c r="BC38" s="3" t="s">
        <v>439</v>
      </c>
      <c r="BD38" s="3" t="s">
        <v>441</v>
      </c>
      <c r="BE38" s="3" t="s">
        <v>441</v>
      </c>
      <c r="BF38" s="3" t="s">
        <v>441</v>
      </c>
      <c r="BG38" s="3" t="s">
        <v>441</v>
      </c>
      <c r="BH38" s="3" t="s">
        <v>441</v>
      </c>
      <c r="BI38" s="3" t="s">
        <v>441</v>
      </c>
      <c r="BJ38" s="3" t="s">
        <v>441</v>
      </c>
      <c r="BK38" s="3" t="s">
        <v>441</v>
      </c>
      <c r="BL38" s="3" t="s">
        <v>441</v>
      </c>
      <c r="BM38" s="3" t="s">
        <v>441</v>
      </c>
      <c r="BN38" s="3" t="s">
        <v>439</v>
      </c>
      <c r="BO38" s="3" t="s">
        <v>441</v>
      </c>
      <c r="BP38" s="3" t="s">
        <v>441</v>
      </c>
      <c r="BQ38" s="3" t="s">
        <v>441</v>
      </c>
      <c r="BR38" s="3" t="s">
        <v>441</v>
      </c>
      <c r="BS38" s="3" t="s">
        <v>441</v>
      </c>
      <c r="BT38" s="3" t="s">
        <v>441</v>
      </c>
      <c r="BU38" s="3" t="s">
        <v>441</v>
      </c>
      <c r="BV38" s="3" t="s">
        <v>441</v>
      </c>
      <c r="BW38" s="3" t="s">
        <v>441</v>
      </c>
      <c r="BX38" s="3" t="s">
        <v>441</v>
      </c>
      <c r="BY38" s="3" t="s">
        <v>441</v>
      </c>
      <c r="BZ38" s="3" t="s">
        <v>439</v>
      </c>
      <c r="CA38" s="3" t="s">
        <v>439</v>
      </c>
      <c r="CB38" s="3" t="s">
        <v>441</v>
      </c>
      <c r="CC38" s="3" t="s">
        <v>441</v>
      </c>
      <c r="CD38" s="3" t="s">
        <v>439</v>
      </c>
      <c r="CE38" s="3" t="s">
        <v>441</v>
      </c>
      <c r="CF38" s="3" t="s">
        <v>441</v>
      </c>
      <c r="CG38" s="3" t="s">
        <v>441</v>
      </c>
      <c r="CH38" s="3" t="s">
        <v>441</v>
      </c>
      <c r="CI38" s="3" t="s">
        <v>441</v>
      </c>
      <c r="CJ38" s="3" t="s">
        <v>441</v>
      </c>
      <c r="CK38" s="3" t="s">
        <v>441</v>
      </c>
      <c r="CL38" s="3" t="s">
        <v>441</v>
      </c>
      <c r="CM38" s="3" t="s">
        <v>439</v>
      </c>
      <c r="CN38" s="3" t="s">
        <v>441</v>
      </c>
      <c r="CO38" s="3" t="s">
        <v>441</v>
      </c>
      <c r="CP38" s="3" t="s">
        <v>441</v>
      </c>
      <c r="CQ38" s="3" t="s">
        <v>441</v>
      </c>
      <c r="CR38" s="3" t="s">
        <v>441</v>
      </c>
      <c r="CS38" s="3" t="s">
        <v>441</v>
      </c>
      <c r="CT38" s="3" t="s">
        <v>441</v>
      </c>
      <c r="CU38" s="3" t="s">
        <v>441</v>
      </c>
      <c r="CV38" s="3" t="s">
        <v>439</v>
      </c>
      <c r="CW38" s="3" t="s">
        <v>441</v>
      </c>
      <c r="CX38" s="3" t="s">
        <v>441</v>
      </c>
      <c r="CY38" s="3" t="s">
        <v>441</v>
      </c>
      <c r="CZ38" s="3" t="s">
        <v>441</v>
      </c>
      <c r="DA38" s="3" t="s">
        <v>441</v>
      </c>
      <c r="DB38" s="3" t="s">
        <v>440</v>
      </c>
      <c r="DC38" s="3" t="s">
        <v>439</v>
      </c>
      <c r="DD38" s="3" t="s">
        <v>439</v>
      </c>
      <c r="DE38" s="3" t="s">
        <v>441</v>
      </c>
      <c r="DF38" s="3" t="s">
        <v>439</v>
      </c>
      <c r="DG38" s="3" t="s">
        <v>441</v>
      </c>
      <c r="DH38" s="3" t="s">
        <v>441</v>
      </c>
      <c r="DI38" s="3" t="s">
        <v>441</v>
      </c>
      <c r="DJ38" s="3" t="s">
        <v>441</v>
      </c>
      <c r="DK38" s="3" t="s">
        <v>441</v>
      </c>
      <c r="DL38" s="3" t="s">
        <v>441</v>
      </c>
      <c r="DM38" s="3" t="s">
        <v>441</v>
      </c>
      <c r="DN38" s="3" t="s">
        <v>441</v>
      </c>
      <c r="DO38" s="3" t="s">
        <v>439</v>
      </c>
      <c r="DP38" s="3" t="s">
        <v>441</v>
      </c>
      <c r="DQ38" s="3" t="s">
        <v>441</v>
      </c>
      <c r="DR38" s="3" t="s">
        <v>439</v>
      </c>
      <c r="DS38" s="3" t="s">
        <v>439</v>
      </c>
      <c r="DT38" s="3" t="s">
        <v>439</v>
      </c>
      <c r="DU38" s="3" t="s">
        <v>439</v>
      </c>
      <c r="DV38" s="3" t="s">
        <v>439</v>
      </c>
      <c r="DW38" s="3" t="s">
        <v>441</v>
      </c>
      <c r="DX38" s="3" t="s">
        <v>440</v>
      </c>
      <c r="DY38" s="3" t="s">
        <v>441</v>
      </c>
      <c r="DZ38" s="3" t="s">
        <v>441</v>
      </c>
      <c r="EA38" s="3" t="s">
        <v>441</v>
      </c>
      <c r="EB38" s="3" t="s">
        <v>439</v>
      </c>
      <c r="EC38" s="3" t="s">
        <v>441</v>
      </c>
      <c r="ED38" s="3" t="s">
        <v>441</v>
      </c>
      <c r="EE38" s="3" t="s">
        <v>441</v>
      </c>
      <c r="EF38" s="3" t="s">
        <v>439</v>
      </c>
      <c r="EG38" s="3" t="s">
        <v>439</v>
      </c>
      <c r="EH38" s="3" t="s">
        <v>441</v>
      </c>
      <c r="EI38" s="3" t="s">
        <v>441</v>
      </c>
      <c r="EJ38" s="3" t="s">
        <v>441</v>
      </c>
      <c r="EK38" s="3" t="s">
        <v>441</v>
      </c>
      <c r="EL38" s="3" t="s">
        <v>441</v>
      </c>
      <c r="EM38" s="3" t="s">
        <v>439</v>
      </c>
      <c r="EN38" s="3" t="s">
        <v>441</v>
      </c>
      <c r="EO38" s="3" t="s">
        <v>439</v>
      </c>
      <c r="EP38" s="3" t="s">
        <v>441</v>
      </c>
      <c r="EQ38" s="3" t="s">
        <v>441</v>
      </c>
      <c r="ER38" s="3" t="s">
        <v>441</v>
      </c>
      <c r="ES38" s="3" t="s">
        <v>439</v>
      </c>
      <c r="ET38" s="3" t="s">
        <v>441</v>
      </c>
      <c r="EU38" s="3" t="s">
        <v>441</v>
      </c>
      <c r="EV38" s="3" t="s">
        <v>441</v>
      </c>
      <c r="EW38" s="3" t="s">
        <v>439</v>
      </c>
      <c r="EX38" s="3" t="s">
        <v>439</v>
      </c>
      <c r="EY38" s="3" t="s">
        <v>439</v>
      </c>
      <c r="EZ38" s="3" t="s">
        <v>439</v>
      </c>
      <c r="FA38" s="3" t="s">
        <v>439</v>
      </c>
      <c r="FB38" s="3">
        <f>SUM(COUNTIF(P38:AF38, K$128)*$K$134)+(COUNTIF(P38:AF38, K$129)*$K$134)+(COUNTIF(AG38:EV38, $K$128)*K$133)+(COUNTIF(AG38:EV38, $K$129)*$K$133)</f>
        <v>203</v>
      </c>
      <c r="FC38" s="3">
        <f>SUM(COUNTIF(P38:AF38, K$128)*$K$134)+(COUNTIF(AG38:EV38, $K$128)*$K$133)</f>
        <v>78</v>
      </c>
      <c r="FD38" s="3">
        <f>SUM(COUNTIF(P38:AF38,$K$130)*$K$134)+(COUNTIF(AG38:EV38, $K$130)*$K$133)</f>
        <v>2</v>
      </c>
      <c r="FE38" s="3">
        <f t="shared" si="10"/>
        <v>142</v>
      </c>
      <c r="FG38" s="3">
        <f>SUM(COUNTIF(AD38:AF38, K$128)*$K$134)+(COUNTIF(AD38:AF38, K$129)*$K$134)+(COUNTIF(EE38:EV38, $K$128)*K$133)+(COUNTIF(EE38:EV38, $K$129)*$K$133)</f>
        <v>33</v>
      </c>
      <c r="FH38" s="3">
        <f>SUM(COUNTIF(AD38:AF38, $K$128)*$K$134)+(COUNTIF(EE38:EV38, $K$128)*$K$133)</f>
        <v>5</v>
      </c>
      <c r="FI38" s="3">
        <f t="shared" si="11"/>
        <v>21</v>
      </c>
      <c r="FJ38" s="3">
        <f>SUM(COUNTIF(Z38:AC38, K$128)*$K$134)+(COUNTIF(Z38:AC38, K$129)*$K$134)+(COUNTIF(DR38:ED38, $K$128)*K$133)+(COUNTIF(DR38:ED38, $K$129)*$K$133)</f>
        <v>32</v>
      </c>
      <c r="FK38" s="3">
        <f>SUM(COUNTIF(Z38:AC38, K$128)*$K$134)+(COUNTIF(DR38:ED38, $K$128)*$K$133)</f>
        <v>16</v>
      </c>
      <c r="FL38" s="3">
        <f t="shared" si="12"/>
        <v>35</v>
      </c>
      <c r="FM38" s="3">
        <f>SUM(COUNTIF(Y38, $K$128)*$K$134)+(COUNTIF(Y38, $K$129)*$K$134)+(COUNTIF(DL38:DQ38, $K$128)*$K$133)+(COUNTIF(DL38:DQ38, $K$129)*$K$133)</f>
        <v>11</v>
      </c>
      <c r="FN38" s="3">
        <f>SUM(COUNTIF(Y38, $K$128)*$K$134)+(COUNTIF(DL38:DQ38, $K$128)*$K$133)</f>
        <v>6</v>
      </c>
      <c r="FO38" s="3">
        <f t="shared" si="13"/>
        <v>7</v>
      </c>
      <c r="FP38" s="3">
        <f>SUM(COUNTIF(V38:X38, $K$128)*$K$134)+(COUNTIF(V38:X38, $K$129)*$K$134)+(COUNTIF(CS38:DN38, $K$128)*$K$133)+(COUNTIF(CS38:DN38, $K$129)*$K$133)</f>
        <v>36</v>
      </c>
      <c r="FQ38" s="3">
        <f>SUM(COUNTIF(V38:X38, $K$128)*$K$134)+(COUNTIF(CS38:DN38, $K$128)*$K$133)</f>
        <v>9</v>
      </c>
      <c r="FR38" s="3">
        <f t="shared" si="14"/>
        <v>25</v>
      </c>
      <c r="FS38" s="3">
        <f>SUM(COUNTIF(T38:U38, $K$128)*$K$134)+(COUNTIF(T38:U38, $K$129)*$K$134)+(COUNTIF(BX38:CR38, $K$128)*$K$133)+(COUNTIF(BX38:CR38, $K$129)*$K$133)</f>
        <v>31</v>
      </c>
      <c r="FT38" s="3">
        <f>SUM(COUNTIF(T38:U38, $K$128)*$K$134)+(COUNTIF(BX38:CR38, $K$128)*$K$133)</f>
        <v>9</v>
      </c>
      <c r="FU38" s="3">
        <f t="shared" si="15"/>
        <v>23</v>
      </c>
      <c r="FV38" s="3">
        <f>SUM(COUNTIF(S38, $K$128)*$K$134)+(COUNTIF(S38, $K$129)*$K$134)+(COUNTIF(BM38:BW38, $K$128)*$K$133)+(COUNTIF(BM38:BW38, $K$129)*$K$133)</f>
        <v>16</v>
      </c>
      <c r="FW38" s="3">
        <f>SUM(COUNTIF(S38, $K$128)*$K$134)+(COUNTIF(BM38:BW38, $K$128)*$K$133)</f>
        <v>1</v>
      </c>
      <c r="FX38" s="3">
        <f t="shared" si="16"/>
        <v>12</v>
      </c>
      <c r="FY38" s="3">
        <f>SUM(COUNTIF(Q38:R38, $K$128)*$K$134)+(COUNTIF(Q38:R38, $K$129)*$K$134)+(COUNTIF(BB38:BL38, $K$128)*$K$133)+(COUNTIF(BB38:BL38, $K$129)*$K$133)</f>
        <v>21</v>
      </c>
      <c r="FZ38" s="3">
        <f>SUM(COUNTIF(Q38:R38, $K$128)*$K$134)+(COUNTIF(BB38:BL38, $K$128)*$K$133)</f>
        <v>11</v>
      </c>
      <c r="GA38" s="3">
        <f t="shared" si="17"/>
        <v>13</v>
      </c>
      <c r="GB38" s="20">
        <f>SUM(COUNTIF(P38, $K$128)*$K$134)+(COUNTIF(P38, $K$129)*$K$134)+(COUNTIF(AG38:BA38, $K$128)*$K$133)+(COUNTIF(AG38:BA38, $K$129)*$K$133)</f>
        <v>26</v>
      </c>
      <c r="GC38" s="20">
        <f>SUM(COUNTIF(P38, $K$128)*$K$134)+(COUNTIF(AG38:BA38, $K$128)*$K$133)</f>
        <v>21</v>
      </c>
      <c r="GD38" s="20">
        <f t="shared" si="18"/>
        <v>22</v>
      </c>
      <c r="GE38" s="20">
        <f>SUM(COUNTIF(P38:U38, $K$128)*$K$134)+(COUNTIF(P38:U38, $K$129)*$K$134)+(COUNTIF(AG38:CR38, $K$128)*$K$133)+(COUNTIF(AG38:CR38, $K$129)*$K$133)</f>
        <v>94</v>
      </c>
      <c r="GF38" s="20">
        <f>SUM(COUNTIF(P38:U38, $K$128)*$K$134)+(COUNTIF(AG38:CR38, $K$128)*$K$133)</f>
        <v>42</v>
      </c>
      <c r="GG38" s="20">
        <f t="shared" si="19"/>
        <v>70</v>
      </c>
    </row>
    <row r="39" spans="1:189" ht="15.75" customHeight="1">
      <c r="A39" s="17">
        <f t="shared" si="0"/>
        <v>95.939086294416242</v>
      </c>
      <c r="B39" s="17">
        <f t="shared" si="1"/>
        <v>100</v>
      </c>
      <c r="C39" s="17">
        <f t="shared" si="2"/>
        <v>100</v>
      </c>
      <c r="D39" s="17">
        <f t="shared" si="3"/>
        <v>100</v>
      </c>
      <c r="E39" s="17">
        <f t="shared" si="4"/>
        <v>100</v>
      </c>
      <c r="F39" s="17">
        <f t="shared" si="5"/>
        <v>90.322580645161281</v>
      </c>
      <c r="G39" s="17">
        <f t="shared" si="6"/>
        <v>75</v>
      </c>
      <c r="H39" s="17">
        <f t="shared" si="7"/>
        <v>100</v>
      </c>
      <c r="I39" s="17">
        <f t="shared" si="8"/>
        <v>96.15384615384616</v>
      </c>
      <c r="J39" s="17">
        <f t="shared" si="9"/>
        <v>91.011235955056179</v>
      </c>
      <c r="K39" s="3" t="s">
        <v>434</v>
      </c>
      <c r="L39" s="3" t="s">
        <v>521</v>
      </c>
      <c r="M39" s="3" t="s">
        <v>522</v>
      </c>
      <c r="N39" s="21" t="s">
        <v>513</v>
      </c>
      <c r="O39" s="22" t="s">
        <v>438</v>
      </c>
      <c r="P39" s="3" t="s">
        <v>439</v>
      </c>
      <c r="Q39" s="3" t="s">
        <v>439</v>
      </c>
      <c r="R39" s="3" t="s">
        <v>440</v>
      </c>
      <c r="S39" s="3" t="s">
        <v>439</v>
      </c>
      <c r="T39" s="3" t="s">
        <v>439</v>
      </c>
      <c r="U39" s="3" t="s">
        <v>439</v>
      </c>
      <c r="V39" s="3" t="s">
        <v>439</v>
      </c>
      <c r="W39" s="3" t="s">
        <v>439</v>
      </c>
      <c r="X39" s="3" t="s">
        <v>439</v>
      </c>
      <c r="Y39" s="3" t="s">
        <v>439</v>
      </c>
      <c r="Z39" s="3" t="s">
        <v>439</v>
      </c>
      <c r="AA39" s="3" t="s">
        <v>439</v>
      </c>
      <c r="AB39" s="3" t="s">
        <v>439</v>
      </c>
      <c r="AC39" s="3" t="s">
        <v>439</v>
      </c>
      <c r="AD39" s="3" t="s">
        <v>439</v>
      </c>
      <c r="AE39" s="3" t="s">
        <v>439</v>
      </c>
      <c r="AF39" s="3" t="s">
        <v>439</v>
      </c>
      <c r="AG39" s="3" t="s">
        <v>439</v>
      </c>
      <c r="AH39" s="3" t="s">
        <v>439</v>
      </c>
      <c r="AI39" s="3" t="s">
        <v>439</v>
      </c>
      <c r="AJ39" s="3" t="s">
        <v>439</v>
      </c>
      <c r="AK39" s="3" t="s">
        <v>439</v>
      </c>
      <c r="AL39" s="3" t="s">
        <v>439</v>
      </c>
      <c r="AM39" s="3" t="s">
        <v>439</v>
      </c>
      <c r="AN39" s="3" t="s">
        <v>439</v>
      </c>
      <c r="AO39" s="3" t="s">
        <v>439</v>
      </c>
      <c r="AP39" s="3" t="s">
        <v>439</v>
      </c>
      <c r="AQ39" s="3" t="s">
        <v>439</v>
      </c>
      <c r="AR39" s="3" t="s">
        <v>439</v>
      </c>
      <c r="AS39" s="3" t="s">
        <v>439</v>
      </c>
      <c r="AT39" s="3" t="s">
        <v>439</v>
      </c>
      <c r="AU39" s="3" t="s">
        <v>441</v>
      </c>
      <c r="AV39" s="3" t="s">
        <v>439</v>
      </c>
      <c r="AW39" s="3" t="s">
        <v>439</v>
      </c>
      <c r="AX39" s="3" t="s">
        <v>439</v>
      </c>
      <c r="AY39" s="3" t="s">
        <v>439</v>
      </c>
      <c r="AZ39" s="3" t="s">
        <v>439</v>
      </c>
      <c r="BA39" s="3" t="s">
        <v>439</v>
      </c>
      <c r="BB39" s="3" t="s">
        <v>439</v>
      </c>
      <c r="BC39" s="3" t="s">
        <v>439</v>
      </c>
      <c r="BD39" s="3" t="s">
        <v>439</v>
      </c>
      <c r="BE39" s="3" t="s">
        <v>439</v>
      </c>
      <c r="BF39" s="3" t="s">
        <v>439</v>
      </c>
      <c r="BG39" s="3" t="s">
        <v>439</v>
      </c>
      <c r="BH39" s="3" t="s">
        <v>439</v>
      </c>
      <c r="BI39" s="3" t="s">
        <v>439</v>
      </c>
      <c r="BJ39" s="3" t="s">
        <v>439</v>
      </c>
      <c r="BK39" s="3" t="s">
        <v>439</v>
      </c>
      <c r="BL39" s="3" t="s">
        <v>439</v>
      </c>
      <c r="BM39" s="3" t="s">
        <v>439</v>
      </c>
      <c r="BN39" s="3" t="s">
        <v>439</v>
      </c>
      <c r="BO39" s="3" t="s">
        <v>439</v>
      </c>
      <c r="BP39" s="3" t="s">
        <v>441</v>
      </c>
      <c r="BQ39" s="3" t="s">
        <v>439</v>
      </c>
      <c r="BR39" s="3" t="s">
        <v>439</v>
      </c>
      <c r="BS39" s="3" t="s">
        <v>439</v>
      </c>
      <c r="BT39" s="3" t="s">
        <v>441</v>
      </c>
      <c r="BU39" s="3" t="s">
        <v>441</v>
      </c>
      <c r="BV39" s="3" t="s">
        <v>439</v>
      </c>
      <c r="BW39" s="3" t="s">
        <v>441</v>
      </c>
      <c r="BX39" s="3" t="s">
        <v>439</v>
      </c>
      <c r="BY39" s="3" t="s">
        <v>441</v>
      </c>
      <c r="BZ39" s="3" t="s">
        <v>439</v>
      </c>
      <c r="CA39" s="3" t="s">
        <v>439</v>
      </c>
      <c r="CB39" s="3" t="s">
        <v>439</v>
      </c>
      <c r="CC39" s="3" t="s">
        <v>439</v>
      </c>
      <c r="CD39" s="3" t="s">
        <v>439</v>
      </c>
      <c r="CE39" s="3" t="s">
        <v>439</v>
      </c>
      <c r="CF39" s="3" t="s">
        <v>439</v>
      </c>
      <c r="CG39" s="3" t="s">
        <v>439</v>
      </c>
      <c r="CH39" s="3" t="s">
        <v>439</v>
      </c>
      <c r="CI39" s="3" t="s">
        <v>439</v>
      </c>
      <c r="CJ39" s="3" t="s">
        <v>441</v>
      </c>
      <c r="CK39" s="3" t="s">
        <v>439</v>
      </c>
      <c r="CL39" s="3" t="s">
        <v>439</v>
      </c>
      <c r="CM39" s="3" t="s">
        <v>439</v>
      </c>
      <c r="CN39" s="3" t="s">
        <v>441</v>
      </c>
      <c r="CO39" s="3" t="s">
        <v>439</v>
      </c>
      <c r="CP39" s="3" t="s">
        <v>439</v>
      </c>
      <c r="CQ39" s="3" t="s">
        <v>439</v>
      </c>
      <c r="CR39" s="3" t="s">
        <v>439</v>
      </c>
      <c r="CS39" s="3" t="s">
        <v>440</v>
      </c>
      <c r="CT39" s="3" t="s">
        <v>439</v>
      </c>
      <c r="CU39" s="3" t="s">
        <v>439</v>
      </c>
      <c r="CV39" s="3" t="s">
        <v>439</v>
      </c>
      <c r="CW39" s="3" t="s">
        <v>439</v>
      </c>
      <c r="CX39" s="3" t="s">
        <v>439</v>
      </c>
      <c r="CY39" s="3" t="s">
        <v>439</v>
      </c>
      <c r="CZ39" s="3" t="s">
        <v>439</v>
      </c>
      <c r="DA39" s="3" t="s">
        <v>439</v>
      </c>
      <c r="DB39" s="3" t="s">
        <v>439</v>
      </c>
      <c r="DC39" s="3" t="s">
        <v>439</v>
      </c>
      <c r="DD39" s="3" t="s">
        <v>439</v>
      </c>
      <c r="DE39" s="3" t="s">
        <v>439</v>
      </c>
      <c r="DF39" s="3" t="s">
        <v>439</v>
      </c>
      <c r="DG39" s="3" t="s">
        <v>439</v>
      </c>
      <c r="DH39" s="3" t="s">
        <v>440</v>
      </c>
      <c r="DI39" s="3" t="s">
        <v>440</v>
      </c>
      <c r="DJ39" s="3" t="s">
        <v>439</v>
      </c>
      <c r="DK39" s="3" t="s">
        <v>439</v>
      </c>
      <c r="DL39" s="3" t="s">
        <v>439</v>
      </c>
      <c r="DM39" s="3" t="s">
        <v>439</v>
      </c>
      <c r="DN39" s="3" t="s">
        <v>439</v>
      </c>
      <c r="DO39" s="3" t="s">
        <v>439</v>
      </c>
      <c r="DP39" s="3" t="s">
        <v>439</v>
      </c>
      <c r="DQ39" s="3" t="s">
        <v>439</v>
      </c>
      <c r="DR39" s="3" t="s">
        <v>439</v>
      </c>
      <c r="DS39" s="3" t="s">
        <v>439</v>
      </c>
      <c r="DT39" s="3" t="s">
        <v>439</v>
      </c>
      <c r="DU39" s="3" t="s">
        <v>439</v>
      </c>
      <c r="DV39" s="3" t="s">
        <v>439</v>
      </c>
      <c r="DW39" s="3" t="s">
        <v>439</v>
      </c>
      <c r="DX39" s="3" t="s">
        <v>439</v>
      </c>
      <c r="DY39" s="3" t="s">
        <v>439</v>
      </c>
      <c r="DZ39" s="3" t="s">
        <v>439</v>
      </c>
      <c r="EA39" s="3" t="s">
        <v>439</v>
      </c>
      <c r="EB39" s="3" t="s">
        <v>439</v>
      </c>
      <c r="EC39" s="3" t="s">
        <v>439</v>
      </c>
      <c r="ED39" s="3" t="s">
        <v>439</v>
      </c>
      <c r="EE39" s="3" t="s">
        <v>439</v>
      </c>
      <c r="EF39" s="3" t="s">
        <v>439</v>
      </c>
      <c r="EG39" s="3" t="s">
        <v>439</v>
      </c>
      <c r="EH39" s="3" t="s">
        <v>439</v>
      </c>
      <c r="EI39" s="3" t="s">
        <v>439</v>
      </c>
      <c r="EJ39" s="3" t="s">
        <v>439</v>
      </c>
      <c r="EK39" s="3" t="s">
        <v>439</v>
      </c>
      <c r="EL39" s="3" t="s">
        <v>439</v>
      </c>
      <c r="EM39" s="3" t="s">
        <v>439</v>
      </c>
      <c r="EN39" s="3" t="s">
        <v>439</v>
      </c>
      <c r="EO39" s="3" t="s">
        <v>439</v>
      </c>
      <c r="EP39" s="3" t="s">
        <v>439</v>
      </c>
      <c r="EQ39" s="3" t="s">
        <v>439</v>
      </c>
      <c r="ER39" s="3" t="s">
        <v>439</v>
      </c>
      <c r="ES39" s="3" t="s">
        <v>439</v>
      </c>
      <c r="ET39" s="3" t="s">
        <v>439</v>
      </c>
      <c r="EU39" s="3" t="s">
        <v>439</v>
      </c>
      <c r="EV39" s="3" t="s">
        <v>439</v>
      </c>
      <c r="EW39" s="3" t="s">
        <v>439</v>
      </c>
      <c r="EX39" s="3" t="s">
        <v>439</v>
      </c>
      <c r="EY39" s="3" t="s">
        <v>439</v>
      </c>
      <c r="EZ39" s="3" t="s">
        <v>439</v>
      </c>
      <c r="FA39" s="3" t="s">
        <v>439</v>
      </c>
      <c r="FB39" s="3">
        <f>SUM(COUNTIF(P39:AF39, K$128)*$K$134)+(COUNTIF(P39:AF39, K$129)*$K$134)+(COUNTIF(AG39:EV39, $K$128)*K$133)+(COUNTIF(AG39:EV39, $K$129)*$K$133)</f>
        <v>197</v>
      </c>
      <c r="FC39" s="3">
        <f>SUM(COUNTIF(P39:AF39, K$128)*$K$134)+(COUNTIF(AG39:EV39, $K$128)*$K$133)</f>
        <v>189</v>
      </c>
      <c r="FD39" s="3">
        <f>SUM(COUNTIF(P39:AF39,$K$130)*$K$134)+(COUNTIF(AG39:EV39, $K$130)*$K$133)</f>
        <v>8</v>
      </c>
      <c r="FE39" s="3">
        <f t="shared" si="10"/>
        <v>142</v>
      </c>
      <c r="FG39" s="3">
        <f>SUM(COUNTIF(AD39:AF39, K$128)*$K$134)+(COUNTIF(AD39:AF39, K$129)*$K$134)+(COUNTIF(EE39:EV39, $K$128)*K$133)+(COUNTIF(EE39:EV39, $K$129)*$K$133)</f>
        <v>33</v>
      </c>
      <c r="FH39" s="3">
        <f>SUM(COUNTIF(AD39:AF39, $K$128)*$K$134)+(COUNTIF(EE39:EV39, $K$128)*$K$133)</f>
        <v>33</v>
      </c>
      <c r="FI39" s="3">
        <f t="shared" si="11"/>
        <v>21</v>
      </c>
      <c r="FJ39" s="3">
        <f>SUM(COUNTIF(Z39:AC39, K$128)*$K$134)+(COUNTIF(Z39:AC39, K$129)*$K$134)+(COUNTIF(DR39:ED39, $K$128)*K$133)+(COUNTIF(DR39:ED39, $K$129)*$K$133)</f>
        <v>33</v>
      </c>
      <c r="FK39" s="3">
        <f>SUM(COUNTIF(Z39:AC39, K$128)*$K$134)+(COUNTIF(DR39:ED39, $K$128)*$K$133)</f>
        <v>33</v>
      </c>
      <c r="FL39" s="3">
        <f t="shared" si="12"/>
        <v>35</v>
      </c>
      <c r="FM39" s="3">
        <f>SUM(COUNTIF(Y39, $K$128)*$K$134)+(COUNTIF(Y39, $K$129)*$K$134)+(COUNTIF(DL39:DQ39, $K$128)*$K$133)+(COUNTIF(DL39:DQ39, $K$129)*$K$133)</f>
        <v>11</v>
      </c>
      <c r="FN39" s="3">
        <f>SUM(COUNTIF(Y39, $K$128)*$K$134)+(COUNTIF(DL39:DQ39, $K$128)*$K$133)</f>
        <v>11</v>
      </c>
      <c r="FO39" s="3">
        <f t="shared" si="13"/>
        <v>7</v>
      </c>
      <c r="FP39" s="3">
        <f>SUM(COUNTIF(V39:X39, $K$128)*$K$134)+(COUNTIF(V39:X39, $K$129)*$K$134)+(COUNTIF(CS39:DN39, $K$128)*$K$133)+(COUNTIF(CS39:DN39, $K$129)*$K$133)</f>
        <v>34</v>
      </c>
      <c r="FQ39" s="3">
        <f>SUM(COUNTIF(V39:X39, $K$128)*$K$134)+(COUNTIF(CS39:DN39, $K$128)*$K$133)</f>
        <v>34</v>
      </c>
      <c r="FR39" s="3">
        <f t="shared" si="14"/>
        <v>25</v>
      </c>
      <c r="FS39" s="3">
        <f>SUM(COUNTIF(T39:U39, $K$128)*$K$134)+(COUNTIF(T39:U39, $K$129)*$K$134)+(COUNTIF(BX39:CR39, $K$128)*$K$133)+(COUNTIF(BX39:CR39, $K$129)*$K$133)</f>
        <v>31</v>
      </c>
      <c r="FT39" s="3">
        <f>SUM(COUNTIF(T39:U39, $K$128)*$K$134)+(COUNTIF(BX39:CR39, $K$128)*$K$133)</f>
        <v>28</v>
      </c>
      <c r="FU39" s="3">
        <f t="shared" si="15"/>
        <v>23</v>
      </c>
      <c r="FV39" s="3">
        <f>SUM(COUNTIF(S39, $K$128)*$K$134)+(COUNTIF(S39, $K$129)*$K$134)+(COUNTIF(BM39:BW39, $K$128)*$K$133)+(COUNTIF(BM39:BW39, $K$129)*$K$133)</f>
        <v>16</v>
      </c>
      <c r="FW39" s="3">
        <f>SUM(COUNTIF(S39, $K$128)*$K$134)+(COUNTIF(BM39:BW39, $K$128)*$K$133)</f>
        <v>12</v>
      </c>
      <c r="FX39" s="3">
        <f t="shared" si="16"/>
        <v>12</v>
      </c>
      <c r="FY39" s="3">
        <f>SUM(COUNTIF(Q39:R39, $K$128)*$K$134)+(COUNTIF(Q39:R39, $K$129)*$K$134)+(COUNTIF(BB39:BL39, $K$128)*$K$133)+(COUNTIF(BB39:BL39, $K$129)*$K$133)</f>
        <v>16</v>
      </c>
      <c r="FZ39" s="3">
        <f>SUM(COUNTIF(Q39:R39, $K$128)*$K$134)+(COUNTIF(BB39:BL39, $K$128)*$K$133)</f>
        <v>16</v>
      </c>
      <c r="GA39" s="3">
        <f t="shared" si="17"/>
        <v>13</v>
      </c>
      <c r="GB39" s="20">
        <f>SUM(COUNTIF(P39, $K$128)*$K$134)+(COUNTIF(P39, $K$129)*$K$134)+(COUNTIF(AG39:BA39, $K$128)*$K$133)+(COUNTIF(AG39:BA39, $K$129)*$K$133)</f>
        <v>26</v>
      </c>
      <c r="GC39" s="20">
        <f>SUM(COUNTIF(P39, $K$128)*$K$134)+(COUNTIF(AG39:BA39, $K$128)*$K$133)</f>
        <v>25</v>
      </c>
      <c r="GD39" s="20">
        <f t="shared" si="18"/>
        <v>22</v>
      </c>
      <c r="GE39" s="20">
        <f>SUM(COUNTIF(P39:U39, $K$128)*$K$134)+(COUNTIF(P39:U39, $K$129)*$K$134)+(COUNTIF(AG39:CR39, $K$128)*$K$133)+(COUNTIF(AG39:CR39, $K$129)*$K$133)</f>
        <v>89</v>
      </c>
      <c r="GF39" s="20">
        <f>SUM(COUNTIF(P39:U39, $K$128)*$K$134)+(COUNTIF(AG39:CR39, $K$128)*$K$133)</f>
        <v>81</v>
      </c>
      <c r="GG39" s="20">
        <f t="shared" si="19"/>
        <v>70</v>
      </c>
    </row>
    <row r="40" spans="1:189" ht="15.75" customHeight="1">
      <c r="A40" s="17">
        <f t="shared" si="0"/>
        <v>92.307692307692307</v>
      </c>
      <c r="B40" s="17">
        <f t="shared" si="1"/>
        <v>100</v>
      </c>
      <c r="C40" s="17">
        <f t="shared" si="2"/>
        <v>100</v>
      </c>
      <c r="D40" s="17">
        <f t="shared" si="3"/>
        <v>100</v>
      </c>
      <c r="E40" s="17">
        <f t="shared" si="4"/>
        <v>86.486486486486484</v>
      </c>
      <c r="F40" s="17">
        <f t="shared" si="5"/>
        <v>78.571428571428569</v>
      </c>
      <c r="G40" s="17">
        <f t="shared" si="6"/>
        <v>73.333333333333329</v>
      </c>
      <c r="H40" s="17">
        <f t="shared" si="7"/>
        <v>100</v>
      </c>
      <c r="I40" s="17">
        <f t="shared" si="8"/>
        <v>100</v>
      </c>
      <c r="J40" s="17">
        <f t="shared" si="9"/>
        <v>88.888888888888886</v>
      </c>
      <c r="K40" s="3" t="s">
        <v>434</v>
      </c>
      <c r="L40" s="3" t="s">
        <v>523</v>
      </c>
      <c r="M40" s="3" t="s">
        <v>524</v>
      </c>
      <c r="N40" s="21" t="s">
        <v>483</v>
      </c>
      <c r="O40" s="22" t="s">
        <v>438</v>
      </c>
      <c r="P40" s="3" t="s">
        <v>439</v>
      </c>
      <c r="Q40" s="3" t="s">
        <v>439</v>
      </c>
      <c r="R40" s="3" t="s">
        <v>439</v>
      </c>
      <c r="S40" s="3" t="s">
        <v>439</v>
      </c>
      <c r="T40" s="3" t="s">
        <v>439</v>
      </c>
      <c r="U40" s="3" t="s">
        <v>439</v>
      </c>
      <c r="V40" s="3" t="s">
        <v>439</v>
      </c>
      <c r="W40" s="3" t="s">
        <v>441</v>
      </c>
      <c r="X40" s="3" t="s">
        <v>439</v>
      </c>
      <c r="Y40" s="3" t="s">
        <v>439</v>
      </c>
      <c r="Z40" s="3" t="s">
        <v>439</v>
      </c>
      <c r="AA40" s="3" t="s">
        <v>439</v>
      </c>
      <c r="AB40" s="3" t="s">
        <v>439</v>
      </c>
      <c r="AC40" s="3" t="s">
        <v>440</v>
      </c>
      <c r="AD40" s="3" t="s">
        <v>439</v>
      </c>
      <c r="AE40" s="3" t="s">
        <v>439</v>
      </c>
      <c r="AF40" s="3" t="s">
        <v>439</v>
      </c>
      <c r="AG40" s="3" t="s">
        <v>439</v>
      </c>
      <c r="AH40" s="3" t="s">
        <v>439</v>
      </c>
      <c r="AI40" s="3" t="s">
        <v>439</v>
      </c>
      <c r="AJ40" s="3" t="s">
        <v>439</v>
      </c>
      <c r="AK40" s="3" t="s">
        <v>439</v>
      </c>
      <c r="AL40" s="3" t="s">
        <v>439</v>
      </c>
      <c r="AM40" s="3" t="s">
        <v>439</v>
      </c>
      <c r="AN40" s="3" t="s">
        <v>439</v>
      </c>
      <c r="AO40" s="3" t="s">
        <v>439</v>
      </c>
      <c r="AP40" s="3" t="s">
        <v>439</v>
      </c>
      <c r="AQ40" s="3" t="s">
        <v>439</v>
      </c>
      <c r="AR40" s="3" t="s">
        <v>439</v>
      </c>
      <c r="AS40" s="3" t="s">
        <v>439</v>
      </c>
      <c r="AT40" s="3" t="s">
        <v>439</v>
      </c>
      <c r="AU40" s="3" t="s">
        <v>439</v>
      </c>
      <c r="AV40" s="3" t="s">
        <v>439</v>
      </c>
      <c r="AW40" s="3" t="s">
        <v>439</v>
      </c>
      <c r="AX40" s="3" t="s">
        <v>439</v>
      </c>
      <c r="AY40" s="3" t="s">
        <v>439</v>
      </c>
      <c r="AZ40" s="3" t="s">
        <v>439</v>
      </c>
      <c r="BA40" s="3" t="s">
        <v>439</v>
      </c>
      <c r="BB40" s="3" t="s">
        <v>439</v>
      </c>
      <c r="BC40" s="3" t="s">
        <v>439</v>
      </c>
      <c r="BD40" s="3" t="s">
        <v>439</v>
      </c>
      <c r="BE40" s="3" t="s">
        <v>439</v>
      </c>
      <c r="BF40" s="3" t="s">
        <v>439</v>
      </c>
      <c r="BG40" s="3" t="s">
        <v>439</v>
      </c>
      <c r="BH40" s="3" t="s">
        <v>439</v>
      </c>
      <c r="BI40" s="3" t="s">
        <v>439</v>
      </c>
      <c r="BJ40" s="3" t="s">
        <v>439</v>
      </c>
      <c r="BK40" s="3" t="s">
        <v>439</v>
      </c>
      <c r="BL40" s="3" t="s">
        <v>439</v>
      </c>
      <c r="BM40" s="3" t="s">
        <v>439</v>
      </c>
      <c r="BN40" s="3" t="s">
        <v>439</v>
      </c>
      <c r="BO40" s="3" t="s">
        <v>439</v>
      </c>
      <c r="BP40" s="3" t="s">
        <v>441</v>
      </c>
      <c r="BQ40" s="3" t="s">
        <v>439</v>
      </c>
      <c r="BR40" s="3" t="s">
        <v>440</v>
      </c>
      <c r="BS40" s="3" t="s">
        <v>439</v>
      </c>
      <c r="BT40" s="3" t="s">
        <v>441</v>
      </c>
      <c r="BU40" s="3" t="s">
        <v>441</v>
      </c>
      <c r="BV40" s="3" t="s">
        <v>439</v>
      </c>
      <c r="BW40" s="3" t="s">
        <v>441</v>
      </c>
      <c r="BX40" s="3" t="s">
        <v>441</v>
      </c>
      <c r="BY40" s="3" t="s">
        <v>441</v>
      </c>
      <c r="BZ40" s="3" t="s">
        <v>439</v>
      </c>
      <c r="CA40" s="3" t="s">
        <v>439</v>
      </c>
      <c r="CB40" s="3" t="s">
        <v>439</v>
      </c>
      <c r="CC40" s="3" t="s">
        <v>439</v>
      </c>
      <c r="CD40" s="3" t="s">
        <v>439</v>
      </c>
      <c r="CE40" s="3" t="s">
        <v>439</v>
      </c>
      <c r="CF40" s="3" t="s">
        <v>441</v>
      </c>
      <c r="CG40" s="3" t="s">
        <v>440</v>
      </c>
      <c r="CH40" s="3" t="s">
        <v>440</v>
      </c>
      <c r="CI40" s="3" t="s">
        <v>439</v>
      </c>
      <c r="CJ40" s="3" t="s">
        <v>440</v>
      </c>
      <c r="CK40" s="3" t="s">
        <v>439</v>
      </c>
      <c r="CL40" s="3" t="s">
        <v>439</v>
      </c>
      <c r="CM40" s="3" t="s">
        <v>439</v>
      </c>
      <c r="CN40" s="3" t="s">
        <v>441</v>
      </c>
      <c r="CO40" s="3" t="s">
        <v>439</v>
      </c>
      <c r="CP40" s="3" t="s">
        <v>441</v>
      </c>
      <c r="CQ40" s="3" t="s">
        <v>439</v>
      </c>
      <c r="CR40" s="3" t="s">
        <v>441</v>
      </c>
      <c r="CS40" s="3" t="s">
        <v>439</v>
      </c>
      <c r="CT40" s="3" t="s">
        <v>439</v>
      </c>
      <c r="CU40" s="3" t="s">
        <v>439</v>
      </c>
      <c r="CV40" s="3" t="s">
        <v>439</v>
      </c>
      <c r="CW40" s="3" t="s">
        <v>439</v>
      </c>
      <c r="CX40" s="3" t="s">
        <v>439</v>
      </c>
      <c r="CY40" s="3" t="s">
        <v>439</v>
      </c>
      <c r="CZ40" s="3" t="s">
        <v>439</v>
      </c>
      <c r="DA40" s="3" t="s">
        <v>439</v>
      </c>
      <c r="DB40" s="3" t="s">
        <v>439</v>
      </c>
      <c r="DC40" s="3" t="s">
        <v>439</v>
      </c>
      <c r="DD40" s="3" t="s">
        <v>439</v>
      </c>
      <c r="DE40" s="3" t="s">
        <v>439</v>
      </c>
      <c r="DF40" s="3" t="s">
        <v>439</v>
      </c>
      <c r="DG40" s="3" t="s">
        <v>439</v>
      </c>
      <c r="DH40" s="3" t="s">
        <v>439</v>
      </c>
      <c r="DI40" s="3" t="s">
        <v>439</v>
      </c>
      <c r="DJ40" s="3" t="s">
        <v>439</v>
      </c>
      <c r="DK40" s="3" t="s">
        <v>439</v>
      </c>
      <c r="DL40" s="3" t="s">
        <v>439</v>
      </c>
      <c r="DM40" s="3" t="s">
        <v>439</v>
      </c>
      <c r="DN40" s="3" t="s">
        <v>439</v>
      </c>
      <c r="DO40" s="3" t="s">
        <v>439</v>
      </c>
      <c r="DP40" s="3" t="s">
        <v>439</v>
      </c>
      <c r="DQ40" s="3" t="s">
        <v>440</v>
      </c>
      <c r="DR40" s="3" t="s">
        <v>439</v>
      </c>
      <c r="DS40" s="3" t="s">
        <v>439</v>
      </c>
      <c r="DT40" s="3" t="s">
        <v>439</v>
      </c>
      <c r="DU40" s="3" t="s">
        <v>439</v>
      </c>
      <c r="DV40" s="3" t="s">
        <v>439</v>
      </c>
      <c r="DW40" s="3" t="s">
        <v>439</v>
      </c>
      <c r="DX40" s="3" t="s">
        <v>439</v>
      </c>
      <c r="DY40" s="3" t="s">
        <v>439</v>
      </c>
      <c r="DZ40" s="3" t="s">
        <v>439</v>
      </c>
      <c r="EA40" s="3" t="s">
        <v>439</v>
      </c>
      <c r="EB40" s="3" t="s">
        <v>439</v>
      </c>
      <c r="EC40" s="3" t="s">
        <v>439</v>
      </c>
      <c r="ED40" s="3" t="s">
        <v>439</v>
      </c>
      <c r="EE40" s="3" t="s">
        <v>439</v>
      </c>
      <c r="EF40" s="3" t="s">
        <v>439</v>
      </c>
      <c r="EG40" s="3" t="s">
        <v>439</v>
      </c>
      <c r="EH40" s="3" t="s">
        <v>439</v>
      </c>
      <c r="EI40" s="3" t="s">
        <v>439</v>
      </c>
      <c r="EJ40" s="3" t="s">
        <v>439</v>
      </c>
      <c r="EK40" s="3" t="s">
        <v>439</v>
      </c>
      <c r="EL40" s="3" t="s">
        <v>439</v>
      </c>
      <c r="EM40" s="3" t="s">
        <v>439</v>
      </c>
      <c r="EN40" s="3" t="s">
        <v>439</v>
      </c>
      <c r="EO40" s="3" t="s">
        <v>439</v>
      </c>
      <c r="EP40" s="3" t="s">
        <v>439</v>
      </c>
      <c r="EQ40" s="3" t="s">
        <v>439</v>
      </c>
      <c r="ER40" s="3" t="s">
        <v>439</v>
      </c>
      <c r="ES40" s="3" t="s">
        <v>439</v>
      </c>
      <c r="ET40" s="3" t="s">
        <v>439</v>
      </c>
      <c r="EU40" s="3" t="s">
        <v>439</v>
      </c>
      <c r="EV40" s="3" t="s">
        <v>439</v>
      </c>
      <c r="EW40" s="3" t="s">
        <v>439</v>
      </c>
      <c r="EX40" s="3" t="s">
        <v>439</v>
      </c>
      <c r="EY40" s="3" t="s">
        <v>439</v>
      </c>
      <c r="EZ40" s="3" t="s">
        <v>439</v>
      </c>
      <c r="FA40" s="3" t="s">
        <v>439</v>
      </c>
      <c r="FB40" s="3">
        <f>SUM(COUNTIF(P40:AF40, K$128)*$K$134)+(COUNTIF(P40:AF40, K$129)*$K$134)+(COUNTIF(AG40:EV40, $K$128)*K$133)+(COUNTIF(AG40:EV40, $K$129)*$K$133)</f>
        <v>195</v>
      </c>
      <c r="FC40" s="3">
        <f>SUM(COUNTIF(P40:AF40, K$128)*$K$134)+(COUNTIF(AG40:EV40, $K$128)*$K$133)</f>
        <v>180</v>
      </c>
      <c r="FD40" s="3">
        <f>SUM(COUNTIF(P40:AF40,$K$130)*$K$134)+(COUNTIF(AG40:EV40, $K$130)*$K$133)</f>
        <v>10</v>
      </c>
      <c r="FE40" s="3">
        <f t="shared" si="10"/>
        <v>142</v>
      </c>
      <c r="FG40" s="3">
        <f>SUM(COUNTIF(AD40:AF40, K$128)*$K$134)+(COUNTIF(AD40:AF40, K$129)*$K$134)+(COUNTIF(EE40:EV40, $K$128)*K$133)+(COUNTIF(EE40:EV40, $K$129)*$K$133)</f>
        <v>33</v>
      </c>
      <c r="FH40" s="3">
        <f>SUM(COUNTIF(AD40:AF40, $K$128)*$K$134)+(COUNTIF(EE40:EV40, $K$128)*$K$133)</f>
        <v>33</v>
      </c>
      <c r="FI40" s="3">
        <f t="shared" si="11"/>
        <v>21</v>
      </c>
      <c r="FJ40" s="3">
        <f>SUM(COUNTIF(Z40:AC40, K$128)*$K$134)+(COUNTIF(Z40:AC40, K$129)*$K$134)+(COUNTIF(DR40:ED40, $K$128)*K$133)+(COUNTIF(DR40:ED40, $K$129)*$K$133)</f>
        <v>28</v>
      </c>
      <c r="FK40" s="3">
        <f>SUM(COUNTIF(Z40:AC40, K$128)*$K$134)+(COUNTIF(DR40:ED40, $K$128)*$K$133)</f>
        <v>28</v>
      </c>
      <c r="FL40" s="3">
        <f t="shared" si="12"/>
        <v>35</v>
      </c>
      <c r="FM40" s="3">
        <f>SUM(COUNTIF(Y40, $K$128)*$K$134)+(COUNTIF(Y40, $K$129)*$K$134)+(COUNTIF(DL40:DQ40, $K$128)*$K$133)+(COUNTIF(DL40:DQ40, $K$129)*$K$133)</f>
        <v>10</v>
      </c>
      <c r="FN40" s="3">
        <f>SUM(COUNTIF(Y40, $K$128)*$K$134)+(COUNTIF(DL40:DQ40, $K$128)*$K$133)</f>
        <v>10</v>
      </c>
      <c r="FO40" s="3">
        <f t="shared" si="13"/>
        <v>7</v>
      </c>
      <c r="FP40" s="3">
        <f>SUM(COUNTIF(V40:X40, $K$128)*$K$134)+(COUNTIF(V40:X40, $K$129)*$K$134)+(COUNTIF(CS40:DN40, $K$128)*$K$133)+(COUNTIF(CS40:DN40, $K$129)*$K$133)</f>
        <v>37</v>
      </c>
      <c r="FQ40" s="3">
        <f>SUM(COUNTIF(V40:X40, $K$128)*$K$134)+(COUNTIF(CS40:DN40, $K$128)*$K$133)</f>
        <v>32</v>
      </c>
      <c r="FR40" s="3">
        <f t="shared" si="14"/>
        <v>25</v>
      </c>
      <c r="FS40" s="3">
        <f>SUM(COUNTIF(T40:U40, $K$128)*$K$134)+(COUNTIF(T40:U40, $K$129)*$K$134)+(COUNTIF(BX40:CR40, $K$128)*$K$133)+(COUNTIF(BX40:CR40, $K$129)*$K$133)</f>
        <v>28</v>
      </c>
      <c r="FT40" s="3">
        <f>SUM(COUNTIF(T40:U40, $K$128)*$K$134)+(COUNTIF(BX40:CR40, $K$128)*$K$133)</f>
        <v>22</v>
      </c>
      <c r="FU40" s="3">
        <f t="shared" si="15"/>
        <v>23</v>
      </c>
      <c r="FV40" s="3">
        <f>SUM(COUNTIF(S40, $K$128)*$K$134)+(COUNTIF(S40, $K$129)*$K$134)+(COUNTIF(BM40:BW40, $K$128)*$K$133)+(COUNTIF(BM40:BW40, $K$129)*$K$133)</f>
        <v>15</v>
      </c>
      <c r="FW40" s="3">
        <f>SUM(COUNTIF(S40, $K$128)*$K$134)+(COUNTIF(BM40:BW40, $K$128)*$K$133)</f>
        <v>11</v>
      </c>
      <c r="FX40" s="3">
        <f t="shared" si="16"/>
        <v>12</v>
      </c>
      <c r="FY40" s="3">
        <f>SUM(COUNTIF(Q40:R40, $K$128)*$K$134)+(COUNTIF(Q40:R40, $K$129)*$K$134)+(COUNTIF(BB40:BL40, $K$128)*$K$133)+(COUNTIF(BB40:BL40, $K$129)*$K$133)</f>
        <v>21</v>
      </c>
      <c r="FZ40" s="3">
        <f>SUM(COUNTIF(Q40:R40, $K$128)*$K$134)+(COUNTIF(BB40:BL40, $K$128)*$K$133)</f>
        <v>21</v>
      </c>
      <c r="GA40" s="3">
        <f t="shared" si="17"/>
        <v>13</v>
      </c>
      <c r="GB40" s="20">
        <f>SUM(COUNTIF(P40, $K$128)*$K$134)+(COUNTIF(P40, $K$129)*$K$134)+(COUNTIF(AG40:BA40, $K$128)*$K$133)+(COUNTIF(AG40:BA40, $K$129)*$K$133)</f>
        <v>26</v>
      </c>
      <c r="GC40" s="20">
        <f>SUM(COUNTIF(P40, $K$128)*$K$134)+(COUNTIF(AG40:BA40, $K$128)*$K$133)</f>
        <v>26</v>
      </c>
      <c r="GD40" s="20">
        <f t="shared" si="18"/>
        <v>22</v>
      </c>
      <c r="GE40" s="20">
        <f>SUM(COUNTIF(P40:U40, $K$128)*$K$134)+(COUNTIF(P40:U40, $K$129)*$K$134)+(COUNTIF(AG40:CR40, $K$128)*$K$133)+(COUNTIF(AG40:CR40, $K$129)*$K$133)</f>
        <v>90</v>
      </c>
      <c r="GF40" s="20">
        <f>SUM(COUNTIF(P40:U40, $K$128)*$K$134)+(COUNTIF(AG40:CR40, $K$128)*$K$133)</f>
        <v>80</v>
      </c>
      <c r="GG40" s="20">
        <f t="shared" si="19"/>
        <v>70</v>
      </c>
    </row>
    <row r="41" spans="1:189" ht="15.75" customHeight="1">
      <c r="A41" s="17">
        <f t="shared" si="0"/>
        <v>92.903225806451616</v>
      </c>
      <c r="B41" s="17">
        <f t="shared" si="1"/>
        <v>100</v>
      </c>
      <c r="C41" s="17">
        <f t="shared" si="2"/>
        <v>100</v>
      </c>
      <c r="D41" s="17">
        <f t="shared" si="3"/>
        <v>100</v>
      </c>
      <c r="E41" s="17">
        <f t="shared" si="4"/>
        <v>100</v>
      </c>
      <c r="F41" s="17">
        <f t="shared" si="5"/>
        <v>80</v>
      </c>
      <c r="G41" s="17">
        <f t="shared" si="6"/>
        <v>62.5</v>
      </c>
      <c r="H41" s="17">
        <f t="shared" si="7"/>
        <v>100</v>
      </c>
      <c r="I41" s="17">
        <f t="shared" si="8"/>
        <v>95.454545454545453</v>
      </c>
      <c r="J41" s="17">
        <f t="shared" si="9"/>
        <v>85.13513513513513</v>
      </c>
      <c r="K41" s="3" t="s">
        <v>434</v>
      </c>
      <c r="L41" s="3" t="s">
        <v>525</v>
      </c>
      <c r="M41" s="3" t="s">
        <v>526</v>
      </c>
      <c r="N41" s="21" t="s">
        <v>473</v>
      </c>
      <c r="O41" s="22" t="s">
        <v>438</v>
      </c>
      <c r="P41" s="3" t="s">
        <v>439</v>
      </c>
      <c r="Q41" s="3" t="s">
        <v>439</v>
      </c>
      <c r="R41" s="3" t="s">
        <v>440</v>
      </c>
      <c r="S41" s="3" t="s">
        <v>439</v>
      </c>
      <c r="T41" s="3" t="s">
        <v>440</v>
      </c>
      <c r="U41" s="3" t="s">
        <v>440</v>
      </c>
      <c r="V41" s="3" t="s">
        <v>440</v>
      </c>
      <c r="W41" s="3" t="s">
        <v>440</v>
      </c>
      <c r="X41" s="3" t="s">
        <v>439</v>
      </c>
      <c r="Y41" s="3" t="s">
        <v>439</v>
      </c>
      <c r="Z41" s="3" t="s">
        <v>440</v>
      </c>
      <c r="AA41" s="3" t="s">
        <v>439</v>
      </c>
      <c r="AB41" s="3" t="s">
        <v>440</v>
      </c>
      <c r="AC41" s="3" t="s">
        <v>439</v>
      </c>
      <c r="AD41" s="3" t="s">
        <v>440</v>
      </c>
      <c r="AE41" s="3" t="s">
        <v>439</v>
      </c>
      <c r="AF41" s="3" t="s">
        <v>439</v>
      </c>
      <c r="AG41" s="3" t="s">
        <v>439</v>
      </c>
      <c r="AH41" s="3" t="s">
        <v>439</v>
      </c>
      <c r="AI41" s="3" t="s">
        <v>439</v>
      </c>
      <c r="AJ41" s="3" t="s">
        <v>439</v>
      </c>
      <c r="AK41" s="3" t="s">
        <v>439</v>
      </c>
      <c r="AL41" s="3" t="s">
        <v>440</v>
      </c>
      <c r="AM41" s="3" t="s">
        <v>439</v>
      </c>
      <c r="AN41" s="3" t="s">
        <v>439</v>
      </c>
      <c r="AO41" s="3" t="s">
        <v>439</v>
      </c>
      <c r="AP41" s="3" t="s">
        <v>439</v>
      </c>
      <c r="AQ41" s="3" t="s">
        <v>439</v>
      </c>
      <c r="AR41" s="3" t="s">
        <v>439</v>
      </c>
      <c r="AS41" s="3" t="s">
        <v>440</v>
      </c>
      <c r="AT41" s="3" t="s">
        <v>440</v>
      </c>
      <c r="AU41" s="3" t="s">
        <v>441</v>
      </c>
      <c r="AV41" s="3" t="s">
        <v>439</v>
      </c>
      <c r="AW41" s="3" t="s">
        <v>439</v>
      </c>
      <c r="AX41" s="3" t="s">
        <v>439</v>
      </c>
      <c r="AY41" s="3" t="s">
        <v>439</v>
      </c>
      <c r="AZ41" s="3" t="s">
        <v>439</v>
      </c>
      <c r="BA41" s="3" t="s">
        <v>440</v>
      </c>
      <c r="BB41" s="3" t="s">
        <v>439</v>
      </c>
      <c r="BC41" s="3" t="s">
        <v>439</v>
      </c>
      <c r="BD41" s="3" t="s">
        <v>439</v>
      </c>
      <c r="BE41" s="3" t="s">
        <v>439</v>
      </c>
      <c r="BF41" s="3" t="s">
        <v>439</v>
      </c>
      <c r="BG41" s="3" t="s">
        <v>439</v>
      </c>
      <c r="BH41" s="3" t="s">
        <v>439</v>
      </c>
      <c r="BI41" s="3" t="s">
        <v>439</v>
      </c>
      <c r="BJ41" s="3" t="s">
        <v>439</v>
      </c>
      <c r="BK41" s="3" t="s">
        <v>439</v>
      </c>
      <c r="BL41" s="3" t="s">
        <v>439</v>
      </c>
      <c r="BM41" s="3" t="s">
        <v>441</v>
      </c>
      <c r="BN41" s="3" t="s">
        <v>439</v>
      </c>
      <c r="BO41" s="3" t="s">
        <v>441</v>
      </c>
      <c r="BP41" s="3" t="s">
        <v>441</v>
      </c>
      <c r="BQ41" s="3" t="s">
        <v>439</v>
      </c>
      <c r="BR41" s="3" t="s">
        <v>439</v>
      </c>
      <c r="BS41" s="3" t="s">
        <v>439</v>
      </c>
      <c r="BT41" s="3" t="s">
        <v>441</v>
      </c>
      <c r="BU41" s="3" t="s">
        <v>441</v>
      </c>
      <c r="BV41" s="3" t="s">
        <v>439</v>
      </c>
      <c r="BW41" s="3" t="s">
        <v>441</v>
      </c>
      <c r="BX41" s="3" t="s">
        <v>441</v>
      </c>
      <c r="BY41" s="3" t="s">
        <v>441</v>
      </c>
      <c r="BZ41" s="3" t="s">
        <v>439</v>
      </c>
      <c r="CA41" s="3" t="s">
        <v>439</v>
      </c>
      <c r="CB41" s="3" t="s">
        <v>439</v>
      </c>
      <c r="CC41" s="3" t="s">
        <v>439</v>
      </c>
      <c r="CD41" s="3" t="s">
        <v>439</v>
      </c>
      <c r="CE41" s="3" t="s">
        <v>439</v>
      </c>
      <c r="CF41" s="3" t="s">
        <v>439</v>
      </c>
      <c r="CG41" s="3" t="s">
        <v>439</v>
      </c>
      <c r="CH41" s="3" t="s">
        <v>439</v>
      </c>
      <c r="CI41" s="3" t="s">
        <v>439</v>
      </c>
      <c r="CJ41" s="3" t="s">
        <v>440</v>
      </c>
      <c r="CK41" s="3" t="s">
        <v>439</v>
      </c>
      <c r="CL41" s="3" t="s">
        <v>439</v>
      </c>
      <c r="CM41" s="3" t="s">
        <v>439</v>
      </c>
      <c r="CN41" s="3" t="s">
        <v>441</v>
      </c>
      <c r="CO41" s="3" t="s">
        <v>439</v>
      </c>
      <c r="CP41" s="3" t="s">
        <v>439</v>
      </c>
      <c r="CQ41" s="3" t="s">
        <v>439</v>
      </c>
      <c r="CR41" s="3" t="s">
        <v>441</v>
      </c>
      <c r="CS41" s="3" t="s">
        <v>440</v>
      </c>
      <c r="CT41" s="3" t="s">
        <v>440</v>
      </c>
      <c r="CU41" s="3" t="s">
        <v>439</v>
      </c>
      <c r="CV41" s="3" t="s">
        <v>439</v>
      </c>
      <c r="CW41" s="3" t="s">
        <v>439</v>
      </c>
      <c r="CX41" s="3" t="s">
        <v>439</v>
      </c>
      <c r="CY41" s="3" t="s">
        <v>439</v>
      </c>
      <c r="CZ41" s="3" t="s">
        <v>439</v>
      </c>
      <c r="DA41" s="3" t="s">
        <v>439</v>
      </c>
      <c r="DB41" s="3" t="s">
        <v>439</v>
      </c>
      <c r="DC41" s="3" t="s">
        <v>439</v>
      </c>
      <c r="DD41" s="3" t="s">
        <v>439</v>
      </c>
      <c r="DE41" s="3" t="s">
        <v>439</v>
      </c>
      <c r="DF41" s="3" t="s">
        <v>439</v>
      </c>
      <c r="DG41" s="3" t="s">
        <v>439</v>
      </c>
      <c r="DH41" s="3" t="s">
        <v>439</v>
      </c>
      <c r="DI41" s="3" t="s">
        <v>439</v>
      </c>
      <c r="DJ41" s="3" t="s">
        <v>440</v>
      </c>
      <c r="DK41" s="3" t="s">
        <v>439</v>
      </c>
      <c r="DL41" s="3" t="s">
        <v>439</v>
      </c>
      <c r="DM41" s="3" t="s">
        <v>439</v>
      </c>
      <c r="DN41" s="3" t="s">
        <v>439</v>
      </c>
      <c r="DO41" s="3" t="s">
        <v>439</v>
      </c>
      <c r="DP41" s="3" t="s">
        <v>439</v>
      </c>
      <c r="DQ41" s="3" t="s">
        <v>439</v>
      </c>
      <c r="DR41" s="3" t="s">
        <v>439</v>
      </c>
      <c r="DS41" s="3" t="s">
        <v>439</v>
      </c>
      <c r="DT41" s="3" t="s">
        <v>439</v>
      </c>
      <c r="DU41" s="3" t="s">
        <v>439</v>
      </c>
      <c r="DV41" s="3" t="s">
        <v>439</v>
      </c>
      <c r="DW41" s="3" t="s">
        <v>439</v>
      </c>
      <c r="DX41" s="3" t="s">
        <v>440</v>
      </c>
      <c r="DY41" s="3" t="s">
        <v>439</v>
      </c>
      <c r="DZ41" s="3" t="s">
        <v>439</v>
      </c>
      <c r="EA41" s="3" t="s">
        <v>439</v>
      </c>
      <c r="EB41" s="3" t="s">
        <v>439</v>
      </c>
      <c r="EC41" s="3" t="s">
        <v>439</v>
      </c>
      <c r="ED41" s="3" t="s">
        <v>439</v>
      </c>
      <c r="EE41" s="3" t="s">
        <v>439</v>
      </c>
      <c r="EF41" s="3" t="s">
        <v>439</v>
      </c>
      <c r="EG41" s="3" t="s">
        <v>440</v>
      </c>
      <c r="EH41" s="3" t="s">
        <v>439</v>
      </c>
      <c r="EI41" s="3" t="s">
        <v>439</v>
      </c>
      <c r="EJ41" s="3" t="s">
        <v>439</v>
      </c>
      <c r="EK41" s="3" t="s">
        <v>439</v>
      </c>
      <c r="EL41" s="3" t="s">
        <v>439</v>
      </c>
      <c r="EM41" s="3" t="s">
        <v>439</v>
      </c>
      <c r="EN41" s="3" t="s">
        <v>439</v>
      </c>
      <c r="EO41" s="3" t="s">
        <v>439</v>
      </c>
      <c r="EP41" s="3" t="s">
        <v>439</v>
      </c>
      <c r="EQ41" s="3" t="s">
        <v>439</v>
      </c>
      <c r="ER41" s="3" t="s">
        <v>439</v>
      </c>
      <c r="ES41" s="3" t="s">
        <v>439</v>
      </c>
      <c r="ET41" s="3" t="s">
        <v>439</v>
      </c>
      <c r="EU41" s="3" t="s">
        <v>439</v>
      </c>
      <c r="EV41" s="3" t="s">
        <v>439</v>
      </c>
      <c r="EW41" s="3" t="s">
        <v>439</v>
      </c>
      <c r="EX41" s="3" t="s">
        <v>439</v>
      </c>
      <c r="EY41" s="3" t="s">
        <v>439</v>
      </c>
      <c r="EZ41" s="3" t="s">
        <v>439</v>
      </c>
      <c r="FA41" s="3" t="s">
        <v>439</v>
      </c>
      <c r="FB41" s="3">
        <f>SUM(COUNTIF(P41:AF41, K$128)*$K$134)+(COUNTIF(P41:AF41, K$129)*$K$134)+(COUNTIF(AG41:EV41, $K$128)*K$133)+(COUNTIF(AG41:EV41, $K$129)*$K$133)</f>
        <v>155</v>
      </c>
      <c r="FC41" s="3">
        <f>SUM(COUNTIF(P41:AF41, K$128)*$K$134)+(COUNTIF(AG41:EV41, $K$128)*$K$133)</f>
        <v>144</v>
      </c>
      <c r="FD41" s="3">
        <f>SUM(COUNTIF(P41:AF41,$K$130)*$K$134)+(COUNTIF(AG41:EV41, $K$130)*$K$133)</f>
        <v>50</v>
      </c>
      <c r="FE41" s="3">
        <f t="shared" si="10"/>
        <v>142</v>
      </c>
      <c r="FG41" s="3">
        <f>SUM(COUNTIF(AD41:AF41, K$128)*$K$134)+(COUNTIF(AD41:AF41, K$129)*$K$134)+(COUNTIF(EE41:EV41, $K$128)*K$133)+(COUNTIF(EE41:EV41, $K$129)*$K$133)</f>
        <v>27</v>
      </c>
      <c r="FH41" s="3">
        <f>SUM(COUNTIF(AD41:AF41, $K$128)*$K$134)+(COUNTIF(EE41:EV41, $K$128)*$K$133)</f>
        <v>27</v>
      </c>
      <c r="FI41" s="3">
        <f t="shared" si="11"/>
        <v>21</v>
      </c>
      <c r="FJ41" s="3">
        <f>SUM(COUNTIF(Z41:AC41, K$128)*$K$134)+(COUNTIF(Z41:AC41, K$129)*$K$134)+(COUNTIF(DR41:ED41, $K$128)*K$133)+(COUNTIF(DR41:ED41, $K$129)*$K$133)</f>
        <v>22</v>
      </c>
      <c r="FK41" s="3">
        <f>SUM(COUNTIF(Z41:AC41, K$128)*$K$134)+(COUNTIF(DR41:ED41, $K$128)*$K$133)</f>
        <v>22</v>
      </c>
      <c r="FL41" s="3">
        <f t="shared" si="12"/>
        <v>35</v>
      </c>
      <c r="FM41" s="3">
        <f>SUM(COUNTIF(Y41, $K$128)*$K$134)+(COUNTIF(Y41, $K$129)*$K$134)+(COUNTIF(DL41:DQ41, $K$128)*$K$133)+(COUNTIF(DL41:DQ41, $K$129)*$K$133)</f>
        <v>11</v>
      </c>
      <c r="FN41" s="3">
        <f>SUM(COUNTIF(Y41, $K$128)*$K$134)+(COUNTIF(DL41:DQ41, $K$128)*$K$133)</f>
        <v>11</v>
      </c>
      <c r="FO41" s="3">
        <f t="shared" si="13"/>
        <v>7</v>
      </c>
      <c r="FP41" s="3">
        <f>SUM(COUNTIF(V41:X41, $K$128)*$K$134)+(COUNTIF(V41:X41, $K$129)*$K$134)+(COUNTIF(CS41:DN41, $K$128)*$K$133)+(COUNTIF(CS41:DN41, $K$129)*$K$133)</f>
        <v>24</v>
      </c>
      <c r="FQ41" s="3">
        <f>SUM(COUNTIF(V41:X41, $K$128)*$K$134)+(COUNTIF(CS41:DN41, $K$128)*$K$133)</f>
        <v>24</v>
      </c>
      <c r="FR41" s="3">
        <f t="shared" si="14"/>
        <v>25</v>
      </c>
      <c r="FS41" s="3">
        <f>SUM(COUNTIF(T41:U41, $K$128)*$K$134)+(COUNTIF(T41:U41, $K$129)*$K$134)+(COUNTIF(BX41:CR41, $K$128)*$K$133)+(COUNTIF(BX41:CR41, $K$129)*$K$133)</f>
        <v>20</v>
      </c>
      <c r="FT41" s="3">
        <f>SUM(COUNTIF(T41:U41, $K$128)*$K$134)+(COUNTIF(BX41:CR41, $K$128)*$K$133)</f>
        <v>16</v>
      </c>
      <c r="FU41" s="3">
        <f t="shared" si="15"/>
        <v>23</v>
      </c>
      <c r="FV41" s="3">
        <f>SUM(COUNTIF(S41, $K$128)*$K$134)+(COUNTIF(S41, $K$129)*$K$134)+(COUNTIF(BM41:BW41, $K$128)*$K$133)+(COUNTIF(BM41:BW41, $K$129)*$K$133)</f>
        <v>16</v>
      </c>
      <c r="FW41" s="3">
        <f>SUM(COUNTIF(S41, $K$128)*$K$134)+(COUNTIF(BM41:BW41, $K$128)*$K$133)</f>
        <v>10</v>
      </c>
      <c r="FX41" s="3">
        <f t="shared" si="16"/>
        <v>12</v>
      </c>
      <c r="FY41" s="3">
        <f>SUM(COUNTIF(Q41:R41, $K$128)*$K$134)+(COUNTIF(Q41:R41, $K$129)*$K$134)+(COUNTIF(BB41:BL41, $K$128)*$K$133)+(COUNTIF(BB41:BL41, $K$129)*$K$133)</f>
        <v>16</v>
      </c>
      <c r="FZ41" s="3">
        <f>SUM(COUNTIF(Q41:R41, $K$128)*$K$134)+(COUNTIF(BB41:BL41, $K$128)*$K$133)</f>
        <v>16</v>
      </c>
      <c r="GA41" s="3">
        <f t="shared" si="17"/>
        <v>13</v>
      </c>
      <c r="GB41" s="20">
        <f>SUM(COUNTIF(P41, $K$128)*$K$134)+(COUNTIF(P41, $K$129)*$K$134)+(COUNTIF(AG41:BA41, $K$128)*$K$133)+(COUNTIF(AG41:BA41, $K$129)*$K$133)</f>
        <v>22</v>
      </c>
      <c r="GC41" s="20">
        <f>SUM(COUNTIF(P41, $K$128)*$K$134)+(COUNTIF(AG41:BA41, $K$128)*$K$133)</f>
        <v>21</v>
      </c>
      <c r="GD41" s="20">
        <f t="shared" si="18"/>
        <v>22</v>
      </c>
      <c r="GE41" s="20">
        <f>SUM(COUNTIF(P41:U41, $K$128)*$K$134)+(COUNTIF(P41:U41, $K$129)*$K$134)+(COUNTIF(AG41:CR41, $K$128)*$K$133)+(COUNTIF(AG41:CR41, $K$129)*$K$133)</f>
        <v>74</v>
      </c>
      <c r="GF41" s="20">
        <f>SUM(COUNTIF(P41:U41, $K$128)*$K$134)+(COUNTIF(AG41:CR41, $K$128)*$K$133)</f>
        <v>63</v>
      </c>
      <c r="GG41" s="20">
        <f t="shared" si="19"/>
        <v>70</v>
      </c>
    </row>
    <row r="42" spans="1:189" ht="15.75" customHeight="1">
      <c r="A42" s="17">
        <f t="shared" si="0"/>
        <v>80.310880829015545</v>
      </c>
      <c r="B42" s="17">
        <f t="shared" si="1"/>
        <v>87.878787878787875</v>
      </c>
      <c r="C42" s="17">
        <f t="shared" si="2"/>
        <v>93.939393939393938</v>
      </c>
      <c r="D42" s="17">
        <f t="shared" si="3"/>
        <v>100</v>
      </c>
      <c r="E42" s="17">
        <f t="shared" si="4"/>
        <v>77.142857142857153</v>
      </c>
      <c r="F42" s="17">
        <f t="shared" si="5"/>
        <v>56.666666666666664</v>
      </c>
      <c r="G42" s="17">
        <f t="shared" si="6"/>
        <v>50</v>
      </c>
      <c r="H42" s="17">
        <f t="shared" si="7"/>
        <v>83.333333333333343</v>
      </c>
      <c r="I42" s="17">
        <f t="shared" si="8"/>
        <v>96.15384615384616</v>
      </c>
      <c r="J42" s="17">
        <f t="shared" si="9"/>
        <v>71.428571428571431</v>
      </c>
      <c r="K42" s="3" t="s">
        <v>434</v>
      </c>
      <c r="L42" s="3" t="s">
        <v>527</v>
      </c>
      <c r="M42" s="3" t="s">
        <v>528</v>
      </c>
      <c r="N42" s="21" t="s">
        <v>505</v>
      </c>
      <c r="O42" s="22" t="s">
        <v>438</v>
      </c>
      <c r="P42" s="3" t="s">
        <v>439</v>
      </c>
      <c r="Q42" s="3" t="s">
        <v>439</v>
      </c>
      <c r="R42" s="3" t="s">
        <v>440</v>
      </c>
      <c r="S42" s="3" t="s">
        <v>439</v>
      </c>
      <c r="T42" s="3" t="s">
        <v>439</v>
      </c>
      <c r="U42" s="3" t="s">
        <v>441</v>
      </c>
      <c r="V42" s="3" t="s">
        <v>439</v>
      </c>
      <c r="W42" s="3" t="s">
        <v>441</v>
      </c>
      <c r="X42" s="3" t="s">
        <v>439</v>
      </c>
      <c r="Y42" s="3" t="s">
        <v>439</v>
      </c>
      <c r="Z42" s="3" t="s">
        <v>439</v>
      </c>
      <c r="AA42" s="3" t="s">
        <v>439</v>
      </c>
      <c r="AB42" s="3" t="s">
        <v>439</v>
      </c>
      <c r="AC42" s="3" t="s">
        <v>439</v>
      </c>
      <c r="AD42" s="3" t="s">
        <v>439</v>
      </c>
      <c r="AE42" s="3" t="s">
        <v>439</v>
      </c>
      <c r="AF42" s="3" t="s">
        <v>439</v>
      </c>
      <c r="AG42" s="3" t="s">
        <v>439</v>
      </c>
      <c r="AH42" s="3" t="s">
        <v>439</v>
      </c>
      <c r="AI42" s="3" t="s">
        <v>439</v>
      </c>
      <c r="AJ42" s="3" t="s">
        <v>439</v>
      </c>
      <c r="AK42" s="3" t="s">
        <v>439</v>
      </c>
      <c r="AL42" s="3" t="s">
        <v>439</v>
      </c>
      <c r="AM42" s="3" t="s">
        <v>439</v>
      </c>
      <c r="AN42" s="3" t="s">
        <v>439</v>
      </c>
      <c r="AO42" s="3" t="s">
        <v>439</v>
      </c>
      <c r="AP42" s="3" t="s">
        <v>439</v>
      </c>
      <c r="AQ42" s="3" t="s">
        <v>439</v>
      </c>
      <c r="AR42" s="3" t="s">
        <v>439</v>
      </c>
      <c r="AS42" s="3" t="s">
        <v>439</v>
      </c>
      <c r="AT42" s="3" t="s">
        <v>439</v>
      </c>
      <c r="AU42" s="3" t="s">
        <v>441</v>
      </c>
      <c r="AV42" s="3" t="s">
        <v>439</v>
      </c>
      <c r="AW42" s="3" t="s">
        <v>439</v>
      </c>
      <c r="AX42" s="3" t="s">
        <v>439</v>
      </c>
      <c r="AY42" s="3" t="s">
        <v>439</v>
      </c>
      <c r="AZ42" s="3" t="s">
        <v>439</v>
      </c>
      <c r="BA42" s="3" t="s">
        <v>439</v>
      </c>
      <c r="BB42" s="3" t="s">
        <v>441</v>
      </c>
      <c r="BC42" s="3" t="s">
        <v>439</v>
      </c>
      <c r="BD42" s="3" t="s">
        <v>441</v>
      </c>
      <c r="BE42" s="3" t="s">
        <v>439</v>
      </c>
      <c r="BF42" s="3" t="s">
        <v>439</v>
      </c>
      <c r="BG42" s="3" t="s">
        <v>439</v>
      </c>
      <c r="BH42" s="3" t="s">
        <v>439</v>
      </c>
      <c r="BI42" s="3" t="s">
        <v>440</v>
      </c>
      <c r="BJ42" s="3" t="s">
        <v>440</v>
      </c>
      <c r="BK42" s="3" t="s">
        <v>440</v>
      </c>
      <c r="BL42" s="3" t="s">
        <v>440</v>
      </c>
      <c r="BM42" s="3" t="s">
        <v>441</v>
      </c>
      <c r="BN42" s="3" t="s">
        <v>439</v>
      </c>
      <c r="BO42" s="3" t="s">
        <v>441</v>
      </c>
      <c r="BP42" s="3" t="s">
        <v>441</v>
      </c>
      <c r="BQ42" s="3" t="s">
        <v>441</v>
      </c>
      <c r="BR42" s="3" t="s">
        <v>439</v>
      </c>
      <c r="BS42" s="3" t="s">
        <v>439</v>
      </c>
      <c r="BT42" s="3" t="s">
        <v>441</v>
      </c>
      <c r="BU42" s="3" t="s">
        <v>441</v>
      </c>
      <c r="BV42" s="3" t="s">
        <v>441</v>
      </c>
      <c r="BW42" s="3" t="s">
        <v>441</v>
      </c>
      <c r="BX42" s="3" t="s">
        <v>441</v>
      </c>
      <c r="BY42" s="3" t="s">
        <v>441</v>
      </c>
      <c r="BZ42" s="3" t="s">
        <v>439</v>
      </c>
      <c r="CA42" s="3" t="s">
        <v>439</v>
      </c>
      <c r="CB42" s="3" t="s">
        <v>439</v>
      </c>
      <c r="CC42" s="3" t="s">
        <v>439</v>
      </c>
      <c r="CD42" s="3" t="s">
        <v>439</v>
      </c>
      <c r="CE42" s="3" t="s">
        <v>439</v>
      </c>
      <c r="CF42" s="3" t="s">
        <v>441</v>
      </c>
      <c r="CG42" s="3" t="s">
        <v>441</v>
      </c>
      <c r="CH42" s="3" t="s">
        <v>439</v>
      </c>
      <c r="CI42" s="3" t="s">
        <v>439</v>
      </c>
      <c r="CJ42" s="3" t="s">
        <v>440</v>
      </c>
      <c r="CK42" s="3" t="s">
        <v>439</v>
      </c>
      <c r="CL42" s="3" t="s">
        <v>439</v>
      </c>
      <c r="CM42" s="3" t="s">
        <v>439</v>
      </c>
      <c r="CN42" s="3" t="s">
        <v>441</v>
      </c>
      <c r="CO42" s="3" t="s">
        <v>441</v>
      </c>
      <c r="CP42" s="3" t="s">
        <v>441</v>
      </c>
      <c r="CQ42" s="3" t="s">
        <v>439</v>
      </c>
      <c r="CR42" s="3" t="s">
        <v>441</v>
      </c>
      <c r="CS42" s="3" t="s">
        <v>440</v>
      </c>
      <c r="CT42" s="3" t="s">
        <v>441</v>
      </c>
      <c r="CU42" s="3" t="s">
        <v>441</v>
      </c>
      <c r="CV42" s="3" t="s">
        <v>439</v>
      </c>
      <c r="CW42" s="3" t="s">
        <v>439</v>
      </c>
      <c r="CX42" s="3" t="s">
        <v>439</v>
      </c>
      <c r="CY42" s="3" t="s">
        <v>439</v>
      </c>
      <c r="CZ42" s="3" t="s">
        <v>439</v>
      </c>
      <c r="DA42" s="3" t="s">
        <v>439</v>
      </c>
      <c r="DB42" s="3" t="s">
        <v>439</v>
      </c>
      <c r="DC42" s="3" t="s">
        <v>439</v>
      </c>
      <c r="DD42" s="3" t="s">
        <v>439</v>
      </c>
      <c r="DE42" s="3" t="s">
        <v>439</v>
      </c>
      <c r="DF42" s="3" t="s">
        <v>439</v>
      </c>
      <c r="DG42" s="3" t="s">
        <v>439</v>
      </c>
      <c r="DH42" s="3" t="s">
        <v>441</v>
      </c>
      <c r="DI42" s="3" t="s">
        <v>439</v>
      </c>
      <c r="DJ42" s="3" t="s">
        <v>440</v>
      </c>
      <c r="DK42" s="3" t="s">
        <v>439</v>
      </c>
      <c r="DL42" s="3" t="s">
        <v>439</v>
      </c>
      <c r="DM42" s="3" t="s">
        <v>439</v>
      </c>
      <c r="DN42" s="3" t="s">
        <v>439</v>
      </c>
      <c r="DO42" s="3" t="s">
        <v>439</v>
      </c>
      <c r="DP42" s="3" t="s">
        <v>439</v>
      </c>
      <c r="DQ42" s="3" t="s">
        <v>439</v>
      </c>
      <c r="DR42" s="3" t="s">
        <v>439</v>
      </c>
      <c r="DS42" s="3" t="s">
        <v>439</v>
      </c>
      <c r="DT42" s="3" t="s">
        <v>439</v>
      </c>
      <c r="DU42" s="3" t="s">
        <v>439</v>
      </c>
      <c r="DV42" s="3" t="s">
        <v>439</v>
      </c>
      <c r="DW42" s="3" t="s">
        <v>439</v>
      </c>
      <c r="DX42" s="3" t="s">
        <v>441</v>
      </c>
      <c r="DY42" s="3" t="s">
        <v>439</v>
      </c>
      <c r="DZ42" s="3" t="s">
        <v>439</v>
      </c>
      <c r="EA42" s="3" t="s">
        <v>439</v>
      </c>
      <c r="EB42" s="3" t="s">
        <v>439</v>
      </c>
      <c r="EC42" s="3" t="s">
        <v>439</v>
      </c>
      <c r="ED42" s="3" t="s">
        <v>441</v>
      </c>
      <c r="EE42" s="3" t="s">
        <v>439</v>
      </c>
      <c r="EF42" s="3" t="s">
        <v>439</v>
      </c>
      <c r="EG42" s="3" t="s">
        <v>439</v>
      </c>
      <c r="EH42" s="3" t="s">
        <v>441</v>
      </c>
      <c r="EI42" s="3" t="s">
        <v>441</v>
      </c>
      <c r="EJ42" s="3" t="s">
        <v>441</v>
      </c>
      <c r="EK42" s="3" t="s">
        <v>439</v>
      </c>
      <c r="EL42" s="3" t="s">
        <v>439</v>
      </c>
      <c r="EM42" s="3" t="s">
        <v>439</v>
      </c>
      <c r="EN42" s="3" t="s">
        <v>439</v>
      </c>
      <c r="EO42" s="3" t="s">
        <v>439</v>
      </c>
      <c r="EP42" s="3" t="s">
        <v>439</v>
      </c>
      <c r="EQ42" s="3" t="s">
        <v>439</v>
      </c>
      <c r="ER42" s="3" t="s">
        <v>439</v>
      </c>
      <c r="ES42" s="3" t="s">
        <v>439</v>
      </c>
      <c r="ET42" s="3" t="s">
        <v>439</v>
      </c>
      <c r="EU42" s="3" t="s">
        <v>441</v>
      </c>
      <c r="EV42" s="3" t="s">
        <v>439</v>
      </c>
      <c r="EW42" s="3" t="s">
        <v>439</v>
      </c>
      <c r="EX42" s="3" t="s">
        <v>439</v>
      </c>
      <c r="EY42" s="3" t="s">
        <v>439</v>
      </c>
      <c r="EZ42" s="3" t="s">
        <v>439</v>
      </c>
      <c r="FA42" s="3" t="s">
        <v>439</v>
      </c>
      <c r="FB42" s="3">
        <f>SUM(COUNTIF(P42:AF42, K$128)*$K$134)+(COUNTIF(P42:AF42, K$129)*$K$134)+(COUNTIF(AG42:EV42, $K$128)*K$133)+(COUNTIF(AG42:EV42, $K$129)*$K$133)</f>
        <v>193</v>
      </c>
      <c r="FC42" s="3">
        <f>SUM(COUNTIF(P42:AF42, K$128)*$K$134)+(COUNTIF(AG42:EV42, $K$128)*$K$133)</f>
        <v>155</v>
      </c>
      <c r="FD42" s="3">
        <f>SUM(COUNTIF(P42:AF42,$K$130)*$K$134)+(COUNTIF(AG42:EV42, $K$130)*$K$133)</f>
        <v>12</v>
      </c>
      <c r="FE42" s="3">
        <f t="shared" si="10"/>
        <v>142</v>
      </c>
      <c r="FG42" s="3">
        <f>SUM(COUNTIF(AD42:AF42, K$128)*$K$134)+(COUNTIF(AD42:AF42, K$129)*$K$134)+(COUNTIF(EE42:EV42, $K$128)*K$133)+(COUNTIF(EE42:EV42, $K$129)*$K$133)</f>
        <v>33</v>
      </c>
      <c r="FH42" s="3">
        <f>SUM(COUNTIF(AD42:AF42, $K$128)*$K$134)+(COUNTIF(EE42:EV42, $K$128)*$K$133)</f>
        <v>29</v>
      </c>
      <c r="FI42" s="3">
        <f t="shared" si="11"/>
        <v>21</v>
      </c>
      <c r="FJ42" s="3">
        <f>SUM(COUNTIF(Z42:AC42, K$128)*$K$134)+(COUNTIF(Z42:AC42, K$129)*$K$134)+(COUNTIF(DR42:ED42, $K$128)*K$133)+(COUNTIF(DR42:ED42, $K$129)*$K$133)</f>
        <v>33</v>
      </c>
      <c r="FK42" s="3">
        <f>SUM(COUNTIF(Z42:AC42, K$128)*$K$134)+(COUNTIF(DR42:ED42, $K$128)*$K$133)</f>
        <v>31</v>
      </c>
      <c r="FL42" s="3">
        <f t="shared" si="12"/>
        <v>35</v>
      </c>
      <c r="FM42" s="3">
        <f>SUM(COUNTIF(Y42, $K$128)*$K$134)+(COUNTIF(Y42, $K$129)*$K$134)+(COUNTIF(DL42:DQ42, $K$128)*$K$133)+(COUNTIF(DL42:DQ42, $K$129)*$K$133)</f>
        <v>11</v>
      </c>
      <c r="FN42" s="3">
        <f>SUM(COUNTIF(Y42, $K$128)*$K$134)+(COUNTIF(DL42:DQ42, $K$128)*$K$133)</f>
        <v>11</v>
      </c>
      <c r="FO42" s="3">
        <f t="shared" si="13"/>
        <v>7</v>
      </c>
      <c r="FP42" s="3">
        <f>SUM(COUNTIF(V42:X42, $K$128)*$K$134)+(COUNTIF(V42:X42, $K$129)*$K$134)+(COUNTIF(CS42:DN42, $K$128)*$K$133)+(COUNTIF(CS42:DN42, $K$129)*$K$133)</f>
        <v>35</v>
      </c>
      <c r="FQ42" s="3">
        <f>SUM(COUNTIF(V42:X42, $K$128)*$K$134)+(COUNTIF(CS42:DN42, $K$128)*$K$133)</f>
        <v>27</v>
      </c>
      <c r="FR42" s="3">
        <f t="shared" si="14"/>
        <v>25</v>
      </c>
      <c r="FS42" s="3">
        <f>SUM(COUNTIF(T42:U42, $K$128)*$K$134)+(COUNTIF(T42:U42, $K$129)*$K$134)+(COUNTIF(BX42:CR42, $K$128)*$K$133)+(COUNTIF(BX42:CR42, $K$129)*$K$133)</f>
        <v>30</v>
      </c>
      <c r="FT42" s="3">
        <f>SUM(COUNTIF(T42:U42, $K$128)*$K$134)+(COUNTIF(BX42:CR42, $K$128)*$K$133)</f>
        <v>17</v>
      </c>
      <c r="FU42" s="3">
        <f t="shared" si="15"/>
        <v>23</v>
      </c>
      <c r="FV42" s="3">
        <f>SUM(COUNTIF(S42, $K$128)*$K$134)+(COUNTIF(S42, $K$129)*$K$134)+(COUNTIF(BM42:BW42, $K$128)*$K$133)+(COUNTIF(BM42:BW42, $K$129)*$K$133)</f>
        <v>16</v>
      </c>
      <c r="FW42" s="3">
        <f>SUM(COUNTIF(S42, $K$128)*$K$134)+(COUNTIF(BM42:BW42, $K$128)*$K$133)</f>
        <v>8</v>
      </c>
      <c r="FX42" s="3">
        <f t="shared" si="16"/>
        <v>12</v>
      </c>
      <c r="FY42" s="3">
        <f>SUM(COUNTIF(Q42:R42, $K$128)*$K$134)+(COUNTIF(Q42:R42, $K$129)*$K$134)+(COUNTIF(BB42:BL42, $K$128)*$K$133)+(COUNTIF(BB42:BL42, $K$129)*$K$133)</f>
        <v>12</v>
      </c>
      <c r="FZ42" s="3">
        <f>SUM(COUNTIF(Q42:R42, $K$128)*$K$134)+(COUNTIF(BB42:BL42, $K$128)*$K$133)</f>
        <v>10</v>
      </c>
      <c r="GA42" s="3">
        <f t="shared" si="17"/>
        <v>13</v>
      </c>
      <c r="GB42" s="20">
        <f>SUM(COUNTIF(P42, $K$128)*$K$134)+(COUNTIF(P42, $K$129)*$K$134)+(COUNTIF(AG42:BA42, $K$128)*$K$133)+(COUNTIF(AG42:BA42, $K$129)*$K$133)</f>
        <v>26</v>
      </c>
      <c r="GC42" s="20">
        <f>SUM(COUNTIF(P42, $K$128)*$K$134)+(COUNTIF(AG42:BA42, $K$128)*$K$133)</f>
        <v>25</v>
      </c>
      <c r="GD42" s="20">
        <f t="shared" si="18"/>
        <v>22</v>
      </c>
      <c r="GE42" s="20">
        <f>SUM(COUNTIF(P42:U42, $K$128)*$K$134)+(COUNTIF(P42:U42, $K$129)*$K$134)+(COUNTIF(AG42:CR42, $K$128)*$K$133)+(COUNTIF(AG42:CR42, $K$129)*$K$133)</f>
        <v>84</v>
      </c>
      <c r="GF42" s="20">
        <f>SUM(COUNTIF(P42:U42, $K$128)*$K$134)+(COUNTIF(AG42:CR42, $K$128)*$K$133)</f>
        <v>60</v>
      </c>
      <c r="GG42" s="20">
        <f t="shared" si="19"/>
        <v>70</v>
      </c>
    </row>
    <row r="43" spans="1:189" ht="15.75" customHeight="1">
      <c r="A43" s="17">
        <f t="shared" si="0"/>
        <v>75.129533678756474</v>
      </c>
      <c r="B43" s="17">
        <f t="shared" si="1"/>
        <v>87.878787878787875</v>
      </c>
      <c r="C43" s="17">
        <f t="shared" si="2"/>
        <v>87.878787878787875</v>
      </c>
      <c r="D43" s="17">
        <f t="shared" si="3"/>
        <v>100</v>
      </c>
      <c r="E43" s="17">
        <f t="shared" si="4"/>
        <v>61.111111111111114</v>
      </c>
      <c r="F43" s="17">
        <f t="shared" si="5"/>
        <v>48.387096774193552</v>
      </c>
      <c r="G43" s="17">
        <f t="shared" si="6"/>
        <v>50</v>
      </c>
      <c r="H43" s="17">
        <f t="shared" si="7"/>
        <v>90</v>
      </c>
      <c r="I43" s="17">
        <f t="shared" si="8"/>
        <v>96.15384615384616</v>
      </c>
      <c r="J43" s="17">
        <f t="shared" si="9"/>
        <v>68.674698795180717</v>
      </c>
      <c r="K43" s="3" t="s">
        <v>434</v>
      </c>
      <c r="L43" s="3" t="s">
        <v>529</v>
      </c>
      <c r="M43" s="3" t="s">
        <v>448</v>
      </c>
      <c r="N43" s="21" t="s">
        <v>530</v>
      </c>
      <c r="O43" s="22" t="s">
        <v>438</v>
      </c>
      <c r="P43" s="3" t="s">
        <v>439</v>
      </c>
      <c r="Q43" s="3" t="s">
        <v>440</v>
      </c>
      <c r="R43" s="3" t="s">
        <v>439</v>
      </c>
      <c r="S43" s="3" t="s">
        <v>439</v>
      </c>
      <c r="T43" s="3" t="s">
        <v>439</v>
      </c>
      <c r="U43" s="3" t="s">
        <v>441</v>
      </c>
      <c r="V43" s="3" t="s">
        <v>441</v>
      </c>
      <c r="W43" s="3" t="s">
        <v>441</v>
      </c>
      <c r="X43" s="3" t="s">
        <v>439</v>
      </c>
      <c r="Y43" s="3" t="s">
        <v>439</v>
      </c>
      <c r="Z43" s="3" t="s">
        <v>439</v>
      </c>
      <c r="AA43" s="3" t="s">
        <v>439</v>
      </c>
      <c r="AB43" s="3" t="s">
        <v>439</v>
      </c>
      <c r="AC43" s="3" t="s">
        <v>439</v>
      </c>
      <c r="AD43" s="3" t="s">
        <v>439</v>
      </c>
      <c r="AE43" s="3" t="s">
        <v>439</v>
      </c>
      <c r="AF43" s="3" t="s">
        <v>439</v>
      </c>
      <c r="AG43" s="3" t="s">
        <v>439</v>
      </c>
      <c r="AH43" s="3" t="s">
        <v>439</v>
      </c>
      <c r="AI43" s="3" t="s">
        <v>439</v>
      </c>
      <c r="AJ43" s="3" t="s">
        <v>439</v>
      </c>
      <c r="AK43" s="3" t="s">
        <v>439</v>
      </c>
      <c r="AL43" s="3" t="s">
        <v>439</v>
      </c>
      <c r="AM43" s="3" t="s">
        <v>439</v>
      </c>
      <c r="AN43" s="3" t="s">
        <v>439</v>
      </c>
      <c r="AO43" s="3" t="s">
        <v>439</v>
      </c>
      <c r="AP43" s="3" t="s">
        <v>439</v>
      </c>
      <c r="AQ43" s="3" t="s">
        <v>439</v>
      </c>
      <c r="AR43" s="3" t="s">
        <v>439</v>
      </c>
      <c r="AS43" s="3" t="s">
        <v>439</v>
      </c>
      <c r="AT43" s="3" t="s">
        <v>439</v>
      </c>
      <c r="AU43" s="3" t="s">
        <v>441</v>
      </c>
      <c r="AV43" s="3" t="s">
        <v>439</v>
      </c>
      <c r="AW43" s="3" t="s">
        <v>439</v>
      </c>
      <c r="AX43" s="3" t="s">
        <v>439</v>
      </c>
      <c r="AY43" s="3" t="s">
        <v>439</v>
      </c>
      <c r="AZ43" s="3" t="s">
        <v>439</v>
      </c>
      <c r="BA43" s="3" t="s">
        <v>439</v>
      </c>
      <c r="BB43" s="3" t="s">
        <v>439</v>
      </c>
      <c r="BC43" s="3" t="s">
        <v>440</v>
      </c>
      <c r="BD43" s="3" t="s">
        <v>440</v>
      </c>
      <c r="BE43" s="3" t="s">
        <v>440</v>
      </c>
      <c r="BF43" s="3" t="s">
        <v>440</v>
      </c>
      <c r="BG43" s="3" t="s">
        <v>440</v>
      </c>
      <c r="BH43" s="3" t="s">
        <v>440</v>
      </c>
      <c r="BI43" s="3" t="s">
        <v>439</v>
      </c>
      <c r="BJ43" s="3" t="s">
        <v>441</v>
      </c>
      <c r="BK43" s="3" t="s">
        <v>439</v>
      </c>
      <c r="BL43" s="3" t="s">
        <v>439</v>
      </c>
      <c r="BM43" s="3" t="s">
        <v>439</v>
      </c>
      <c r="BN43" s="3" t="s">
        <v>439</v>
      </c>
      <c r="BO43" s="3" t="s">
        <v>441</v>
      </c>
      <c r="BP43" s="3" t="s">
        <v>441</v>
      </c>
      <c r="BQ43" s="3" t="s">
        <v>441</v>
      </c>
      <c r="BR43" s="3" t="s">
        <v>439</v>
      </c>
      <c r="BS43" s="3" t="s">
        <v>441</v>
      </c>
      <c r="BT43" s="3" t="s">
        <v>441</v>
      </c>
      <c r="BU43" s="3" t="s">
        <v>441</v>
      </c>
      <c r="BV43" s="3" t="s">
        <v>441</v>
      </c>
      <c r="BW43" s="3" t="s">
        <v>441</v>
      </c>
      <c r="BX43" s="3" t="s">
        <v>441</v>
      </c>
      <c r="BY43" s="3" t="s">
        <v>441</v>
      </c>
      <c r="BZ43" s="3" t="s">
        <v>439</v>
      </c>
      <c r="CA43" s="3" t="s">
        <v>439</v>
      </c>
      <c r="CB43" s="3" t="s">
        <v>441</v>
      </c>
      <c r="CC43" s="3" t="s">
        <v>439</v>
      </c>
      <c r="CD43" s="3" t="s">
        <v>439</v>
      </c>
      <c r="CE43" s="3" t="s">
        <v>439</v>
      </c>
      <c r="CF43" s="3" t="s">
        <v>441</v>
      </c>
      <c r="CG43" s="3" t="s">
        <v>441</v>
      </c>
      <c r="CH43" s="3" t="s">
        <v>441</v>
      </c>
      <c r="CI43" s="3" t="s">
        <v>439</v>
      </c>
      <c r="CJ43" s="3" t="s">
        <v>441</v>
      </c>
      <c r="CK43" s="3" t="s">
        <v>439</v>
      </c>
      <c r="CL43" s="3" t="s">
        <v>439</v>
      </c>
      <c r="CM43" s="3" t="s">
        <v>439</v>
      </c>
      <c r="CN43" s="3" t="s">
        <v>441</v>
      </c>
      <c r="CO43" s="3" t="s">
        <v>441</v>
      </c>
      <c r="CP43" s="3" t="s">
        <v>441</v>
      </c>
      <c r="CQ43" s="3" t="s">
        <v>439</v>
      </c>
      <c r="CR43" s="3" t="s">
        <v>441</v>
      </c>
      <c r="CS43" s="3" t="s">
        <v>440</v>
      </c>
      <c r="CT43" s="3" t="s">
        <v>441</v>
      </c>
      <c r="CU43" s="3" t="s">
        <v>441</v>
      </c>
      <c r="CV43" s="3" t="s">
        <v>439</v>
      </c>
      <c r="CW43" s="3" t="s">
        <v>439</v>
      </c>
      <c r="CX43" s="3" t="s">
        <v>439</v>
      </c>
      <c r="CY43" s="3" t="s">
        <v>441</v>
      </c>
      <c r="CZ43" s="3" t="s">
        <v>439</v>
      </c>
      <c r="DA43" s="3" t="s">
        <v>439</v>
      </c>
      <c r="DB43" s="3" t="s">
        <v>439</v>
      </c>
      <c r="DC43" s="3" t="s">
        <v>439</v>
      </c>
      <c r="DD43" s="3" t="s">
        <v>439</v>
      </c>
      <c r="DE43" s="3" t="s">
        <v>439</v>
      </c>
      <c r="DF43" s="3" t="s">
        <v>439</v>
      </c>
      <c r="DG43" s="3" t="s">
        <v>439</v>
      </c>
      <c r="DH43" s="3" t="s">
        <v>441</v>
      </c>
      <c r="DI43" s="3" t="s">
        <v>439</v>
      </c>
      <c r="DJ43" s="3" t="s">
        <v>439</v>
      </c>
      <c r="DK43" s="3" t="s">
        <v>439</v>
      </c>
      <c r="DL43" s="3" t="s">
        <v>439</v>
      </c>
      <c r="DM43" s="3" t="s">
        <v>439</v>
      </c>
      <c r="DN43" s="3" t="s">
        <v>439</v>
      </c>
      <c r="DO43" s="3" t="s">
        <v>439</v>
      </c>
      <c r="DP43" s="3" t="s">
        <v>439</v>
      </c>
      <c r="DQ43" s="3" t="s">
        <v>439</v>
      </c>
      <c r="DR43" s="3" t="s">
        <v>439</v>
      </c>
      <c r="DS43" s="3" t="s">
        <v>439</v>
      </c>
      <c r="DT43" s="3" t="s">
        <v>439</v>
      </c>
      <c r="DU43" s="3" t="s">
        <v>439</v>
      </c>
      <c r="DV43" s="3" t="s">
        <v>439</v>
      </c>
      <c r="DW43" s="3" t="s">
        <v>439</v>
      </c>
      <c r="DX43" s="3" t="s">
        <v>441</v>
      </c>
      <c r="DY43" s="3" t="s">
        <v>441</v>
      </c>
      <c r="DZ43" s="3" t="s">
        <v>439</v>
      </c>
      <c r="EA43" s="3" t="s">
        <v>439</v>
      </c>
      <c r="EB43" s="3" t="s">
        <v>439</v>
      </c>
      <c r="EC43" s="3" t="s">
        <v>441</v>
      </c>
      <c r="ED43" s="3" t="s">
        <v>441</v>
      </c>
      <c r="EE43" s="3" t="s">
        <v>439</v>
      </c>
      <c r="EF43" s="3" t="s">
        <v>439</v>
      </c>
      <c r="EG43" s="3" t="s">
        <v>439</v>
      </c>
      <c r="EH43" s="3" t="s">
        <v>441</v>
      </c>
      <c r="EI43" s="3" t="s">
        <v>441</v>
      </c>
      <c r="EJ43" s="3" t="s">
        <v>441</v>
      </c>
      <c r="EK43" s="3" t="s">
        <v>439</v>
      </c>
      <c r="EL43" s="3" t="s">
        <v>439</v>
      </c>
      <c r="EM43" s="3" t="s">
        <v>439</v>
      </c>
      <c r="EN43" s="3" t="s">
        <v>439</v>
      </c>
      <c r="EO43" s="3" t="s">
        <v>439</v>
      </c>
      <c r="EP43" s="3" t="s">
        <v>439</v>
      </c>
      <c r="EQ43" s="3" t="s">
        <v>439</v>
      </c>
      <c r="ER43" s="3" t="s">
        <v>439</v>
      </c>
      <c r="ES43" s="3" t="s">
        <v>439</v>
      </c>
      <c r="ET43" s="3" t="s">
        <v>439</v>
      </c>
      <c r="EU43" s="3" t="s">
        <v>441</v>
      </c>
      <c r="EV43" s="3" t="s">
        <v>439</v>
      </c>
      <c r="EW43" s="3" t="s">
        <v>439</v>
      </c>
      <c r="EX43" s="3" t="s">
        <v>439</v>
      </c>
      <c r="EY43" s="3" t="s">
        <v>439</v>
      </c>
      <c r="EZ43" s="3" t="s">
        <v>439</v>
      </c>
      <c r="FA43" s="3" t="s">
        <v>439</v>
      </c>
      <c r="FB43" s="3">
        <f>SUM(COUNTIF(P43:AF43, K$128)*$K$134)+(COUNTIF(P43:AF43, K$129)*$K$134)+(COUNTIF(AG43:EV43, $K$128)*K$133)+(COUNTIF(AG43:EV43, $K$129)*$K$133)</f>
        <v>193</v>
      </c>
      <c r="FC43" s="3">
        <f>SUM(COUNTIF(P43:AF43, K$128)*$K$134)+(COUNTIF(AG43:EV43, $K$128)*$K$133)</f>
        <v>145</v>
      </c>
      <c r="FD43" s="3">
        <f>SUM(COUNTIF(P43:AF43,$K$130)*$K$134)+(COUNTIF(AG43:EV43, $K$130)*$K$133)</f>
        <v>12</v>
      </c>
      <c r="FE43" s="3">
        <f t="shared" si="10"/>
        <v>142</v>
      </c>
      <c r="FG43" s="3">
        <f>SUM(COUNTIF(AD43:AF43, K$128)*$K$134)+(COUNTIF(AD43:AF43, K$129)*$K$134)+(COUNTIF(EE43:EV43, $K$128)*K$133)+(COUNTIF(EE43:EV43, $K$129)*$K$133)</f>
        <v>33</v>
      </c>
      <c r="FH43" s="3">
        <f>SUM(COUNTIF(AD43:AF43, $K$128)*$K$134)+(COUNTIF(EE43:EV43, $K$128)*$K$133)</f>
        <v>29</v>
      </c>
      <c r="FI43" s="3">
        <f t="shared" si="11"/>
        <v>21</v>
      </c>
      <c r="FJ43" s="3">
        <f>SUM(COUNTIF(Z43:AC43, K$128)*$K$134)+(COUNTIF(Z43:AC43, K$129)*$K$134)+(COUNTIF(DR43:ED43, $K$128)*K$133)+(COUNTIF(DR43:ED43, $K$129)*$K$133)</f>
        <v>33</v>
      </c>
      <c r="FK43" s="3">
        <f>SUM(COUNTIF(Z43:AC43, K$128)*$K$134)+(COUNTIF(DR43:ED43, $K$128)*$K$133)</f>
        <v>29</v>
      </c>
      <c r="FL43" s="3">
        <f t="shared" si="12"/>
        <v>35</v>
      </c>
      <c r="FM43" s="3">
        <f>SUM(COUNTIF(Y43, $K$128)*$K$134)+(COUNTIF(Y43, $K$129)*$K$134)+(COUNTIF(DL43:DQ43, $K$128)*$K$133)+(COUNTIF(DL43:DQ43, $K$129)*$K$133)</f>
        <v>11</v>
      </c>
      <c r="FN43" s="3">
        <f>SUM(COUNTIF(Y43, $K$128)*$K$134)+(COUNTIF(DL43:DQ43, $K$128)*$K$133)</f>
        <v>11</v>
      </c>
      <c r="FO43" s="3">
        <f t="shared" si="13"/>
        <v>7</v>
      </c>
      <c r="FP43" s="3">
        <f>SUM(COUNTIF(V43:X43, $K$128)*$K$134)+(COUNTIF(V43:X43, $K$129)*$K$134)+(COUNTIF(CS43:DN43, $K$128)*$K$133)+(COUNTIF(CS43:DN43, $K$129)*$K$133)</f>
        <v>36</v>
      </c>
      <c r="FQ43" s="3">
        <f>SUM(COUNTIF(V43:X43, $K$128)*$K$134)+(COUNTIF(CS43:DN43, $K$128)*$K$133)</f>
        <v>22</v>
      </c>
      <c r="FR43" s="3">
        <f t="shared" si="14"/>
        <v>25</v>
      </c>
      <c r="FS43" s="3">
        <f>SUM(COUNTIF(T43:U43, $K$128)*$K$134)+(COUNTIF(T43:U43, $K$129)*$K$134)+(COUNTIF(BX43:CR43, $K$128)*$K$133)+(COUNTIF(BX43:CR43, $K$129)*$K$133)</f>
        <v>31</v>
      </c>
      <c r="FT43" s="3">
        <f>SUM(COUNTIF(T43:U43, $K$128)*$K$134)+(COUNTIF(BX43:CR43, $K$128)*$K$133)</f>
        <v>15</v>
      </c>
      <c r="FU43" s="3">
        <f t="shared" si="15"/>
        <v>23</v>
      </c>
      <c r="FV43" s="3">
        <f>SUM(COUNTIF(S43, $K$128)*$K$134)+(COUNTIF(S43, $K$129)*$K$134)+(COUNTIF(BM43:BW43, $K$128)*$K$133)+(COUNTIF(BM43:BW43, $K$129)*$K$133)</f>
        <v>16</v>
      </c>
      <c r="FW43" s="3">
        <f>SUM(COUNTIF(S43, $K$128)*$K$134)+(COUNTIF(BM43:BW43, $K$128)*$K$133)</f>
        <v>8</v>
      </c>
      <c r="FX43" s="3">
        <f t="shared" si="16"/>
        <v>12</v>
      </c>
      <c r="FY43" s="3">
        <f>SUM(COUNTIF(Q43:R43, $K$128)*$K$134)+(COUNTIF(Q43:R43, $K$129)*$K$134)+(COUNTIF(BB43:BL43, $K$128)*$K$133)+(COUNTIF(BB43:BL43, $K$129)*$K$133)</f>
        <v>10</v>
      </c>
      <c r="FZ43" s="3">
        <f>SUM(COUNTIF(Q43:R43, $K$128)*$K$134)+(COUNTIF(BB43:BL43, $K$128)*$K$133)</f>
        <v>9</v>
      </c>
      <c r="GA43" s="3">
        <f t="shared" si="17"/>
        <v>13</v>
      </c>
      <c r="GB43" s="20">
        <f>SUM(COUNTIF(P43, $K$128)*$K$134)+(COUNTIF(P43, $K$129)*$K$134)+(COUNTIF(AG43:BA43, $K$128)*$K$133)+(COUNTIF(AG43:BA43, $K$129)*$K$133)</f>
        <v>26</v>
      </c>
      <c r="GC43" s="20">
        <f>SUM(COUNTIF(P43, $K$128)*$K$134)+(COUNTIF(AG43:BA43, $K$128)*$K$133)</f>
        <v>25</v>
      </c>
      <c r="GD43" s="20">
        <f t="shared" si="18"/>
        <v>22</v>
      </c>
      <c r="GE43" s="20">
        <f>SUM(COUNTIF(P43:U43, $K$128)*$K$134)+(COUNTIF(P43:U43, $K$129)*$K$134)+(COUNTIF(AG43:CR43, $K$128)*$K$133)+(COUNTIF(AG43:CR43, $K$129)*$K$133)</f>
        <v>83</v>
      </c>
      <c r="GF43" s="20">
        <f>SUM(COUNTIF(P43:U43, $K$128)*$K$134)+(COUNTIF(AG43:CR43, $K$128)*$K$133)</f>
        <v>57</v>
      </c>
      <c r="GG43" s="20">
        <f t="shared" si="19"/>
        <v>70</v>
      </c>
    </row>
    <row r="44" spans="1:189" ht="15.75" customHeight="1">
      <c r="A44" s="17">
        <f t="shared" si="0"/>
        <v>85.98726114649682</v>
      </c>
      <c r="B44" s="17">
        <f t="shared" si="1"/>
        <v>100</v>
      </c>
      <c r="C44" s="17">
        <f t="shared" si="2"/>
        <v>94.444444444444443</v>
      </c>
      <c r="D44" s="17">
        <f t="shared" si="3"/>
        <v>100</v>
      </c>
      <c r="E44" s="17">
        <f t="shared" si="4"/>
        <v>74.193548387096769</v>
      </c>
      <c r="F44" s="17">
        <f t="shared" si="5"/>
        <v>70</v>
      </c>
      <c r="G44" s="17">
        <f t="shared" si="6"/>
        <v>63.636363636363633</v>
      </c>
      <c r="H44" s="17">
        <f t="shared" si="7"/>
        <v>100</v>
      </c>
      <c r="I44" s="17">
        <f t="shared" si="8"/>
        <v>100</v>
      </c>
      <c r="J44" s="17">
        <f t="shared" si="9"/>
        <v>80.597014925373131</v>
      </c>
      <c r="K44" s="3" t="s">
        <v>434</v>
      </c>
      <c r="L44" s="3" t="s">
        <v>531</v>
      </c>
      <c r="M44" s="3" t="s">
        <v>532</v>
      </c>
      <c r="N44" s="21" t="s">
        <v>533</v>
      </c>
      <c r="O44" s="22" t="s">
        <v>438</v>
      </c>
      <c r="P44" s="3" t="s">
        <v>440</v>
      </c>
      <c r="Q44" s="3" t="s">
        <v>439</v>
      </c>
      <c r="R44" s="3" t="s">
        <v>440</v>
      </c>
      <c r="S44" s="3" t="s">
        <v>440</v>
      </c>
      <c r="T44" s="3" t="s">
        <v>439</v>
      </c>
      <c r="U44" s="3" t="s">
        <v>439</v>
      </c>
      <c r="V44" s="3" t="s">
        <v>441</v>
      </c>
      <c r="W44" s="3" t="s">
        <v>440</v>
      </c>
      <c r="X44" s="3" t="s">
        <v>439</v>
      </c>
      <c r="Y44" s="3" t="s">
        <v>439</v>
      </c>
      <c r="Z44" s="3" t="s">
        <v>440</v>
      </c>
      <c r="AA44" s="3" t="s">
        <v>440</v>
      </c>
      <c r="AB44" s="3" t="s">
        <v>440</v>
      </c>
      <c r="AC44" s="3" t="s">
        <v>439</v>
      </c>
      <c r="AD44" s="3" t="s">
        <v>439</v>
      </c>
      <c r="AE44" s="3" t="s">
        <v>439</v>
      </c>
      <c r="AF44" s="3" t="s">
        <v>439</v>
      </c>
      <c r="AG44" s="3" t="s">
        <v>440</v>
      </c>
      <c r="AH44" s="3" t="s">
        <v>440</v>
      </c>
      <c r="AI44" s="3" t="s">
        <v>439</v>
      </c>
      <c r="AJ44" s="3" t="s">
        <v>439</v>
      </c>
      <c r="AK44" s="3" t="s">
        <v>439</v>
      </c>
      <c r="AL44" s="3" t="s">
        <v>440</v>
      </c>
      <c r="AM44" s="3" t="s">
        <v>439</v>
      </c>
      <c r="AN44" s="3" t="s">
        <v>439</v>
      </c>
      <c r="AO44" s="3" t="s">
        <v>439</v>
      </c>
      <c r="AP44" s="3" t="s">
        <v>439</v>
      </c>
      <c r="AQ44" s="3" t="s">
        <v>439</v>
      </c>
      <c r="AR44" s="3" t="s">
        <v>439</v>
      </c>
      <c r="AS44" s="3" t="s">
        <v>440</v>
      </c>
      <c r="AT44" s="3" t="s">
        <v>440</v>
      </c>
      <c r="AU44" s="3" t="s">
        <v>440</v>
      </c>
      <c r="AV44" s="3" t="s">
        <v>439</v>
      </c>
      <c r="AW44" s="3" t="s">
        <v>439</v>
      </c>
      <c r="AX44" s="3" t="s">
        <v>440</v>
      </c>
      <c r="AY44" s="3" t="s">
        <v>440</v>
      </c>
      <c r="AZ44" s="3" t="s">
        <v>439</v>
      </c>
      <c r="BA44" s="3" t="s">
        <v>440</v>
      </c>
      <c r="BB44" s="3" t="s">
        <v>439</v>
      </c>
      <c r="BC44" s="3" t="s">
        <v>439</v>
      </c>
      <c r="BD44" s="3" t="s">
        <v>439</v>
      </c>
      <c r="BE44" s="3" t="s">
        <v>439</v>
      </c>
      <c r="BF44" s="3" t="s">
        <v>439</v>
      </c>
      <c r="BG44" s="3" t="s">
        <v>440</v>
      </c>
      <c r="BH44" s="3" t="s">
        <v>440</v>
      </c>
      <c r="BI44" s="3" t="s">
        <v>439</v>
      </c>
      <c r="BJ44" s="3" t="s">
        <v>439</v>
      </c>
      <c r="BK44" s="3" t="s">
        <v>439</v>
      </c>
      <c r="BL44" s="3" t="s">
        <v>439</v>
      </c>
      <c r="BM44" s="3" t="s">
        <v>439</v>
      </c>
      <c r="BN44" s="3" t="s">
        <v>439</v>
      </c>
      <c r="BO44" s="3" t="s">
        <v>439</v>
      </c>
      <c r="BP44" s="3" t="s">
        <v>441</v>
      </c>
      <c r="BQ44" s="3" t="s">
        <v>439</v>
      </c>
      <c r="BR44" s="3" t="s">
        <v>439</v>
      </c>
      <c r="BS44" s="3" t="s">
        <v>439</v>
      </c>
      <c r="BT44" s="3" t="s">
        <v>441</v>
      </c>
      <c r="BU44" s="3" t="s">
        <v>441</v>
      </c>
      <c r="BV44" s="3" t="s">
        <v>439</v>
      </c>
      <c r="BW44" s="3" t="s">
        <v>441</v>
      </c>
      <c r="BX44" s="3" t="s">
        <v>441</v>
      </c>
      <c r="BY44" s="3" t="s">
        <v>441</v>
      </c>
      <c r="BZ44" s="3" t="s">
        <v>439</v>
      </c>
      <c r="CA44" s="3" t="s">
        <v>439</v>
      </c>
      <c r="CB44" s="3" t="s">
        <v>439</v>
      </c>
      <c r="CC44" s="3" t="s">
        <v>439</v>
      </c>
      <c r="CD44" s="3" t="s">
        <v>439</v>
      </c>
      <c r="CE44" s="3" t="s">
        <v>441</v>
      </c>
      <c r="CF44" s="3" t="s">
        <v>441</v>
      </c>
      <c r="CG44" s="3" t="s">
        <v>441</v>
      </c>
      <c r="CH44" s="3" t="s">
        <v>441</v>
      </c>
      <c r="CI44" s="3" t="s">
        <v>439</v>
      </c>
      <c r="CJ44" s="3" t="s">
        <v>440</v>
      </c>
      <c r="CK44" s="3" t="s">
        <v>439</v>
      </c>
      <c r="CL44" s="3" t="s">
        <v>439</v>
      </c>
      <c r="CM44" s="3" t="s">
        <v>439</v>
      </c>
      <c r="CN44" s="3" t="s">
        <v>441</v>
      </c>
      <c r="CO44" s="3" t="s">
        <v>439</v>
      </c>
      <c r="CP44" s="3" t="s">
        <v>441</v>
      </c>
      <c r="CQ44" s="3" t="s">
        <v>439</v>
      </c>
      <c r="CR44" s="3" t="s">
        <v>441</v>
      </c>
      <c r="CS44" s="3" t="s">
        <v>440</v>
      </c>
      <c r="CT44" s="3" t="s">
        <v>441</v>
      </c>
      <c r="CU44" s="3" t="s">
        <v>441</v>
      </c>
      <c r="CV44" s="3" t="s">
        <v>439</v>
      </c>
      <c r="CW44" s="3" t="s">
        <v>439</v>
      </c>
      <c r="CX44" s="3" t="s">
        <v>439</v>
      </c>
      <c r="CY44" s="3" t="s">
        <v>439</v>
      </c>
      <c r="CZ44" s="3" t="s">
        <v>439</v>
      </c>
      <c r="DA44" s="3" t="s">
        <v>439</v>
      </c>
      <c r="DB44" s="3" t="s">
        <v>439</v>
      </c>
      <c r="DC44" s="3" t="s">
        <v>439</v>
      </c>
      <c r="DD44" s="3" t="s">
        <v>439</v>
      </c>
      <c r="DE44" s="3" t="s">
        <v>439</v>
      </c>
      <c r="DF44" s="3" t="s">
        <v>439</v>
      </c>
      <c r="DG44" s="3" t="s">
        <v>439</v>
      </c>
      <c r="DH44" s="3" t="s">
        <v>441</v>
      </c>
      <c r="DI44" s="3" t="s">
        <v>439</v>
      </c>
      <c r="DJ44" s="3" t="s">
        <v>439</v>
      </c>
      <c r="DK44" s="3" t="s">
        <v>439</v>
      </c>
      <c r="DL44" s="3" t="s">
        <v>439</v>
      </c>
      <c r="DM44" s="3" t="s">
        <v>439</v>
      </c>
      <c r="DN44" s="3" t="s">
        <v>439</v>
      </c>
      <c r="DO44" s="3" t="s">
        <v>439</v>
      </c>
      <c r="DP44" s="3" t="s">
        <v>439</v>
      </c>
      <c r="DQ44" s="3" t="s">
        <v>439</v>
      </c>
      <c r="DR44" s="3" t="s">
        <v>439</v>
      </c>
      <c r="DS44" s="3" t="s">
        <v>439</v>
      </c>
      <c r="DT44" s="3" t="s">
        <v>439</v>
      </c>
      <c r="DU44" s="3" t="s">
        <v>439</v>
      </c>
      <c r="DV44" s="3" t="s">
        <v>439</v>
      </c>
      <c r="DW44" s="3" t="s">
        <v>439</v>
      </c>
      <c r="DX44" s="3" t="s">
        <v>439</v>
      </c>
      <c r="DY44" s="3" t="s">
        <v>439</v>
      </c>
      <c r="DZ44" s="3" t="s">
        <v>439</v>
      </c>
      <c r="EA44" s="3" t="s">
        <v>439</v>
      </c>
      <c r="EB44" s="3" t="s">
        <v>439</v>
      </c>
      <c r="EC44" s="3" t="s">
        <v>441</v>
      </c>
      <c r="ED44" s="3" t="s">
        <v>439</v>
      </c>
      <c r="EE44" s="3" t="s">
        <v>439</v>
      </c>
      <c r="EF44" s="3" t="s">
        <v>439</v>
      </c>
      <c r="EG44" s="3" t="s">
        <v>439</v>
      </c>
      <c r="EH44" s="3" t="s">
        <v>439</v>
      </c>
      <c r="EI44" s="3" t="s">
        <v>439</v>
      </c>
      <c r="EJ44" s="3" t="s">
        <v>439</v>
      </c>
      <c r="EK44" s="3" t="s">
        <v>439</v>
      </c>
      <c r="EL44" s="3" t="s">
        <v>439</v>
      </c>
      <c r="EM44" s="3" t="s">
        <v>439</v>
      </c>
      <c r="EN44" s="3" t="s">
        <v>439</v>
      </c>
      <c r="EO44" s="3" t="s">
        <v>439</v>
      </c>
      <c r="EP44" s="3" t="s">
        <v>439</v>
      </c>
      <c r="EQ44" s="3" t="s">
        <v>439</v>
      </c>
      <c r="ER44" s="3" t="s">
        <v>439</v>
      </c>
      <c r="ES44" s="3" t="s">
        <v>439</v>
      </c>
      <c r="ET44" s="3" t="s">
        <v>439</v>
      </c>
      <c r="EU44" s="3" t="s">
        <v>439</v>
      </c>
      <c r="EV44" s="3" t="s">
        <v>439</v>
      </c>
      <c r="EW44" s="3" t="s">
        <v>439</v>
      </c>
      <c r="EX44" s="3" t="s">
        <v>439</v>
      </c>
      <c r="EY44" s="3" t="s">
        <v>439</v>
      </c>
      <c r="EZ44" s="3" t="s">
        <v>439</v>
      </c>
      <c r="FA44" s="3" t="s">
        <v>439</v>
      </c>
      <c r="FB44" s="3">
        <f>SUM(COUNTIF(P44:AF44, K$128)*$K$134)+(COUNTIF(P44:AF44, K$129)*$K$134)+(COUNTIF(AG44:EV44, $K$128)*K$133)+(COUNTIF(AG44:EV44, $K$129)*$K$133)</f>
        <v>157</v>
      </c>
      <c r="FC44" s="3">
        <f>SUM(COUNTIF(P44:AF44, K$128)*$K$134)+(COUNTIF(AG44:EV44, $K$128)*$K$133)</f>
        <v>135</v>
      </c>
      <c r="FD44" s="3">
        <f>SUM(COUNTIF(P44:AF44,$K$130)*$K$134)+(COUNTIF(AG44:EV44, $K$130)*$K$133)</f>
        <v>48</v>
      </c>
      <c r="FE44" s="3">
        <f t="shared" si="10"/>
        <v>142</v>
      </c>
      <c r="FG44" s="3">
        <f>SUM(COUNTIF(AD44:AF44, K$128)*$K$134)+(COUNTIF(AD44:AF44, K$129)*$K$134)+(COUNTIF(EE44:EV44, $K$128)*K$133)+(COUNTIF(EE44:EV44, $K$129)*$K$133)</f>
        <v>33</v>
      </c>
      <c r="FH44" s="3">
        <f>SUM(COUNTIF(AD44:AF44, $K$128)*$K$134)+(COUNTIF(EE44:EV44, $K$128)*$K$133)</f>
        <v>33</v>
      </c>
      <c r="FI44" s="3">
        <f t="shared" si="11"/>
        <v>21</v>
      </c>
      <c r="FJ44" s="3">
        <f>SUM(COUNTIF(Z44:AC44, K$128)*$K$134)+(COUNTIF(Z44:AC44, K$129)*$K$134)+(COUNTIF(DR44:ED44, $K$128)*K$133)+(COUNTIF(DR44:ED44, $K$129)*$K$133)</f>
        <v>18</v>
      </c>
      <c r="FK44" s="3">
        <f>SUM(COUNTIF(Z44:AC44, K$128)*$K$134)+(COUNTIF(DR44:ED44, $K$128)*$K$133)</f>
        <v>17</v>
      </c>
      <c r="FL44" s="3">
        <f t="shared" si="12"/>
        <v>35</v>
      </c>
      <c r="FM44" s="3">
        <f>SUM(COUNTIF(Y44, $K$128)*$K$134)+(COUNTIF(Y44, $K$129)*$K$134)+(COUNTIF(DL44:DQ44, $K$128)*$K$133)+(COUNTIF(DL44:DQ44, $K$129)*$K$133)</f>
        <v>11</v>
      </c>
      <c r="FN44" s="3">
        <f>SUM(COUNTIF(Y44, $K$128)*$K$134)+(COUNTIF(DL44:DQ44, $K$128)*$K$133)</f>
        <v>11</v>
      </c>
      <c r="FO44" s="3">
        <f t="shared" si="13"/>
        <v>7</v>
      </c>
      <c r="FP44" s="3">
        <f>SUM(COUNTIF(V44:X44, $K$128)*$K$134)+(COUNTIF(V44:X44, $K$129)*$K$134)+(COUNTIF(CS44:DN44, $K$128)*$K$133)+(COUNTIF(CS44:DN44, $K$129)*$K$133)</f>
        <v>31</v>
      </c>
      <c r="FQ44" s="3">
        <f>SUM(COUNTIF(V44:X44, $K$128)*$K$134)+(COUNTIF(CS44:DN44, $K$128)*$K$133)</f>
        <v>23</v>
      </c>
      <c r="FR44" s="3">
        <f t="shared" si="14"/>
        <v>25</v>
      </c>
      <c r="FS44" s="3">
        <f>SUM(COUNTIF(T44:U44, $K$128)*$K$134)+(COUNTIF(T44:U44, $K$129)*$K$134)+(COUNTIF(BX44:CR44, $K$128)*$K$133)+(COUNTIF(BX44:CR44, $K$129)*$K$133)</f>
        <v>30</v>
      </c>
      <c r="FT44" s="3">
        <f>SUM(COUNTIF(T44:U44, $K$128)*$K$134)+(COUNTIF(BX44:CR44, $K$128)*$K$133)</f>
        <v>21</v>
      </c>
      <c r="FU44" s="3">
        <f t="shared" si="15"/>
        <v>23</v>
      </c>
      <c r="FV44" s="3">
        <f>SUM(COUNTIF(S44, $K$128)*$K$134)+(COUNTIF(S44, $K$129)*$K$134)+(COUNTIF(BM44:BW44, $K$128)*$K$133)+(COUNTIF(BM44:BW44, $K$129)*$K$133)</f>
        <v>11</v>
      </c>
      <c r="FW44" s="3">
        <f>SUM(COUNTIF(S44, $K$128)*$K$134)+(COUNTIF(BM44:BW44, $K$128)*$K$133)</f>
        <v>7</v>
      </c>
      <c r="FX44" s="3">
        <f t="shared" si="16"/>
        <v>12</v>
      </c>
      <c r="FY44" s="3">
        <f>SUM(COUNTIF(Q44:R44, $K$128)*$K$134)+(COUNTIF(Q44:R44, $K$129)*$K$134)+(COUNTIF(BB44:BL44, $K$128)*$K$133)+(COUNTIF(BB44:BL44, $K$129)*$K$133)</f>
        <v>14</v>
      </c>
      <c r="FZ44" s="3">
        <f>SUM(COUNTIF(Q44:R44, $K$128)*$K$134)+(COUNTIF(BB44:BL44, $K$128)*$K$133)</f>
        <v>14</v>
      </c>
      <c r="GA44" s="3">
        <f t="shared" si="17"/>
        <v>13</v>
      </c>
      <c r="GB44" s="20">
        <f>SUM(COUNTIF(P44, $K$128)*$K$134)+(COUNTIF(P44, $K$129)*$K$134)+(COUNTIF(AG44:BA44, $K$128)*$K$133)+(COUNTIF(AG44:BA44, $K$129)*$K$133)</f>
        <v>12</v>
      </c>
      <c r="GC44" s="20">
        <f>SUM(COUNTIF(P44, $K$128)*$K$134)+(COUNTIF(AG44:BA44, $K$128)*$K$133)</f>
        <v>12</v>
      </c>
      <c r="GD44" s="20">
        <f t="shared" si="18"/>
        <v>22</v>
      </c>
      <c r="GE44" s="20">
        <f>SUM(COUNTIF(P44:U44, $K$128)*$K$134)+(COUNTIF(P44:U44, $K$129)*$K$134)+(COUNTIF(AG44:CR44, $K$128)*$K$133)+(COUNTIF(AG44:CR44, $K$129)*$K$133)</f>
        <v>67</v>
      </c>
      <c r="GF44" s="20">
        <f>SUM(COUNTIF(P44:U44, $K$128)*$K$134)+(COUNTIF(AG44:CR44, $K$128)*$K$133)</f>
        <v>54</v>
      </c>
      <c r="GG44" s="20">
        <f t="shared" si="19"/>
        <v>70</v>
      </c>
    </row>
    <row r="45" spans="1:189" ht="15.75" customHeight="1">
      <c r="A45" s="17">
        <f t="shared" si="0"/>
        <v>98.522167487684726</v>
      </c>
      <c r="B45" s="17">
        <f t="shared" si="1"/>
        <v>100</v>
      </c>
      <c r="C45" s="17">
        <f t="shared" si="2"/>
        <v>100</v>
      </c>
      <c r="D45" s="17">
        <f t="shared" si="3"/>
        <v>100</v>
      </c>
      <c r="E45" s="17">
        <f t="shared" si="4"/>
        <v>100</v>
      </c>
      <c r="F45" s="17">
        <f t="shared" si="5"/>
        <v>96.774193548387103</v>
      </c>
      <c r="G45" s="17">
        <f t="shared" si="6"/>
        <v>86.666666666666671</v>
      </c>
      <c r="H45" s="17">
        <f t="shared" si="7"/>
        <v>100</v>
      </c>
      <c r="I45" s="17">
        <f t="shared" si="8"/>
        <v>100</v>
      </c>
      <c r="J45" s="17">
        <f t="shared" si="9"/>
        <v>96.774193548387103</v>
      </c>
      <c r="K45" s="3" t="s">
        <v>434</v>
      </c>
      <c r="L45" s="3" t="s">
        <v>534</v>
      </c>
      <c r="M45" s="3" t="s">
        <v>535</v>
      </c>
      <c r="N45" s="21" t="s">
        <v>492</v>
      </c>
      <c r="O45" s="22" t="s">
        <v>438</v>
      </c>
      <c r="P45" s="3" t="s">
        <v>439</v>
      </c>
      <c r="Q45" s="3" t="s">
        <v>439</v>
      </c>
      <c r="R45" s="3" t="s">
        <v>439</v>
      </c>
      <c r="S45" s="3" t="s">
        <v>439</v>
      </c>
      <c r="T45" s="3" t="s">
        <v>439</v>
      </c>
      <c r="U45" s="3" t="s">
        <v>439</v>
      </c>
      <c r="V45" s="3" t="s">
        <v>439</v>
      </c>
      <c r="W45" s="3" t="s">
        <v>439</v>
      </c>
      <c r="X45" s="3" t="s">
        <v>439</v>
      </c>
      <c r="Y45" s="3" t="s">
        <v>439</v>
      </c>
      <c r="Z45" s="3" t="s">
        <v>439</v>
      </c>
      <c r="AA45" s="3" t="s">
        <v>439</v>
      </c>
      <c r="AB45" s="3" t="s">
        <v>439</v>
      </c>
      <c r="AC45" s="3" t="s">
        <v>439</v>
      </c>
      <c r="AD45" s="3" t="s">
        <v>439</v>
      </c>
      <c r="AE45" s="3" t="s">
        <v>439</v>
      </c>
      <c r="AF45" s="3" t="s">
        <v>439</v>
      </c>
      <c r="AG45" s="3" t="s">
        <v>439</v>
      </c>
      <c r="AH45" s="3" t="s">
        <v>439</v>
      </c>
      <c r="AI45" s="3" t="s">
        <v>439</v>
      </c>
      <c r="AJ45" s="3" t="s">
        <v>439</v>
      </c>
      <c r="AK45" s="3" t="s">
        <v>439</v>
      </c>
      <c r="AL45" s="3" t="s">
        <v>439</v>
      </c>
      <c r="AM45" s="3" t="s">
        <v>439</v>
      </c>
      <c r="AN45" s="3" t="s">
        <v>439</v>
      </c>
      <c r="AO45" s="3" t="s">
        <v>439</v>
      </c>
      <c r="AP45" s="3" t="s">
        <v>439</v>
      </c>
      <c r="AQ45" s="3" t="s">
        <v>439</v>
      </c>
      <c r="AR45" s="3" t="s">
        <v>439</v>
      </c>
      <c r="AS45" s="3" t="s">
        <v>439</v>
      </c>
      <c r="AT45" s="3" t="s">
        <v>439</v>
      </c>
      <c r="AU45" s="3" t="s">
        <v>439</v>
      </c>
      <c r="AV45" s="3" t="s">
        <v>439</v>
      </c>
      <c r="AW45" s="3" t="s">
        <v>439</v>
      </c>
      <c r="AX45" s="3" t="s">
        <v>439</v>
      </c>
      <c r="AY45" s="3" t="s">
        <v>439</v>
      </c>
      <c r="AZ45" s="3" t="s">
        <v>439</v>
      </c>
      <c r="BA45" s="3" t="s">
        <v>439</v>
      </c>
      <c r="BB45" s="3" t="s">
        <v>439</v>
      </c>
      <c r="BC45" s="3" t="s">
        <v>439</v>
      </c>
      <c r="BD45" s="3" t="s">
        <v>439</v>
      </c>
      <c r="BE45" s="3" t="s">
        <v>439</v>
      </c>
      <c r="BF45" s="3" t="s">
        <v>439</v>
      </c>
      <c r="BG45" s="3" t="s">
        <v>439</v>
      </c>
      <c r="BH45" s="3" t="s">
        <v>439</v>
      </c>
      <c r="BI45" s="3" t="s">
        <v>439</v>
      </c>
      <c r="BJ45" s="3" t="s">
        <v>439</v>
      </c>
      <c r="BK45" s="3" t="s">
        <v>439</v>
      </c>
      <c r="BL45" s="3" t="s">
        <v>439</v>
      </c>
      <c r="BM45" s="3" t="s">
        <v>439</v>
      </c>
      <c r="BN45" s="3" t="s">
        <v>439</v>
      </c>
      <c r="BO45" s="3" t="s">
        <v>440</v>
      </c>
      <c r="BP45" s="3" t="s">
        <v>439</v>
      </c>
      <c r="BQ45" s="3" t="s">
        <v>439</v>
      </c>
      <c r="BR45" s="3" t="s">
        <v>439</v>
      </c>
      <c r="BS45" s="3" t="s">
        <v>439</v>
      </c>
      <c r="BT45" s="3" t="s">
        <v>441</v>
      </c>
      <c r="BU45" s="3" t="s">
        <v>441</v>
      </c>
      <c r="BV45" s="3" t="s">
        <v>439</v>
      </c>
      <c r="BW45" s="3" t="s">
        <v>439</v>
      </c>
      <c r="BX45" s="3" t="s">
        <v>439</v>
      </c>
      <c r="BY45" s="3" t="s">
        <v>439</v>
      </c>
      <c r="BZ45" s="3" t="s">
        <v>439</v>
      </c>
      <c r="CA45" s="3" t="s">
        <v>439</v>
      </c>
      <c r="CB45" s="3" t="s">
        <v>439</v>
      </c>
      <c r="CC45" s="3" t="s">
        <v>439</v>
      </c>
      <c r="CD45" s="3" t="s">
        <v>439</v>
      </c>
      <c r="CE45" s="3" t="s">
        <v>439</v>
      </c>
      <c r="CF45" s="3" t="s">
        <v>439</v>
      </c>
      <c r="CG45" s="3" t="s">
        <v>439</v>
      </c>
      <c r="CH45" s="3" t="s">
        <v>439</v>
      </c>
      <c r="CI45" s="3" t="s">
        <v>439</v>
      </c>
      <c r="CJ45" s="3" t="s">
        <v>441</v>
      </c>
      <c r="CK45" s="3" t="s">
        <v>439</v>
      </c>
      <c r="CL45" s="3" t="s">
        <v>439</v>
      </c>
      <c r="CM45" s="3" t="s">
        <v>439</v>
      </c>
      <c r="CN45" s="3" t="s">
        <v>439</v>
      </c>
      <c r="CO45" s="3" t="s">
        <v>439</v>
      </c>
      <c r="CP45" s="3" t="s">
        <v>439</v>
      </c>
      <c r="CQ45" s="3" t="s">
        <v>439</v>
      </c>
      <c r="CR45" s="3" t="s">
        <v>439</v>
      </c>
      <c r="CS45" s="3" t="s">
        <v>440</v>
      </c>
      <c r="CT45" s="3" t="s">
        <v>439</v>
      </c>
      <c r="CU45" s="3" t="s">
        <v>439</v>
      </c>
      <c r="CV45" s="3" t="s">
        <v>439</v>
      </c>
      <c r="CW45" s="3" t="s">
        <v>439</v>
      </c>
      <c r="CX45" s="3" t="s">
        <v>439</v>
      </c>
      <c r="CY45" s="3" t="s">
        <v>439</v>
      </c>
      <c r="CZ45" s="3" t="s">
        <v>439</v>
      </c>
      <c r="DA45" s="3" t="s">
        <v>439</v>
      </c>
      <c r="DB45" s="3" t="s">
        <v>439</v>
      </c>
      <c r="DC45" s="3" t="s">
        <v>439</v>
      </c>
      <c r="DD45" s="3" t="s">
        <v>439</v>
      </c>
      <c r="DE45" s="3" t="s">
        <v>439</v>
      </c>
      <c r="DF45" s="3" t="s">
        <v>439</v>
      </c>
      <c r="DG45" s="3" t="s">
        <v>439</v>
      </c>
      <c r="DH45" s="3" t="s">
        <v>439</v>
      </c>
      <c r="DI45" s="3" t="s">
        <v>439</v>
      </c>
      <c r="DJ45" s="3" t="s">
        <v>439</v>
      </c>
      <c r="DK45" s="3" t="s">
        <v>439</v>
      </c>
      <c r="DL45" s="3" t="s">
        <v>439</v>
      </c>
      <c r="DM45" s="3" t="s">
        <v>439</v>
      </c>
      <c r="DN45" s="3" t="s">
        <v>439</v>
      </c>
      <c r="DO45" s="3" t="s">
        <v>439</v>
      </c>
      <c r="DP45" s="3" t="s">
        <v>439</v>
      </c>
      <c r="DQ45" s="3" t="s">
        <v>439</v>
      </c>
      <c r="DR45" s="3" t="s">
        <v>439</v>
      </c>
      <c r="DS45" s="3" t="s">
        <v>439</v>
      </c>
      <c r="DT45" s="3" t="s">
        <v>439</v>
      </c>
      <c r="DU45" s="3" t="s">
        <v>439</v>
      </c>
      <c r="DV45" s="3" t="s">
        <v>439</v>
      </c>
      <c r="DW45" s="3" t="s">
        <v>439</v>
      </c>
      <c r="DX45" s="3" t="s">
        <v>439</v>
      </c>
      <c r="DY45" s="3" t="s">
        <v>439</v>
      </c>
      <c r="DZ45" s="3" t="s">
        <v>439</v>
      </c>
      <c r="EA45" s="3" t="s">
        <v>439</v>
      </c>
      <c r="EB45" s="3" t="s">
        <v>439</v>
      </c>
      <c r="EC45" s="3" t="s">
        <v>439</v>
      </c>
      <c r="ED45" s="3" t="s">
        <v>439</v>
      </c>
      <c r="EE45" s="3" t="s">
        <v>439</v>
      </c>
      <c r="EF45" s="3" t="s">
        <v>439</v>
      </c>
      <c r="EG45" s="3" t="s">
        <v>439</v>
      </c>
      <c r="EH45" s="3" t="s">
        <v>439</v>
      </c>
      <c r="EI45" s="3" t="s">
        <v>439</v>
      </c>
      <c r="EJ45" s="3" t="s">
        <v>439</v>
      </c>
      <c r="EK45" s="3" t="s">
        <v>439</v>
      </c>
      <c r="EL45" s="3" t="s">
        <v>439</v>
      </c>
      <c r="EM45" s="3" t="s">
        <v>439</v>
      </c>
      <c r="EN45" s="3" t="s">
        <v>439</v>
      </c>
      <c r="EO45" s="3" t="s">
        <v>439</v>
      </c>
      <c r="EP45" s="3" t="s">
        <v>439</v>
      </c>
      <c r="EQ45" s="3" t="s">
        <v>439</v>
      </c>
      <c r="ER45" s="3" t="s">
        <v>439</v>
      </c>
      <c r="ES45" s="3" t="s">
        <v>439</v>
      </c>
      <c r="ET45" s="3" t="s">
        <v>439</v>
      </c>
      <c r="EU45" s="3" t="s">
        <v>439</v>
      </c>
      <c r="EV45" s="3" t="s">
        <v>439</v>
      </c>
      <c r="EW45" s="3" t="s">
        <v>439</v>
      </c>
      <c r="EX45" s="3" t="s">
        <v>439</v>
      </c>
      <c r="EY45" s="3" t="s">
        <v>439</v>
      </c>
      <c r="EZ45" s="3" t="s">
        <v>439</v>
      </c>
      <c r="FA45" s="3" t="s">
        <v>439</v>
      </c>
      <c r="FB45" s="3">
        <f>SUM(COUNTIF(P45:AF45, K$128)*$K$134)+(COUNTIF(P45:AF45, K$129)*$K$134)+(COUNTIF(AG45:EV45, $K$128)*K$133)+(COUNTIF(AG45:EV45, $K$129)*$K$133)</f>
        <v>203</v>
      </c>
      <c r="FC45" s="3">
        <f>SUM(COUNTIF(P45:AF45, K$128)*$K$134)+(COUNTIF(AG45:EV45, $K$128)*$K$133)</f>
        <v>200</v>
      </c>
      <c r="FD45" s="3">
        <f>SUM(COUNTIF(P45:AF45,$K$130)*$K$134)+(COUNTIF(AG45:EV45, $K$130)*$K$133)</f>
        <v>2</v>
      </c>
      <c r="FE45" s="3">
        <f t="shared" si="10"/>
        <v>142</v>
      </c>
      <c r="FG45" s="3">
        <f>SUM(COUNTIF(AD45:AF45, K$128)*$K$134)+(COUNTIF(AD45:AF45, K$129)*$K$134)+(COUNTIF(EE45:EV45, $K$128)*K$133)+(COUNTIF(EE45:EV45, $K$129)*$K$133)</f>
        <v>33</v>
      </c>
      <c r="FH45" s="3">
        <f>SUM(COUNTIF(AD45:AF45, $K$128)*$K$134)+(COUNTIF(EE45:EV45, $K$128)*$K$133)</f>
        <v>33</v>
      </c>
      <c r="FI45" s="3">
        <f t="shared" si="11"/>
        <v>21</v>
      </c>
      <c r="FJ45" s="3">
        <f>SUM(COUNTIF(Z45:AC45, K$128)*$K$134)+(COUNTIF(Z45:AC45, K$129)*$K$134)+(COUNTIF(DR45:ED45, $K$128)*K$133)+(COUNTIF(DR45:ED45, $K$129)*$K$133)</f>
        <v>33</v>
      </c>
      <c r="FK45" s="3">
        <f>SUM(COUNTIF(Z45:AC45, K$128)*$K$134)+(COUNTIF(DR45:ED45, $K$128)*$K$133)</f>
        <v>33</v>
      </c>
      <c r="FL45" s="3">
        <f t="shared" si="12"/>
        <v>35</v>
      </c>
      <c r="FM45" s="3">
        <f>SUM(COUNTIF(Y45, $K$128)*$K$134)+(COUNTIF(Y45, $K$129)*$K$134)+(COUNTIF(DL45:DQ45, $K$128)*$K$133)+(COUNTIF(DL45:DQ45, $K$129)*$K$133)</f>
        <v>11</v>
      </c>
      <c r="FN45" s="3">
        <f>SUM(COUNTIF(Y45, $K$128)*$K$134)+(COUNTIF(DL45:DQ45, $K$128)*$K$133)</f>
        <v>11</v>
      </c>
      <c r="FO45" s="3">
        <f t="shared" si="13"/>
        <v>7</v>
      </c>
      <c r="FP45" s="3">
        <f>SUM(COUNTIF(V45:X45, $K$128)*$K$134)+(COUNTIF(V45:X45, $K$129)*$K$134)+(COUNTIF(CS45:DN45, $K$128)*$K$133)+(COUNTIF(CS45:DN45, $K$129)*$K$133)</f>
        <v>36</v>
      </c>
      <c r="FQ45" s="3">
        <f>SUM(COUNTIF(V45:X45, $K$128)*$K$134)+(COUNTIF(CS45:DN45, $K$128)*$K$133)</f>
        <v>36</v>
      </c>
      <c r="FR45" s="3">
        <f t="shared" si="14"/>
        <v>25</v>
      </c>
      <c r="FS45" s="3">
        <f>SUM(COUNTIF(T45:U45, $K$128)*$K$134)+(COUNTIF(T45:U45, $K$129)*$K$134)+(COUNTIF(BX45:CR45, $K$128)*$K$133)+(COUNTIF(BX45:CR45, $K$129)*$K$133)</f>
        <v>31</v>
      </c>
      <c r="FT45" s="3">
        <f>SUM(COUNTIF(T45:U45, $K$128)*$K$134)+(COUNTIF(BX45:CR45, $K$128)*$K$133)</f>
        <v>30</v>
      </c>
      <c r="FU45" s="3">
        <f t="shared" si="15"/>
        <v>23</v>
      </c>
      <c r="FV45" s="3">
        <f>SUM(COUNTIF(S45, $K$128)*$K$134)+(COUNTIF(S45, $K$129)*$K$134)+(COUNTIF(BM45:BW45, $K$128)*$K$133)+(COUNTIF(BM45:BW45, $K$129)*$K$133)</f>
        <v>15</v>
      </c>
      <c r="FW45" s="3">
        <f>SUM(COUNTIF(S45, $K$128)*$K$134)+(COUNTIF(BM45:BW45, $K$128)*$K$133)</f>
        <v>13</v>
      </c>
      <c r="FX45" s="3">
        <f t="shared" si="16"/>
        <v>12</v>
      </c>
      <c r="FY45" s="3">
        <f>SUM(COUNTIF(Q45:R45, $K$128)*$K$134)+(COUNTIF(Q45:R45, $K$129)*$K$134)+(COUNTIF(BB45:BL45, $K$128)*$K$133)+(COUNTIF(BB45:BL45, $K$129)*$K$133)</f>
        <v>21</v>
      </c>
      <c r="FZ45" s="3">
        <f>SUM(COUNTIF(Q45:R45, $K$128)*$K$134)+(COUNTIF(BB45:BL45, $K$128)*$K$133)</f>
        <v>21</v>
      </c>
      <c r="GA45" s="3">
        <f t="shared" si="17"/>
        <v>13</v>
      </c>
      <c r="GB45" s="20">
        <f>SUM(COUNTIF(P45, $K$128)*$K$134)+(COUNTIF(P45, $K$129)*$K$134)+(COUNTIF(AG45:BA45, $K$128)*$K$133)+(COUNTIF(AG45:BA45, $K$129)*$K$133)</f>
        <v>26</v>
      </c>
      <c r="GC45" s="20">
        <f>SUM(COUNTIF(P45, $K$128)*$K$134)+(COUNTIF(AG45:BA45, $K$128)*$K$133)</f>
        <v>26</v>
      </c>
      <c r="GD45" s="20">
        <f t="shared" si="18"/>
        <v>22</v>
      </c>
      <c r="GE45" s="20">
        <f>SUM(COUNTIF(P45:U45, $K$128)*$K$134)+(COUNTIF(P45:U45, $K$129)*$K$134)+(COUNTIF(AG45:CR45, $K$128)*$K$133)+(COUNTIF(AG45:CR45, $K$129)*$K$133)</f>
        <v>93</v>
      </c>
      <c r="GF45" s="20">
        <f>SUM(COUNTIF(P45:U45, $K$128)*$K$134)+(COUNTIF(AG45:CR45, $K$128)*$K$133)</f>
        <v>90</v>
      </c>
      <c r="GG45" s="20">
        <f t="shared" si="19"/>
        <v>70</v>
      </c>
    </row>
    <row r="46" spans="1:189" ht="15.75" customHeight="1">
      <c r="A46" s="17">
        <f t="shared" si="0"/>
        <v>87.898089171974519</v>
      </c>
      <c r="B46" s="17">
        <f t="shared" si="1"/>
        <v>84.375</v>
      </c>
      <c r="C46" s="17">
        <f t="shared" si="2"/>
        <v>100</v>
      </c>
      <c r="D46" s="17">
        <f t="shared" si="3"/>
        <v>100</v>
      </c>
      <c r="E46" s="17">
        <f t="shared" si="4"/>
        <v>75</v>
      </c>
      <c r="F46" s="17">
        <f t="shared" si="5"/>
        <v>80.769230769230774</v>
      </c>
      <c r="G46" s="17">
        <f t="shared" si="6"/>
        <v>72.727272727272734</v>
      </c>
      <c r="H46" s="17">
        <f t="shared" si="7"/>
        <v>100</v>
      </c>
      <c r="I46" s="17">
        <f t="shared" si="8"/>
        <v>96.15384615384616</v>
      </c>
      <c r="J46" s="17">
        <f t="shared" si="9"/>
        <v>89.024390243902445</v>
      </c>
      <c r="K46" s="3" t="s">
        <v>434</v>
      </c>
      <c r="L46" s="3" t="s">
        <v>536</v>
      </c>
      <c r="M46" s="3" t="s">
        <v>537</v>
      </c>
      <c r="N46" s="21" t="s">
        <v>486</v>
      </c>
      <c r="O46" s="22" t="s">
        <v>438</v>
      </c>
      <c r="P46" s="3" t="s">
        <v>439</v>
      </c>
      <c r="Q46" s="3" t="s">
        <v>439</v>
      </c>
      <c r="R46" s="3" t="s">
        <v>439</v>
      </c>
      <c r="S46" s="3" t="s">
        <v>440</v>
      </c>
      <c r="T46" s="3" t="s">
        <v>439</v>
      </c>
      <c r="U46" s="3" t="s">
        <v>440</v>
      </c>
      <c r="V46" s="3" t="s">
        <v>439</v>
      </c>
      <c r="W46" s="3" t="s">
        <v>441</v>
      </c>
      <c r="X46" s="3" t="s">
        <v>440</v>
      </c>
      <c r="Y46" s="3" t="s">
        <v>440</v>
      </c>
      <c r="Z46" s="3" t="s">
        <v>440</v>
      </c>
      <c r="AA46" s="3" t="s">
        <v>439</v>
      </c>
      <c r="AB46" s="3" t="s">
        <v>440</v>
      </c>
      <c r="AC46" s="3" t="s">
        <v>439</v>
      </c>
      <c r="AD46" s="3" t="s">
        <v>439</v>
      </c>
      <c r="AE46" s="3" t="s">
        <v>439</v>
      </c>
      <c r="AF46" s="3" t="s">
        <v>441</v>
      </c>
      <c r="AG46" s="3" t="s">
        <v>439</v>
      </c>
      <c r="AH46" s="3" t="s">
        <v>439</v>
      </c>
      <c r="AI46" s="3" t="s">
        <v>439</v>
      </c>
      <c r="AJ46" s="3" t="s">
        <v>439</v>
      </c>
      <c r="AK46" s="3" t="s">
        <v>439</v>
      </c>
      <c r="AL46" s="3" t="s">
        <v>439</v>
      </c>
      <c r="AM46" s="3" t="s">
        <v>439</v>
      </c>
      <c r="AN46" s="3" t="s">
        <v>439</v>
      </c>
      <c r="AO46" s="3" t="s">
        <v>439</v>
      </c>
      <c r="AP46" s="3" t="s">
        <v>439</v>
      </c>
      <c r="AQ46" s="3" t="s">
        <v>439</v>
      </c>
      <c r="AR46" s="3" t="s">
        <v>439</v>
      </c>
      <c r="AS46" s="3" t="s">
        <v>439</v>
      </c>
      <c r="AT46" s="3" t="s">
        <v>439</v>
      </c>
      <c r="AU46" s="3" t="s">
        <v>441</v>
      </c>
      <c r="AV46" s="3" t="s">
        <v>439</v>
      </c>
      <c r="AW46" s="3" t="s">
        <v>439</v>
      </c>
      <c r="AX46" s="3" t="s">
        <v>439</v>
      </c>
      <c r="AY46" s="3" t="s">
        <v>439</v>
      </c>
      <c r="AZ46" s="3" t="s">
        <v>439</v>
      </c>
      <c r="BA46" s="3" t="s">
        <v>439</v>
      </c>
      <c r="BB46" s="3" t="s">
        <v>439</v>
      </c>
      <c r="BC46" s="3" t="s">
        <v>439</v>
      </c>
      <c r="BD46" s="3" t="s">
        <v>439</v>
      </c>
      <c r="BE46" s="3" t="s">
        <v>439</v>
      </c>
      <c r="BF46" s="3" t="s">
        <v>439</v>
      </c>
      <c r="BG46" s="3" t="s">
        <v>439</v>
      </c>
      <c r="BH46" s="3" t="s">
        <v>439</v>
      </c>
      <c r="BI46" s="3" t="s">
        <v>440</v>
      </c>
      <c r="BJ46" s="3" t="s">
        <v>440</v>
      </c>
      <c r="BK46" s="3" t="s">
        <v>439</v>
      </c>
      <c r="BL46" s="3" t="s">
        <v>439</v>
      </c>
      <c r="BM46" s="3" t="s">
        <v>439</v>
      </c>
      <c r="BN46" s="3" t="s">
        <v>439</v>
      </c>
      <c r="BO46" s="3" t="s">
        <v>439</v>
      </c>
      <c r="BP46" s="3" t="s">
        <v>441</v>
      </c>
      <c r="BQ46" s="3" t="s">
        <v>439</v>
      </c>
      <c r="BR46" s="3" t="s">
        <v>439</v>
      </c>
      <c r="BS46" s="3" t="s">
        <v>439</v>
      </c>
      <c r="BT46" s="3" t="s">
        <v>441</v>
      </c>
      <c r="BU46" s="3" t="s">
        <v>441</v>
      </c>
      <c r="BV46" s="3" t="s">
        <v>439</v>
      </c>
      <c r="BW46" s="3" t="s">
        <v>439</v>
      </c>
      <c r="BX46" s="3" t="s">
        <v>441</v>
      </c>
      <c r="BY46" s="3" t="s">
        <v>441</v>
      </c>
      <c r="BZ46" s="3" t="s">
        <v>439</v>
      </c>
      <c r="CA46" s="3" t="s">
        <v>439</v>
      </c>
      <c r="CB46" s="3" t="s">
        <v>439</v>
      </c>
      <c r="CC46" s="3" t="s">
        <v>439</v>
      </c>
      <c r="CD46" s="3" t="s">
        <v>439</v>
      </c>
      <c r="CE46" s="3" t="s">
        <v>439</v>
      </c>
      <c r="CF46" s="3" t="s">
        <v>439</v>
      </c>
      <c r="CG46" s="3" t="s">
        <v>439</v>
      </c>
      <c r="CH46" s="3" t="s">
        <v>439</v>
      </c>
      <c r="CI46" s="3" t="s">
        <v>439</v>
      </c>
      <c r="CJ46" s="3" t="s">
        <v>441</v>
      </c>
      <c r="CK46" s="3" t="s">
        <v>439</v>
      </c>
      <c r="CL46" s="3" t="s">
        <v>439</v>
      </c>
      <c r="CM46" s="3" t="s">
        <v>439</v>
      </c>
      <c r="CN46" s="3" t="s">
        <v>441</v>
      </c>
      <c r="CO46" s="3" t="s">
        <v>439</v>
      </c>
      <c r="CP46" s="3" t="s">
        <v>441</v>
      </c>
      <c r="CQ46" s="3" t="s">
        <v>439</v>
      </c>
      <c r="CR46" s="3" t="s">
        <v>439</v>
      </c>
      <c r="CS46" s="3" t="s">
        <v>440</v>
      </c>
      <c r="CT46" s="3" t="s">
        <v>439</v>
      </c>
      <c r="CU46" s="3" t="s">
        <v>439</v>
      </c>
      <c r="CV46" s="3" t="s">
        <v>439</v>
      </c>
      <c r="CW46" s="3" t="s">
        <v>439</v>
      </c>
      <c r="CX46" s="3" t="s">
        <v>439</v>
      </c>
      <c r="CY46" s="3" t="s">
        <v>439</v>
      </c>
      <c r="CZ46" s="3" t="s">
        <v>439</v>
      </c>
      <c r="DA46" s="3" t="s">
        <v>439</v>
      </c>
      <c r="DB46" s="3" t="s">
        <v>440</v>
      </c>
      <c r="DC46" s="3" t="s">
        <v>440</v>
      </c>
      <c r="DD46" s="3" t="s">
        <v>440</v>
      </c>
      <c r="DE46" s="3" t="s">
        <v>440</v>
      </c>
      <c r="DF46" s="3" t="s">
        <v>440</v>
      </c>
      <c r="DG46" s="3" t="s">
        <v>440</v>
      </c>
      <c r="DH46" s="3" t="s">
        <v>440</v>
      </c>
      <c r="DI46" s="3" t="s">
        <v>439</v>
      </c>
      <c r="DJ46" s="3" t="s">
        <v>440</v>
      </c>
      <c r="DK46" s="3" t="s">
        <v>440</v>
      </c>
      <c r="DL46" s="3" t="s">
        <v>440</v>
      </c>
      <c r="DM46" s="3" t="s">
        <v>440</v>
      </c>
      <c r="DN46" s="3" t="s">
        <v>439</v>
      </c>
      <c r="DO46" s="3" t="s">
        <v>439</v>
      </c>
      <c r="DP46" s="3" t="s">
        <v>439</v>
      </c>
      <c r="DQ46" s="3" t="s">
        <v>439</v>
      </c>
      <c r="DR46" s="3" t="s">
        <v>439</v>
      </c>
      <c r="DS46" s="3" t="s">
        <v>440</v>
      </c>
      <c r="DT46" s="3" t="s">
        <v>440</v>
      </c>
      <c r="DU46" s="3" t="s">
        <v>440</v>
      </c>
      <c r="DV46" s="3" t="s">
        <v>439</v>
      </c>
      <c r="DW46" s="3" t="s">
        <v>439</v>
      </c>
      <c r="DX46" s="3" t="s">
        <v>439</v>
      </c>
      <c r="DY46" s="3" t="s">
        <v>439</v>
      </c>
      <c r="DZ46" s="3" t="s">
        <v>439</v>
      </c>
      <c r="EA46" s="3" t="s">
        <v>439</v>
      </c>
      <c r="EB46" s="3" t="s">
        <v>439</v>
      </c>
      <c r="EC46" s="3" t="s">
        <v>439</v>
      </c>
      <c r="ED46" s="3" t="s">
        <v>439</v>
      </c>
      <c r="EE46" s="3" t="s">
        <v>439</v>
      </c>
      <c r="EF46" s="3" t="s">
        <v>440</v>
      </c>
      <c r="EG46" s="3" t="s">
        <v>439</v>
      </c>
      <c r="EH46" s="3" t="s">
        <v>439</v>
      </c>
      <c r="EI46" s="3" t="s">
        <v>439</v>
      </c>
      <c r="EJ46" s="3" t="s">
        <v>439</v>
      </c>
      <c r="EK46" s="3" t="s">
        <v>439</v>
      </c>
      <c r="EL46" s="3" t="s">
        <v>439</v>
      </c>
      <c r="EM46" s="3" t="s">
        <v>439</v>
      </c>
      <c r="EN46" s="3" t="s">
        <v>439</v>
      </c>
      <c r="EO46" s="3" t="s">
        <v>439</v>
      </c>
      <c r="EP46" s="3" t="s">
        <v>439</v>
      </c>
      <c r="EQ46" s="3" t="s">
        <v>439</v>
      </c>
      <c r="ER46" s="3" t="s">
        <v>439</v>
      </c>
      <c r="ES46" s="3" t="s">
        <v>439</v>
      </c>
      <c r="ET46" s="3" t="s">
        <v>439</v>
      </c>
      <c r="EU46" s="3" t="s">
        <v>439</v>
      </c>
      <c r="EV46" s="3" t="s">
        <v>439</v>
      </c>
      <c r="EW46" s="3" t="s">
        <v>439</v>
      </c>
      <c r="EX46" s="3" t="s">
        <v>439</v>
      </c>
      <c r="EY46" s="3" t="s">
        <v>439</v>
      </c>
      <c r="EZ46" s="3" t="s">
        <v>439</v>
      </c>
      <c r="FA46" s="3" t="s">
        <v>439</v>
      </c>
      <c r="FB46" s="3">
        <f>SUM(COUNTIF(P46:AF46, K$128)*$K$134)+(COUNTIF(P46:AF46, K$129)*$K$134)+(COUNTIF(AG46:EV46, $K$128)*K$133)+(COUNTIF(AG46:EV46, $K$129)*$K$133)</f>
        <v>157</v>
      </c>
      <c r="FC46" s="3">
        <f>SUM(COUNTIF(P46:AF46, K$128)*$K$134)+(COUNTIF(AG46:EV46, $K$128)*$K$133)</f>
        <v>138</v>
      </c>
      <c r="FD46" s="3">
        <f>SUM(COUNTIF(P46:AF46,$K$130)*$K$134)+(COUNTIF(AG46:EV46, $K$130)*$K$133)</f>
        <v>48</v>
      </c>
      <c r="FE46" s="3">
        <f t="shared" si="10"/>
        <v>142</v>
      </c>
      <c r="FG46" s="3">
        <f>SUM(COUNTIF(AD46:AF46, K$128)*$K$134)+(COUNTIF(AD46:AF46, K$129)*$K$134)+(COUNTIF(EE46:EV46, $K$128)*K$133)+(COUNTIF(EE46:EV46, $K$129)*$K$133)</f>
        <v>32</v>
      </c>
      <c r="FH46" s="3">
        <f>SUM(COUNTIF(AD46:AF46, $K$128)*$K$134)+(COUNTIF(EE46:EV46, $K$128)*$K$133)</f>
        <v>27</v>
      </c>
      <c r="FI46" s="3">
        <f t="shared" si="11"/>
        <v>21</v>
      </c>
      <c r="FJ46" s="3">
        <f>SUM(COUNTIF(Z46:AC46, K$128)*$K$134)+(COUNTIF(Z46:AC46, K$129)*$K$134)+(COUNTIF(DR46:ED46, $K$128)*K$133)+(COUNTIF(DR46:ED46, $K$129)*$K$133)</f>
        <v>20</v>
      </c>
      <c r="FK46" s="3">
        <f>SUM(COUNTIF(Z46:AC46, K$128)*$K$134)+(COUNTIF(DR46:ED46, $K$128)*$K$133)</f>
        <v>20</v>
      </c>
      <c r="FL46" s="3">
        <f t="shared" si="12"/>
        <v>35</v>
      </c>
      <c r="FM46" s="3">
        <f>SUM(COUNTIF(Y46, $K$128)*$K$134)+(COUNTIF(Y46, $K$129)*$K$134)+(COUNTIF(DL46:DQ46, $K$128)*$K$133)+(COUNTIF(DL46:DQ46, $K$129)*$K$133)</f>
        <v>4</v>
      </c>
      <c r="FN46" s="3">
        <f>SUM(COUNTIF(Y46, $K$128)*$K$134)+(COUNTIF(DL46:DQ46, $K$128)*$K$133)</f>
        <v>4</v>
      </c>
      <c r="FO46" s="3">
        <f t="shared" si="13"/>
        <v>7</v>
      </c>
      <c r="FP46" s="3">
        <f>SUM(COUNTIF(V46:X46, $K$128)*$K$134)+(COUNTIF(V46:X46, $K$129)*$K$134)+(COUNTIF(CS46:DN46, $K$128)*$K$133)+(COUNTIF(CS46:DN46, $K$129)*$K$133)</f>
        <v>20</v>
      </c>
      <c r="FQ46" s="3">
        <f>SUM(COUNTIF(V46:X46, $K$128)*$K$134)+(COUNTIF(CS46:DN46, $K$128)*$K$133)</f>
        <v>15</v>
      </c>
      <c r="FR46" s="3">
        <f t="shared" si="14"/>
        <v>25</v>
      </c>
      <c r="FS46" s="3">
        <f>SUM(COUNTIF(T46:U46, $K$128)*$K$134)+(COUNTIF(T46:U46, $K$129)*$K$134)+(COUNTIF(BX46:CR46, $K$128)*$K$133)+(COUNTIF(BX46:CR46, $K$129)*$K$133)</f>
        <v>26</v>
      </c>
      <c r="FT46" s="3">
        <f>SUM(COUNTIF(T46:U46, $K$128)*$K$134)+(COUNTIF(BX46:CR46, $K$128)*$K$133)</f>
        <v>21</v>
      </c>
      <c r="FU46" s="3">
        <f t="shared" si="15"/>
        <v>23</v>
      </c>
      <c r="FV46" s="3">
        <f>SUM(COUNTIF(S46, $K$128)*$K$134)+(COUNTIF(S46, $K$129)*$K$134)+(COUNTIF(BM46:BW46, $K$128)*$K$133)+(COUNTIF(BM46:BW46, $K$129)*$K$133)</f>
        <v>11</v>
      </c>
      <c r="FW46" s="3">
        <f>SUM(COUNTIF(S46, $K$128)*$K$134)+(COUNTIF(BM46:BW46, $K$128)*$K$133)</f>
        <v>8</v>
      </c>
      <c r="FX46" s="3">
        <f t="shared" si="16"/>
        <v>12</v>
      </c>
      <c r="FY46" s="3">
        <f>SUM(COUNTIF(Q46:R46, $K$128)*$K$134)+(COUNTIF(Q46:R46, $K$129)*$K$134)+(COUNTIF(BB46:BL46, $K$128)*$K$133)+(COUNTIF(BB46:BL46, $K$129)*$K$133)</f>
        <v>19</v>
      </c>
      <c r="FZ46" s="3">
        <f>SUM(COUNTIF(Q46:R46, $K$128)*$K$134)+(COUNTIF(BB46:BL46, $K$128)*$K$133)</f>
        <v>19</v>
      </c>
      <c r="GA46" s="3">
        <f t="shared" si="17"/>
        <v>13</v>
      </c>
      <c r="GB46" s="20">
        <f>SUM(COUNTIF(P46, $K$128)*$K$134)+(COUNTIF(P46, $K$129)*$K$134)+(COUNTIF(AG46:BA46, $K$128)*$K$133)+(COUNTIF(AG46:BA46, $K$129)*$K$133)</f>
        <v>26</v>
      </c>
      <c r="GC46" s="20">
        <f>SUM(COUNTIF(P46, $K$128)*$K$134)+(COUNTIF(AG46:BA46, $K$128)*$K$133)</f>
        <v>25</v>
      </c>
      <c r="GD46" s="20">
        <f t="shared" si="18"/>
        <v>22</v>
      </c>
      <c r="GE46" s="20">
        <f>SUM(COUNTIF(P46:U46, $K$128)*$K$134)+(COUNTIF(P46:U46, $K$129)*$K$134)+(COUNTIF(AG46:CR46, $K$128)*$K$133)+(COUNTIF(AG46:CR46, $K$129)*$K$133)</f>
        <v>82</v>
      </c>
      <c r="GF46" s="20">
        <f>SUM(COUNTIF(P46:U46, $K$128)*$K$134)+(COUNTIF(AG46:CR46, $K$128)*$K$133)</f>
        <v>73</v>
      </c>
      <c r="GG46" s="20">
        <f t="shared" si="19"/>
        <v>70</v>
      </c>
    </row>
    <row r="47" spans="1:189" ht="15.75" customHeight="1">
      <c r="A47" s="17">
        <f t="shared" si="0"/>
        <v>92.746113989637308</v>
      </c>
      <c r="B47" s="17">
        <f t="shared" si="1"/>
        <v>100</v>
      </c>
      <c r="C47" s="17">
        <f t="shared" si="2"/>
        <v>100</v>
      </c>
      <c r="D47" s="17">
        <f t="shared" si="3"/>
        <v>100</v>
      </c>
      <c r="E47" s="17">
        <f t="shared" si="4"/>
        <v>85.714285714285708</v>
      </c>
      <c r="F47" s="17">
        <f t="shared" si="5"/>
        <v>82.758620689655174</v>
      </c>
      <c r="G47" s="17">
        <f t="shared" si="6"/>
        <v>81.25</v>
      </c>
      <c r="H47" s="17">
        <f t="shared" si="7"/>
        <v>100</v>
      </c>
      <c r="I47" s="17">
        <f t="shared" si="8"/>
        <v>96.15384615384616</v>
      </c>
      <c r="J47" s="17">
        <f t="shared" si="9"/>
        <v>89.411764705882362</v>
      </c>
      <c r="K47" s="3" t="s">
        <v>434</v>
      </c>
      <c r="L47" s="3" t="s">
        <v>536</v>
      </c>
      <c r="M47" s="3" t="s">
        <v>538</v>
      </c>
      <c r="N47" s="21" t="s">
        <v>533</v>
      </c>
      <c r="O47" s="22" t="s">
        <v>438</v>
      </c>
      <c r="P47" s="3" t="s">
        <v>439</v>
      </c>
      <c r="Q47" s="3" t="s">
        <v>439</v>
      </c>
      <c r="R47" s="3" t="s">
        <v>440</v>
      </c>
      <c r="S47" s="3" t="s">
        <v>439</v>
      </c>
      <c r="T47" s="3" t="s">
        <v>439</v>
      </c>
      <c r="U47" s="3" t="s">
        <v>439</v>
      </c>
      <c r="V47" s="3" t="s">
        <v>439</v>
      </c>
      <c r="W47" s="3" t="s">
        <v>441</v>
      </c>
      <c r="X47" s="3" t="s">
        <v>439</v>
      </c>
      <c r="Y47" s="3" t="s">
        <v>439</v>
      </c>
      <c r="Z47" s="3" t="s">
        <v>439</v>
      </c>
      <c r="AA47" s="3" t="s">
        <v>439</v>
      </c>
      <c r="AB47" s="3" t="s">
        <v>439</v>
      </c>
      <c r="AC47" s="3" t="s">
        <v>439</v>
      </c>
      <c r="AD47" s="3" t="s">
        <v>439</v>
      </c>
      <c r="AE47" s="3" t="s">
        <v>439</v>
      </c>
      <c r="AF47" s="3" t="s">
        <v>439</v>
      </c>
      <c r="AG47" s="3" t="s">
        <v>439</v>
      </c>
      <c r="AH47" s="3" t="s">
        <v>439</v>
      </c>
      <c r="AI47" s="3" t="s">
        <v>439</v>
      </c>
      <c r="AJ47" s="3" t="s">
        <v>439</v>
      </c>
      <c r="AK47" s="3" t="s">
        <v>439</v>
      </c>
      <c r="AL47" s="3" t="s">
        <v>439</v>
      </c>
      <c r="AM47" s="3" t="s">
        <v>439</v>
      </c>
      <c r="AN47" s="3" t="s">
        <v>439</v>
      </c>
      <c r="AO47" s="3" t="s">
        <v>439</v>
      </c>
      <c r="AP47" s="3" t="s">
        <v>439</v>
      </c>
      <c r="AQ47" s="3" t="s">
        <v>439</v>
      </c>
      <c r="AR47" s="3" t="s">
        <v>439</v>
      </c>
      <c r="AS47" s="3" t="s">
        <v>439</v>
      </c>
      <c r="AT47" s="3" t="s">
        <v>439</v>
      </c>
      <c r="AU47" s="3" t="s">
        <v>441</v>
      </c>
      <c r="AV47" s="3" t="s">
        <v>439</v>
      </c>
      <c r="AW47" s="3" t="s">
        <v>439</v>
      </c>
      <c r="AX47" s="3" t="s">
        <v>439</v>
      </c>
      <c r="AY47" s="3" t="s">
        <v>439</v>
      </c>
      <c r="AZ47" s="3" t="s">
        <v>439</v>
      </c>
      <c r="BA47" s="3" t="s">
        <v>439</v>
      </c>
      <c r="BB47" s="3" t="s">
        <v>440</v>
      </c>
      <c r="BC47" s="3" t="s">
        <v>439</v>
      </c>
      <c r="BD47" s="3" t="s">
        <v>439</v>
      </c>
      <c r="BE47" s="3" t="s">
        <v>439</v>
      </c>
      <c r="BF47" s="3" t="s">
        <v>439</v>
      </c>
      <c r="BG47" s="3" t="s">
        <v>439</v>
      </c>
      <c r="BH47" s="3" t="s">
        <v>439</v>
      </c>
      <c r="BI47" s="3" t="s">
        <v>439</v>
      </c>
      <c r="BJ47" s="3" t="s">
        <v>439</v>
      </c>
      <c r="BK47" s="3" t="s">
        <v>439</v>
      </c>
      <c r="BL47" s="3" t="s">
        <v>440</v>
      </c>
      <c r="BM47" s="3" t="s">
        <v>439</v>
      </c>
      <c r="BN47" s="3" t="s">
        <v>439</v>
      </c>
      <c r="BO47" s="3" t="s">
        <v>439</v>
      </c>
      <c r="BP47" s="3" t="s">
        <v>441</v>
      </c>
      <c r="BQ47" s="3" t="s">
        <v>439</v>
      </c>
      <c r="BR47" s="3" t="s">
        <v>439</v>
      </c>
      <c r="BS47" s="3" t="s">
        <v>439</v>
      </c>
      <c r="BT47" s="3" t="s">
        <v>441</v>
      </c>
      <c r="BU47" s="3" t="s">
        <v>441</v>
      </c>
      <c r="BV47" s="3" t="s">
        <v>439</v>
      </c>
      <c r="BW47" s="3" t="s">
        <v>439</v>
      </c>
      <c r="BX47" s="3" t="s">
        <v>440</v>
      </c>
      <c r="BY47" s="3" t="s">
        <v>440</v>
      </c>
      <c r="BZ47" s="3" t="s">
        <v>439</v>
      </c>
      <c r="CA47" s="3" t="s">
        <v>439</v>
      </c>
      <c r="CB47" s="3" t="s">
        <v>439</v>
      </c>
      <c r="CC47" s="3" t="s">
        <v>439</v>
      </c>
      <c r="CD47" s="3" t="s">
        <v>439</v>
      </c>
      <c r="CE47" s="3" t="s">
        <v>441</v>
      </c>
      <c r="CF47" s="3" t="s">
        <v>441</v>
      </c>
      <c r="CG47" s="3" t="s">
        <v>441</v>
      </c>
      <c r="CH47" s="3" t="s">
        <v>441</v>
      </c>
      <c r="CI47" s="3" t="s">
        <v>439</v>
      </c>
      <c r="CJ47" s="3" t="s">
        <v>441</v>
      </c>
      <c r="CK47" s="3" t="s">
        <v>439</v>
      </c>
      <c r="CL47" s="3" t="s">
        <v>439</v>
      </c>
      <c r="CM47" s="3" t="s">
        <v>439</v>
      </c>
      <c r="CN47" s="3" t="s">
        <v>439</v>
      </c>
      <c r="CO47" s="3" t="s">
        <v>439</v>
      </c>
      <c r="CP47" s="3" t="s">
        <v>439</v>
      </c>
      <c r="CQ47" s="3" t="s">
        <v>439</v>
      </c>
      <c r="CR47" s="3" t="s">
        <v>439</v>
      </c>
      <c r="CS47" s="3" t="s">
        <v>440</v>
      </c>
      <c r="CT47" s="3" t="s">
        <v>439</v>
      </c>
      <c r="CU47" s="3" t="s">
        <v>439</v>
      </c>
      <c r="CV47" s="3" t="s">
        <v>439</v>
      </c>
      <c r="CW47" s="3" t="s">
        <v>439</v>
      </c>
      <c r="CX47" s="3" t="s">
        <v>439</v>
      </c>
      <c r="CY47" s="3" t="s">
        <v>439</v>
      </c>
      <c r="CZ47" s="3" t="s">
        <v>439</v>
      </c>
      <c r="DA47" s="3" t="s">
        <v>439</v>
      </c>
      <c r="DB47" s="3" t="s">
        <v>439</v>
      </c>
      <c r="DC47" s="3" t="s">
        <v>439</v>
      </c>
      <c r="DD47" s="3" t="s">
        <v>439</v>
      </c>
      <c r="DE47" s="3" t="s">
        <v>439</v>
      </c>
      <c r="DF47" s="3" t="s">
        <v>440</v>
      </c>
      <c r="DG47" s="3" t="s">
        <v>439</v>
      </c>
      <c r="DH47" s="3" t="s">
        <v>439</v>
      </c>
      <c r="DI47" s="3" t="s">
        <v>439</v>
      </c>
      <c r="DJ47" s="3" t="s">
        <v>439</v>
      </c>
      <c r="DK47" s="3" t="s">
        <v>439</v>
      </c>
      <c r="DL47" s="3" t="s">
        <v>439</v>
      </c>
      <c r="DM47" s="3" t="s">
        <v>439</v>
      </c>
      <c r="DN47" s="3" t="s">
        <v>439</v>
      </c>
      <c r="DO47" s="3" t="s">
        <v>439</v>
      </c>
      <c r="DP47" s="3" t="s">
        <v>439</v>
      </c>
      <c r="DQ47" s="3" t="s">
        <v>439</v>
      </c>
      <c r="DR47" s="3" t="s">
        <v>439</v>
      </c>
      <c r="DS47" s="3" t="s">
        <v>439</v>
      </c>
      <c r="DT47" s="3" t="s">
        <v>439</v>
      </c>
      <c r="DU47" s="3" t="s">
        <v>439</v>
      </c>
      <c r="DV47" s="3" t="s">
        <v>439</v>
      </c>
      <c r="DW47" s="3" t="s">
        <v>440</v>
      </c>
      <c r="DX47" s="3" t="s">
        <v>439</v>
      </c>
      <c r="DY47" s="3" t="s">
        <v>439</v>
      </c>
      <c r="DZ47" s="3" t="s">
        <v>439</v>
      </c>
      <c r="EA47" s="3" t="s">
        <v>439</v>
      </c>
      <c r="EB47" s="3" t="s">
        <v>439</v>
      </c>
      <c r="EC47" s="3" t="s">
        <v>439</v>
      </c>
      <c r="ED47" s="3" t="s">
        <v>439</v>
      </c>
      <c r="EE47" s="3" t="s">
        <v>439</v>
      </c>
      <c r="EF47" s="3" t="s">
        <v>439</v>
      </c>
      <c r="EG47" s="3" t="s">
        <v>439</v>
      </c>
      <c r="EH47" s="3" t="s">
        <v>439</v>
      </c>
      <c r="EI47" s="3" t="s">
        <v>439</v>
      </c>
      <c r="EJ47" s="3" t="s">
        <v>439</v>
      </c>
      <c r="EK47" s="3" t="s">
        <v>439</v>
      </c>
      <c r="EL47" s="3" t="s">
        <v>439</v>
      </c>
      <c r="EM47" s="3" t="s">
        <v>439</v>
      </c>
      <c r="EN47" s="3" t="s">
        <v>439</v>
      </c>
      <c r="EO47" s="3" t="s">
        <v>439</v>
      </c>
      <c r="EP47" s="3" t="s">
        <v>439</v>
      </c>
      <c r="EQ47" s="3" t="s">
        <v>439</v>
      </c>
      <c r="ER47" s="3" t="s">
        <v>439</v>
      </c>
      <c r="ES47" s="3" t="s">
        <v>439</v>
      </c>
      <c r="ET47" s="3" t="s">
        <v>439</v>
      </c>
      <c r="EU47" s="3" t="s">
        <v>439</v>
      </c>
      <c r="EV47" s="3" t="s">
        <v>439</v>
      </c>
      <c r="EW47" s="3" t="s">
        <v>439</v>
      </c>
      <c r="EX47" s="3" t="s">
        <v>439</v>
      </c>
      <c r="EY47" s="3" t="s">
        <v>439</v>
      </c>
      <c r="EZ47" s="3" t="s">
        <v>439</v>
      </c>
      <c r="FA47" s="3" t="s">
        <v>439</v>
      </c>
      <c r="FB47" s="3">
        <f>SUM(COUNTIF(P47:AF47, K$128)*$K$134)+(COUNTIF(P47:AF47, K$129)*$K$134)+(COUNTIF(AG47:EV47, $K$128)*K$133)+(COUNTIF(AG47:EV47, $K$129)*$K$133)</f>
        <v>193</v>
      </c>
      <c r="FC47" s="3">
        <f>SUM(COUNTIF(P47:AF47, K$128)*$K$134)+(COUNTIF(AG47:EV47, $K$128)*$K$133)</f>
        <v>179</v>
      </c>
      <c r="FD47" s="3">
        <f>SUM(COUNTIF(P47:AF47,$K$130)*$K$134)+(COUNTIF(AG47:EV47, $K$130)*$K$133)</f>
        <v>12</v>
      </c>
      <c r="FE47" s="3">
        <f t="shared" si="10"/>
        <v>142</v>
      </c>
      <c r="FG47" s="3">
        <f>SUM(COUNTIF(AD47:AF47, K$128)*$K$134)+(COUNTIF(AD47:AF47, K$129)*$K$134)+(COUNTIF(EE47:EV47, $K$128)*K$133)+(COUNTIF(EE47:EV47, $K$129)*$K$133)</f>
        <v>33</v>
      </c>
      <c r="FH47" s="3">
        <f>SUM(COUNTIF(AD47:AF47, $K$128)*$K$134)+(COUNTIF(EE47:EV47, $K$128)*$K$133)</f>
        <v>33</v>
      </c>
      <c r="FI47" s="3">
        <f t="shared" si="11"/>
        <v>21</v>
      </c>
      <c r="FJ47" s="3">
        <f>SUM(COUNTIF(Z47:AC47, K$128)*$K$134)+(COUNTIF(Z47:AC47, K$129)*$K$134)+(COUNTIF(DR47:ED47, $K$128)*K$133)+(COUNTIF(DR47:ED47, $K$129)*$K$133)</f>
        <v>32</v>
      </c>
      <c r="FK47" s="3">
        <f>SUM(COUNTIF(Z47:AC47, K$128)*$K$134)+(COUNTIF(DR47:ED47, $K$128)*$K$133)</f>
        <v>32</v>
      </c>
      <c r="FL47" s="3">
        <f t="shared" si="12"/>
        <v>35</v>
      </c>
      <c r="FM47" s="3">
        <f>SUM(COUNTIF(Y47, $K$128)*$K$134)+(COUNTIF(Y47, $K$129)*$K$134)+(COUNTIF(DL47:DQ47, $K$128)*$K$133)+(COUNTIF(DL47:DQ47, $K$129)*$K$133)</f>
        <v>11</v>
      </c>
      <c r="FN47" s="3">
        <f>SUM(COUNTIF(Y47, $K$128)*$K$134)+(COUNTIF(DL47:DQ47, $K$128)*$K$133)</f>
        <v>11</v>
      </c>
      <c r="FO47" s="3">
        <f t="shared" si="13"/>
        <v>7</v>
      </c>
      <c r="FP47" s="3">
        <f>SUM(COUNTIF(V47:X47, $K$128)*$K$134)+(COUNTIF(V47:X47, $K$129)*$K$134)+(COUNTIF(CS47:DN47, $K$128)*$K$133)+(COUNTIF(CS47:DN47, $K$129)*$K$133)</f>
        <v>35</v>
      </c>
      <c r="FQ47" s="3">
        <f>SUM(COUNTIF(V47:X47, $K$128)*$K$134)+(COUNTIF(CS47:DN47, $K$128)*$K$133)</f>
        <v>30</v>
      </c>
      <c r="FR47" s="3">
        <f t="shared" si="14"/>
        <v>25</v>
      </c>
      <c r="FS47" s="3">
        <f>SUM(COUNTIF(T47:U47, $K$128)*$K$134)+(COUNTIF(T47:U47, $K$129)*$K$134)+(COUNTIF(BX47:CR47, $K$128)*$K$133)+(COUNTIF(BX47:CR47, $K$129)*$K$133)</f>
        <v>29</v>
      </c>
      <c r="FT47" s="3">
        <f>SUM(COUNTIF(T47:U47, $K$128)*$K$134)+(COUNTIF(BX47:CR47, $K$128)*$K$133)</f>
        <v>24</v>
      </c>
      <c r="FU47" s="3">
        <f t="shared" si="15"/>
        <v>23</v>
      </c>
      <c r="FV47" s="3">
        <f>SUM(COUNTIF(S47, $K$128)*$K$134)+(COUNTIF(S47, $K$129)*$K$134)+(COUNTIF(BM47:BW47, $K$128)*$K$133)+(COUNTIF(BM47:BW47, $K$129)*$K$133)</f>
        <v>16</v>
      </c>
      <c r="FW47" s="3">
        <f>SUM(COUNTIF(S47, $K$128)*$K$134)+(COUNTIF(BM47:BW47, $K$128)*$K$133)</f>
        <v>13</v>
      </c>
      <c r="FX47" s="3">
        <f t="shared" si="16"/>
        <v>12</v>
      </c>
      <c r="FY47" s="3">
        <f>SUM(COUNTIF(Q47:R47, $K$128)*$K$134)+(COUNTIF(Q47:R47, $K$129)*$K$134)+(COUNTIF(BB47:BL47, $K$128)*$K$133)+(COUNTIF(BB47:BL47, $K$129)*$K$133)</f>
        <v>14</v>
      </c>
      <c r="FZ47" s="3">
        <f>SUM(COUNTIF(Q47:R47, $K$128)*$K$134)+(COUNTIF(BB47:BL47, $K$128)*$K$133)</f>
        <v>14</v>
      </c>
      <c r="GA47" s="3">
        <f t="shared" si="17"/>
        <v>13</v>
      </c>
      <c r="GB47" s="20">
        <f>SUM(COUNTIF(P47, $K$128)*$K$134)+(COUNTIF(P47, $K$129)*$K$134)+(COUNTIF(AG47:BA47, $K$128)*$K$133)+(COUNTIF(AG47:BA47, $K$129)*$K$133)</f>
        <v>26</v>
      </c>
      <c r="GC47" s="20">
        <f>SUM(COUNTIF(P47, $K$128)*$K$134)+(COUNTIF(AG47:BA47, $K$128)*$K$133)</f>
        <v>25</v>
      </c>
      <c r="GD47" s="20">
        <f t="shared" si="18"/>
        <v>22</v>
      </c>
      <c r="GE47" s="20">
        <f>SUM(COUNTIF(P47:U47, $K$128)*$K$134)+(COUNTIF(P47:U47, $K$129)*$K$134)+(COUNTIF(AG47:CR47, $K$128)*$K$133)+(COUNTIF(AG47:CR47, $K$129)*$K$133)</f>
        <v>85</v>
      </c>
      <c r="GF47" s="20">
        <f>SUM(COUNTIF(P47:U47, $K$128)*$K$134)+(COUNTIF(AG47:CR47, $K$128)*$K$133)</f>
        <v>76</v>
      </c>
      <c r="GG47" s="20">
        <f t="shared" si="19"/>
        <v>70</v>
      </c>
    </row>
    <row r="48" spans="1:189" ht="15.75" customHeight="1">
      <c r="A48" s="17">
        <f t="shared" si="0"/>
        <v>98.979591836734699</v>
      </c>
      <c r="B48" s="17">
        <f t="shared" si="1"/>
        <v>100</v>
      </c>
      <c r="C48" s="17">
        <f t="shared" si="2"/>
        <v>100</v>
      </c>
      <c r="D48" s="17">
        <f t="shared" si="3"/>
        <v>100</v>
      </c>
      <c r="E48" s="17">
        <f t="shared" si="4"/>
        <v>100</v>
      </c>
      <c r="F48" s="17">
        <f t="shared" si="5"/>
        <v>100</v>
      </c>
      <c r="G48" s="17">
        <f t="shared" si="6"/>
        <v>93.75</v>
      </c>
      <c r="H48" s="17">
        <f t="shared" si="7"/>
        <v>100</v>
      </c>
      <c r="I48" s="17">
        <f t="shared" si="8"/>
        <v>96</v>
      </c>
      <c r="J48" s="17">
        <f t="shared" si="9"/>
        <v>97.802197802197796</v>
      </c>
      <c r="K48" s="3" t="s">
        <v>434</v>
      </c>
      <c r="L48" s="3" t="s">
        <v>539</v>
      </c>
      <c r="M48" s="3" t="s">
        <v>540</v>
      </c>
      <c r="N48" s="21" t="s">
        <v>520</v>
      </c>
      <c r="O48" s="22" t="s">
        <v>438</v>
      </c>
      <c r="P48" s="3" t="s">
        <v>439</v>
      </c>
      <c r="Q48" s="3" t="s">
        <v>439</v>
      </c>
      <c r="R48" s="3" t="s">
        <v>439</v>
      </c>
      <c r="S48" s="3" t="s">
        <v>439</v>
      </c>
      <c r="T48" s="3" t="s">
        <v>439</v>
      </c>
      <c r="U48" s="3" t="s">
        <v>439</v>
      </c>
      <c r="V48" s="3" t="s">
        <v>439</v>
      </c>
      <c r="W48" s="3" t="s">
        <v>439</v>
      </c>
      <c r="X48" s="3" t="s">
        <v>439</v>
      </c>
      <c r="Y48" s="3" t="s">
        <v>439</v>
      </c>
      <c r="Z48" s="3" t="s">
        <v>439</v>
      </c>
      <c r="AA48" s="3" t="s">
        <v>439</v>
      </c>
      <c r="AB48" s="3" t="s">
        <v>439</v>
      </c>
      <c r="AC48" s="3" t="s">
        <v>439</v>
      </c>
      <c r="AD48" s="3" t="s">
        <v>439</v>
      </c>
      <c r="AE48" s="3" t="s">
        <v>440</v>
      </c>
      <c r="AF48" s="3" t="s">
        <v>439</v>
      </c>
      <c r="AG48" s="3" t="s">
        <v>439</v>
      </c>
      <c r="AH48" s="3" t="s">
        <v>439</v>
      </c>
      <c r="AI48" s="3" t="s">
        <v>439</v>
      </c>
      <c r="AJ48" s="3" t="s">
        <v>439</v>
      </c>
      <c r="AK48" s="3" t="s">
        <v>440</v>
      </c>
      <c r="AL48" s="3" t="s">
        <v>439</v>
      </c>
      <c r="AM48" s="3" t="s">
        <v>439</v>
      </c>
      <c r="AN48" s="3" t="s">
        <v>439</v>
      </c>
      <c r="AO48" s="3" t="s">
        <v>439</v>
      </c>
      <c r="AP48" s="3" t="s">
        <v>439</v>
      </c>
      <c r="AQ48" s="3" t="s">
        <v>439</v>
      </c>
      <c r="AR48" s="3" t="s">
        <v>439</v>
      </c>
      <c r="AS48" s="3" t="s">
        <v>439</v>
      </c>
      <c r="AT48" s="3" t="s">
        <v>439</v>
      </c>
      <c r="AU48" s="3" t="s">
        <v>441</v>
      </c>
      <c r="AV48" s="3" t="s">
        <v>439</v>
      </c>
      <c r="AW48" s="3" t="s">
        <v>439</v>
      </c>
      <c r="AX48" s="3" t="s">
        <v>439</v>
      </c>
      <c r="AY48" s="3" t="s">
        <v>439</v>
      </c>
      <c r="AZ48" s="3" t="s">
        <v>439</v>
      </c>
      <c r="BA48" s="3" t="s">
        <v>439</v>
      </c>
      <c r="BB48" s="3" t="s">
        <v>439</v>
      </c>
      <c r="BC48" s="3" t="s">
        <v>439</v>
      </c>
      <c r="BD48" s="3" t="s">
        <v>439</v>
      </c>
      <c r="BE48" s="3" t="s">
        <v>439</v>
      </c>
      <c r="BF48" s="3" t="s">
        <v>439</v>
      </c>
      <c r="BG48" s="3" t="s">
        <v>439</v>
      </c>
      <c r="BH48" s="3" t="s">
        <v>439</v>
      </c>
      <c r="BI48" s="3" t="s">
        <v>439</v>
      </c>
      <c r="BJ48" s="3" t="s">
        <v>439</v>
      </c>
      <c r="BK48" s="3" t="s">
        <v>439</v>
      </c>
      <c r="BL48" s="3" t="s">
        <v>439</v>
      </c>
      <c r="BM48" s="3" t="s">
        <v>439</v>
      </c>
      <c r="BN48" s="3" t="s">
        <v>439</v>
      </c>
      <c r="BO48" s="3" t="s">
        <v>439</v>
      </c>
      <c r="BP48" s="3" t="s">
        <v>439</v>
      </c>
      <c r="BQ48" s="3" t="s">
        <v>439</v>
      </c>
      <c r="BR48" s="3" t="s">
        <v>439</v>
      </c>
      <c r="BS48" s="3" t="s">
        <v>439</v>
      </c>
      <c r="BT48" s="3" t="s">
        <v>439</v>
      </c>
      <c r="BU48" s="3" t="s">
        <v>441</v>
      </c>
      <c r="BV48" s="3" t="s">
        <v>439</v>
      </c>
      <c r="BW48" s="3" t="s">
        <v>439</v>
      </c>
      <c r="BX48" s="3" t="s">
        <v>439</v>
      </c>
      <c r="BY48" s="3" t="s">
        <v>439</v>
      </c>
      <c r="BZ48" s="3" t="s">
        <v>439</v>
      </c>
      <c r="CA48" s="3" t="s">
        <v>439</v>
      </c>
      <c r="CB48" s="3" t="s">
        <v>439</v>
      </c>
      <c r="CC48" s="3" t="s">
        <v>439</v>
      </c>
      <c r="CD48" s="3" t="s">
        <v>440</v>
      </c>
      <c r="CE48" s="3" t="s">
        <v>439</v>
      </c>
      <c r="CF48" s="3" t="s">
        <v>439</v>
      </c>
      <c r="CG48" s="3" t="s">
        <v>439</v>
      </c>
      <c r="CH48" s="3" t="s">
        <v>439</v>
      </c>
      <c r="CI48" s="3" t="s">
        <v>439</v>
      </c>
      <c r="CJ48" s="3" t="s">
        <v>440</v>
      </c>
      <c r="CK48" s="3" t="s">
        <v>439</v>
      </c>
      <c r="CL48" s="3" t="s">
        <v>439</v>
      </c>
      <c r="CM48" s="3" t="s">
        <v>439</v>
      </c>
      <c r="CN48" s="3" t="s">
        <v>439</v>
      </c>
      <c r="CO48" s="3" t="s">
        <v>439</v>
      </c>
      <c r="CP48" s="3" t="s">
        <v>439</v>
      </c>
      <c r="CQ48" s="3" t="s">
        <v>439</v>
      </c>
      <c r="CR48" s="3" t="s">
        <v>439</v>
      </c>
      <c r="CS48" s="3" t="s">
        <v>439</v>
      </c>
      <c r="CT48" s="3" t="s">
        <v>439</v>
      </c>
      <c r="CU48" s="3" t="s">
        <v>439</v>
      </c>
      <c r="CV48" s="3" t="s">
        <v>439</v>
      </c>
      <c r="CW48" s="3" t="s">
        <v>439</v>
      </c>
      <c r="CX48" s="3" t="s">
        <v>439</v>
      </c>
      <c r="CY48" s="3" t="s">
        <v>439</v>
      </c>
      <c r="CZ48" s="3" t="s">
        <v>439</v>
      </c>
      <c r="DA48" s="3" t="s">
        <v>439</v>
      </c>
      <c r="DB48" s="3" t="s">
        <v>439</v>
      </c>
      <c r="DC48" s="3" t="s">
        <v>439</v>
      </c>
      <c r="DD48" s="3" t="s">
        <v>439</v>
      </c>
      <c r="DE48" s="3" t="s">
        <v>439</v>
      </c>
      <c r="DF48" s="3" t="s">
        <v>439</v>
      </c>
      <c r="DG48" s="3" t="s">
        <v>439</v>
      </c>
      <c r="DH48" s="3" t="s">
        <v>439</v>
      </c>
      <c r="DI48" s="3" t="s">
        <v>439</v>
      </c>
      <c r="DJ48" s="3" t="s">
        <v>439</v>
      </c>
      <c r="DK48" s="3" t="s">
        <v>439</v>
      </c>
      <c r="DL48" s="3" t="s">
        <v>439</v>
      </c>
      <c r="DM48" s="3" t="s">
        <v>439</v>
      </c>
      <c r="DN48" s="3" t="s">
        <v>439</v>
      </c>
      <c r="DO48" s="3" t="s">
        <v>439</v>
      </c>
      <c r="DP48" s="3" t="s">
        <v>439</v>
      </c>
      <c r="DQ48" s="3" t="s">
        <v>440</v>
      </c>
      <c r="DR48" s="3" t="s">
        <v>439</v>
      </c>
      <c r="DS48" s="3" t="s">
        <v>439</v>
      </c>
      <c r="DT48" s="3" t="s">
        <v>439</v>
      </c>
      <c r="DU48" s="3" t="s">
        <v>439</v>
      </c>
      <c r="DV48" s="3" t="s">
        <v>439</v>
      </c>
      <c r="DW48" s="3" t="s">
        <v>439</v>
      </c>
      <c r="DX48" s="3" t="s">
        <v>439</v>
      </c>
      <c r="DY48" s="3" t="s">
        <v>439</v>
      </c>
      <c r="DZ48" s="3" t="s">
        <v>439</v>
      </c>
      <c r="EA48" s="3" t="s">
        <v>439</v>
      </c>
      <c r="EB48" s="3" t="s">
        <v>439</v>
      </c>
      <c r="EC48" s="3" t="s">
        <v>439</v>
      </c>
      <c r="ED48" s="3" t="s">
        <v>439</v>
      </c>
      <c r="EE48" s="3" t="s">
        <v>439</v>
      </c>
      <c r="EF48" s="3" t="s">
        <v>439</v>
      </c>
      <c r="EG48" s="3" t="s">
        <v>439</v>
      </c>
      <c r="EH48" s="3" t="s">
        <v>439</v>
      </c>
      <c r="EI48" s="3" t="s">
        <v>439</v>
      </c>
      <c r="EJ48" s="3" t="s">
        <v>439</v>
      </c>
      <c r="EK48" s="3" t="s">
        <v>439</v>
      </c>
      <c r="EL48" s="3" t="s">
        <v>439</v>
      </c>
      <c r="EM48" s="3" t="s">
        <v>439</v>
      </c>
      <c r="EN48" s="3" t="s">
        <v>439</v>
      </c>
      <c r="EO48" s="3" t="s">
        <v>439</v>
      </c>
      <c r="EP48" s="3" t="s">
        <v>439</v>
      </c>
      <c r="EQ48" s="3" t="s">
        <v>439</v>
      </c>
      <c r="ER48" s="3" t="s">
        <v>439</v>
      </c>
      <c r="ES48" s="3" t="s">
        <v>439</v>
      </c>
      <c r="ET48" s="3" t="s">
        <v>439</v>
      </c>
      <c r="EU48" s="3" t="s">
        <v>439</v>
      </c>
      <c r="EV48" s="3" t="s">
        <v>439</v>
      </c>
      <c r="EW48" s="3" t="s">
        <v>439</v>
      </c>
      <c r="EX48" s="3" t="s">
        <v>439</v>
      </c>
      <c r="EY48" s="3" t="s">
        <v>439</v>
      </c>
      <c r="EZ48" s="3" t="s">
        <v>439</v>
      </c>
      <c r="FA48" s="3" t="s">
        <v>439</v>
      </c>
      <c r="FB48" s="3">
        <f>SUM(COUNTIF(P48:AF48, K$128)*$K$134)+(COUNTIF(P48:AF48, K$129)*$K$134)+(COUNTIF(AG48:EV48, $K$128)*K$133)+(COUNTIF(AG48:EV48, $K$129)*$K$133)</f>
        <v>196</v>
      </c>
      <c r="FC48" s="3">
        <f>SUM(COUNTIF(P48:AF48, K$128)*$K$134)+(COUNTIF(AG48:EV48, $K$128)*$K$133)</f>
        <v>194</v>
      </c>
      <c r="FD48" s="3">
        <f>SUM(COUNTIF(P48:AF48,$K$130)*$K$134)+(COUNTIF(AG48:EV48, $K$130)*$K$133)</f>
        <v>9</v>
      </c>
      <c r="FE48" s="3">
        <f t="shared" si="10"/>
        <v>142</v>
      </c>
      <c r="FG48" s="3">
        <f>SUM(COUNTIF(AD48:AF48, K$128)*$K$134)+(COUNTIF(AD48:AF48, K$129)*$K$134)+(COUNTIF(EE48:EV48, $K$128)*K$133)+(COUNTIF(EE48:EV48, $K$129)*$K$133)</f>
        <v>28</v>
      </c>
      <c r="FH48" s="3">
        <f>SUM(COUNTIF(AD48:AF48, $K$128)*$K$134)+(COUNTIF(EE48:EV48, $K$128)*$K$133)</f>
        <v>28</v>
      </c>
      <c r="FI48" s="3">
        <f t="shared" si="11"/>
        <v>21</v>
      </c>
      <c r="FJ48" s="3">
        <f>SUM(COUNTIF(Z48:AC48, K$128)*$K$134)+(COUNTIF(Z48:AC48, K$129)*$K$134)+(COUNTIF(DR48:ED48, $K$128)*K$133)+(COUNTIF(DR48:ED48, $K$129)*$K$133)</f>
        <v>33</v>
      </c>
      <c r="FK48" s="3">
        <f>SUM(COUNTIF(Z48:AC48, K$128)*$K$134)+(COUNTIF(DR48:ED48, $K$128)*$K$133)</f>
        <v>33</v>
      </c>
      <c r="FL48" s="3">
        <f t="shared" si="12"/>
        <v>35</v>
      </c>
      <c r="FM48" s="3">
        <f>SUM(COUNTIF(Y48, $K$128)*$K$134)+(COUNTIF(Y48, $K$129)*$K$134)+(COUNTIF(DL48:DQ48, $K$128)*$K$133)+(COUNTIF(DL48:DQ48, $K$129)*$K$133)</f>
        <v>10</v>
      </c>
      <c r="FN48" s="3">
        <f>SUM(COUNTIF(Y48, $K$128)*$K$134)+(COUNTIF(DL48:DQ48, $K$128)*$K$133)</f>
        <v>10</v>
      </c>
      <c r="FO48" s="3">
        <f t="shared" si="13"/>
        <v>7</v>
      </c>
      <c r="FP48" s="3">
        <f>SUM(COUNTIF(V48:X48, $K$128)*$K$134)+(COUNTIF(V48:X48, $K$129)*$K$134)+(COUNTIF(CS48:DN48, $K$128)*$K$133)+(COUNTIF(CS48:DN48, $K$129)*$K$133)</f>
        <v>37</v>
      </c>
      <c r="FQ48" s="3">
        <f>SUM(COUNTIF(V48:X48, $K$128)*$K$134)+(COUNTIF(CS48:DN48, $K$128)*$K$133)</f>
        <v>37</v>
      </c>
      <c r="FR48" s="3">
        <f t="shared" si="14"/>
        <v>25</v>
      </c>
      <c r="FS48" s="3">
        <f>SUM(COUNTIF(T48:U48, $K$128)*$K$134)+(COUNTIF(T48:U48, $K$129)*$K$134)+(COUNTIF(BX48:CR48, $K$128)*$K$133)+(COUNTIF(BX48:CR48, $K$129)*$K$133)</f>
        <v>29</v>
      </c>
      <c r="FT48" s="3">
        <f>SUM(COUNTIF(T48:U48, $K$128)*$K$134)+(COUNTIF(BX48:CR48, $K$128)*$K$133)</f>
        <v>29</v>
      </c>
      <c r="FU48" s="3">
        <f t="shared" si="15"/>
        <v>23</v>
      </c>
      <c r="FV48" s="3">
        <f>SUM(COUNTIF(S48, $K$128)*$K$134)+(COUNTIF(S48, $K$129)*$K$134)+(COUNTIF(BM48:BW48, $K$128)*$K$133)+(COUNTIF(BM48:BW48, $K$129)*$K$133)</f>
        <v>16</v>
      </c>
      <c r="FW48" s="3">
        <f>SUM(COUNTIF(S48, $K$128)*$K$134)+(COUNTIF(BM48:BW48, $K$128)*$K$133)</f>
        <v>15</v>
      </c>
      <c r="FX48" s="3">
        <f t="shared" si="16"/>
        <v>12</v>
      </c>
      <c r="FY48" s="3">
        <f>SUM(COUNTIF(Q48:R48, $K$128)*$K$134)+(COUNTIF(Q48:R48, $K$129)*$K$134)+(COUNTIF(BB48:BL48, $K$128)*$K$133)+(COUNTIF(BB48:BL48, $K$129)*$K$133)</f>
        <v>21</v>
      </c>
      <c r="FZ48" s="3">
        <f>SUM(COUNTIF(Q48:R48, $K$128)*$K$134)+(COUNTIF(BB48:BL48, $K$128)*$K$133)</f>
        <v>21</v>
      </c>
      <c r="GA48" s="3">
        <f t="shared" si="17"/>
        <v>13</v>
      </c>
      <c r="GB48" s="20">
        <f>SUM(COUNTIF(P48, $K$128)*$K$134)+(COUNTIF(P48, $K$129)*$K$134)+(COUNTIF(AG48:BA48, $K$128)*$K$133)+(COUNTIF(AG48:BA48, $K$129)*$K$133)</f>
        <v>25</v>
      </c>
      <c r="GC48" s="20">
        <f>SUM(COUNTIF(P48, $K$128)*$K$134)+(COUNTIF(AG48:BA48, $K$128)*$K$133)</f>
        <v>24</v>
      </c>
      <c r="GD48" s="20">
        <f t="shared" si="18"/>
        <v>22</v>
      </c>
      <c r="GE48" s="20">
        <f>SUM(COUNTIF(P48:U48, $K$128)*$K$134)+(COUNTIF(P48:U48, $K$129)*$K$134)+(COUNTIF(AG48:CR48, $K$128)*$K$133)+(COUNTIF(AG48:CR48, $K$129)*$K$133)</f>
        <v>91</v>
      </c>
      <c r="GF48" s="20">
        <f>SUM(COUNTIF(P48:U48, $K$128)*$K$134)+(COUNTIF(AG48:CR48, $K$128)*$K$133)</f>
        <v>89</v>
      </c>
      <c r="GG48" s="20">
        <f t="shared" si="19"/>
        <v>70</v>
      </c>
    </row>
    <row r="49" spans="1:189" ht="15.75" customHeight="1">
      <c r="A49" s="17">
        <f t="shared" si="0"/>
        <v>90.243902439024396</v>
      </c>
      <c r="B49" s="17">
        <f t="shared" si="1"/>
        <v>100</v>
      </c>
      <c r="C49" s="17">
        <f t="shared" si="2"/>
        <v>100</v>
      </c>
      <c r="D49" s="17">
        <f t="shared" si="3"/>
        <v>100</v>
      </c>
      <c r="E49" s="17">
        <f t="shared" si="4"/>
        <v>86.486486486486484</v>
      </c>
      <c r="F49" s="17">
        <f t="shared" si="5"/>
        <v>70.967741935483872</v>
      </c>
      <c r="G49" s="17">
        <f t="shared" si="6"/>
        <v>68.75</v>
      </c>
      <c r="H49" s="17">
        <f t="shared" si="7"/>
        <v>100</v>
      </c>
      <c r="I49" s="17">
        <f t="shared" si="8"/>
        <v>96.15384615384616</v>
      </c>
      <c r="J49" s="17">
        <f t="shared" si="9"/>
        <v>84.042553191489361</v>
      </c>
      <c r="K49" s="3" t="s">
        <v>434</v>
      </c>
      <c r="L49" s="3" t="s">
        <v>541</v>
      </c>
      <c r="M49" s="3" t="s">
        <v>436</v>
      </c>
      <c r="N49" s="21" t="s">
        <v>530</v>
      </c>
      <c r="O49" s="22" t="s">
        <v>438</v>
      </c>
      <c r="P49" s="3" t="s">
        <v>439</v>
      </c>
      <c r="Q49" s="3" t="s">
        <v>439</v>
      </c>
      <c r="R49" s="3" t="s">
        <v>439</v>
      </c>
      <c r="S49" s="3" t="s">
        <v>439</v>
      </c>
      <c r="T49" s="3" t="s">
        <v>439</v>
      </c>
      <c r="U49" s="3" t="s">
        <v>441</v>
      </c>
      <c r="V49" s="3" t="s">
        <v>441</v>
      </c>
      <c r="W49" s="3" t="s">
        <v>439</v>
      </c>
      <c r="X49" s="3" t="s">
        <v>439</v>
      </c>
      <c r="Y49" s="3" t="s">
        <v>439</v>
      </c>
      <c r="Z49" s="3" t="s">
        <v>439</v>
      </c>
      <c r="AA49" s="3" t="s">
        <v>439</v>
      </c>
      <c r="AB49" s="3" t="s">
        <v>439</v>
      </c>
      <c r="AC49" s="3" t="s">
        <v>439</v>
      </c>
      <c r="AD49" s="3" t="s">
        <v>439</v>
      </c>
      <c r="AE49" s="3" t="s">
        <v>439</v>
      </c>
      <c r="AF49" s="3" t="s">
        <v>439</v>
      </c>
      <c r="AG49" s="3" t="s">
        <v>439</v>
      </c>
      <c r="AH49" s="3" t="s">
        <v>439</v>
      </c>
      <c r="AI49" s="3" t="s">
        <v>439</v>
      </c>
      <c r="AJ49" s="3" t="s">
        <v>439</v>
      </c>
      <c r="AK49" s="3" t="s">
        <v>439</v>
      </c>
      <c r="AL49" s="3" t="s">
        <v>439</v>
      </c>
      <c r="AM49" s="3" t="s">
        <v>439</v>
      </c>
      <c r="AN49" s="3" t="s">
        <v>439</v>
      </c>
      <c r="AO49" s="3" t="s">
        <v>439</v>
      </c>
      <c r="AP49" s="3" t="s">
        <v>439</v>
      </c>
      <c r="AQ49" s="3" t="s">
        <v>439</v>
      </c>
      <c r="AR49" s="3" t="s">
        <v>439</v>
      </c>
      <c r="AS49" s="3" t="s">
        <v>439</v>
      </c>
      <c r="AT49" s="3" t="s">
        <v>439</v>
      </c>
      <c r="AU49" s="3" t="s">
        <v>441</v>
      </c>
      <c r="AV49" s="3" t="s">
        <v>439</v>
      </c>
      <c r="AW49" s="3" t="s">
        <v>439</v>
      </c>
      <c r="AX49" s="3" t="s">
        <v>439</v>
      </c>
      <c r="AY49" s="3" t="s">
        <v>439</v>
      </c>
      <c r="AZ49" s="3" t="s">
        <v>439</v>
      </c>
      <c r="BA49" s="3" t="s">
        <v>439</v>
      </c>
      <c r="BB49" s="3" t="s">
        <v>439</v>
      </c>
      <c r="BC49" s="3" t="s">
        <v>439</v>
      </c>
      <c r="BD49" s="3" t="s">
        <v>439</v>
      </c>
      <c r="BE49" s="3" t="s">
        <v>439</v>
      </c>
      <c r="BF49" s="3" t="s">
        <v>439</v>
      </c>
      <c r="BG49" s="3" t="s">
        <v>439</v>
      </c>
      <c r="BH49" s="3" t="s">
        <v>439</v>
      </c>
      <c r="BI49" s="3" t="s">
        <v>439</v>
      </c>
      <c r="BJ49" s="3" t="s">
        <v>439</v>
      </c>
      <c r="BK49" s="3" t="s">
        <v>439</v>
      </c>
      <c r="BL49" s="3" t="s">
        <v>439</v>
      </c>
      <c r="BM49" s="3" t="s">
        <v>439</v>
      </c>
      <c r="BN49" s="3" t="s">
        <v>439</v>
      </c>
      <c r="BO49" s="3" t="s">
        <v>439</v>
      </c>
      <c r="BP49" s="3" t="s">
        <v>441</v>
      </c>
      <c r="BQ49" s="3" t="s">
        <v>441</v>
      </c>
      <c r="BR49" s="3" t="s">
        <v>439</v>
      </c>
      <c r="BS49" s="3" t="s">
        <v>439</v>
      </c>
      <c r="BT49" s="3" t="s">
        <v>441</v>
      </c>
      <c r="BU49" s="3" t="s">
        <v>441</v>
      </c>
      <c r="BV49" s="3" t="s">
        <v>439</v>
      </c>
      <c r="BW49" s="3" t="s">
        <v>441</v>
      </c>
      <c r="BX49" s="3" t="s">
        <v>441</v>
      </c>
      <c r="BY49" s="3" t="s">
        <v>441</v>
      </c>
      <c r="BZ49" s="3" t="s">
        <v>439</v>
      </c>
      <c r="CA49" s="3" t="s">
        <v>439</v>
      </c>
      <c r="CB49" s="3" t="s">
        <v>439</v>
      </c>
      <c r="CC49" s="3" t="s">
        <v>439</v>
      </c>
      <c r="CD49" s="3" t="s">
        <v>439</v>
      </c>
      <c r="CE49" s="3" t="s">
        <v>439</v>
      </c>
      <c r="CF49" s="3" t="s">
        <v>439</v>
      </c>
      <c r="CG49" s="3" t="s">
        <v>439</v>
      </c>
      <c r="CH49" s="3" t="s">
        <v>439</v>
      </c>
      <c r="CI49" s="3" t="s">
        <v>439</v>
      </c>
      <c r="CJ49" s="3" t="s">
        <v>441</v>
      </c>
      <c r="CK49" s="3" t="s">
        <v>439</v>
      </c>
      <c r="CL49" s="3" t="s">
        <v>439</v>
      </c>
      <c r="CM49" s="3" t="s">
        <v>439</v>
      </c>
      <c r="CN49" s="3" t="s">
        <v>441</v>
      </c>
      <c r="CO49" s="3" t="s">
        <v>439</v>
      </c>
      <c r="CP49" s="3" t="s">
        <v>439</v>
      </c>
      <c r="CQ49" s="3" t="s">
        <v>439</v>
      </c>
      <c r="CR49" s="3" t="s">
        <v>439</v>
      </c>
      <c r="CS49" s="3" t="s">
        <v>439</v>
      </c>
      <c r="CT49" s="3" t="s">
        <v>439</v>
      </c>
      <c r="CU49" s="3" t="s">
        <v>439</v>
      </c>
      <c r="CV49" s="3" t="s">
        <v>439</v>
      </c>
      <c r="CW49" s="3" t="s">
        <v>439</v>
      </c>
      <c r="CX49" s="3" t="s">
        <v>439</v>
      </c>
      <c r="CY49" s="3" t="s">
        <v>439</v>
      </c>
      <c r="CZ49" s="3" t="s">
        <v>439</v>
      </c>
      <c r="DA49" s="3" t="s">
        <v>439</v>
      </c>
      <c r="DB49" s="3" t="s">
        <v>439</v>
      </c>
      <c r="DC49" s="3" t="s">
        <v>439</v>
      </c>
      <c r="DD49" s="3" t="s">
        <v>439</v>
      </c>
      <c r="DE49" s="3" t="s">
        <v>439</v>
      </c>
      <c r="DF49" s="3" t="s">
        <v>439</v>
      </c>
      <c r="DG49" s="3" t="s">
        <v>439</v>
      </c>
      <c r="DH49" s="3" t="s">
        <v>439</v>
      </c>
      <c r="DI49" s="3" t="s">
        <v>439</v>
      </c>
      <c r="DJ49" s="3" t="s">
        <v>439</v>
      </c>
      <c r="DK49" s="3" t="s">
        <v>439</v>
      </c>
      <c r="DL49" s="3" t="s">
        <v>439</v>
      </c>
      <c r="DM49" s="3" t="s">
        <v>439</v>
      </c>
      <c r="DN49" s="3" t="s">
        <v>439</v>
      </c>
      <c r="DO49" s="3" t="s">
        <v>439</v>
      </c>
      <c r="DP49" s="3" t="s">
        <v>439</v>
      </c>
      <c r="DQ49" s="3" t="s">
        <v>439</v>
      </c>
      <c r="DR49" s="3" t="s">
        <v>439</v>
      </c>
      <c r="DS49" s="3" t="s">
        <v>439</v>
      </c>
      <c r="DT49" s="3" t="s">
        <v>439</v>
      </c>
      <c r="DU49" s="3" t="s">
        <v>439</v>
      </c>
      <c r="DV49" s="3" t="s">
        <v>439</v>
      </c>
      <c r="DW49" s="3" t="s">
        <v>439</v>
      </c>
      <c r="DX49" s="3" t="s">
        <v>439</v>
      </c>
      <c r="DY49" s="3" t="s">
        <v>439</v>
      </c>
      <c r="DZ49" s="3" t="s">
        <v>439</v>
      </c>
      <c r="EA49" s="3" t="s">
        <v>439</v>
      </c>
      <c r="EB49" s="3" t="s">
        <v>439</v>
      </c>
      <c r="EC49" s="3" t="s">
        <v>439</v>
      </c>
      <c r="ED49" s="3" t="s">
        <v>439</v>
      </c>
      <c r="EE49" s="3" t="s">
        <v>439</v>
      </c>
      <c r="EF49" s="3" t="s">
        <v>439</v>
      </c>
      <c r="EG49" s="3" t="s">
        <v>439</v>
      </c>
      <c r="EH49" s="3" t="s">
        <v>439</v>
      </c>
      <c r="EI49" s="3" t="s">
        <v>439</v>
      </c>
      <c r="EJ49" s="3" t="s">
        <v>439</v>
      </c>
      <c r="EK49" s="3" t="s">
        <v>439</v>
      </c>
      <c r="EL49" s="3" t="s">
        <v>439</v>
      </c>
      <c r="EM49" s="3" t="s">
        <v>439</v>
      </c>
      <c r="EN49" s="3" t="s">
        <v>439</v>
      </c>
      <c r="EO49" s="3" t="s">
        <v>439</v>
      </c>
      <c r="EP49" s="3" t="s">
        <v>439</v>
      </c>
      <c r="EQ49" s="3" t="s">
        <v>439</v>
      </c>
      <c r="ER49" s="3" t="s">
        <v>439</v>
      </c>
      <c r="ES49" s="3" t="s">
        <v>439</v>
      </c>
      <c r="ET49" s="3" t="s">
        <v>439</v>
      </c>
      <c r="EU49" s="3" t="s">
        <v>439</v>
      </c>
      <c r="EV49" s="3" t="s">
        <v>439</v>
      </c>
      <c r="EW49" s="3" t="s">
        <v>439</v>
      </c>
      <c r="EX49" s="3" t="s">
        <v>439</v>
      </c>
      <c r="EY49" s="3" t="s">
        <v>439</v>
      </c>
      <c r="EZ49" s="3" t="s">
        <v>439</v>
      </c>
      <c r="FA49" s="3" t="s">
        <v>439</v>
      </c>
      <c r="FB49" s="3">
        <f>SUM(COUNTIF(P49:AF49, K$128)*$K$134)+(COUNTIF(P49:AF49, K$129)*$K$134)+(COUNTIF(AG49:EV49, $K$128)*K$133)+(COUNTIF(AG49:EV49, $K$129)*$K$133)</f>
        <v>205</v>
      </c>
      <c r="FC49" s="3">
        <f>SUM(COUNTIF(P49:AF49, K$128)*$K$134)+(COUNTIF(AG49:EV49, $K$128)*$K$133)</f>
        <v>185</v>
      </c>
      <c r="FD49" s="3">
        <f>SUM(COUNTIF(P49:AF49,$K$130)*$K$134)+(COUNTIF(AG49:EV49, $K$130)*$K$133)</f>
        <v>0</v>
      </c>
      <c r="FE49" s="3">
        <f t="shared" si="10"/>
        <v>142</v>
      </c>
      <c r="FG49" s="3">
        <f>SUM(COUNTIF(AD49:AF49, K$128)*$K$134)+(COUNTIF(AD49:AF49, K$129)*$K$134)+(COUNTIF(EE49:EV49, $K$128)*K$133)+(COUNTIF(EE49:EV49, $K$129)*$K$133)</f>
        <v>33</v>
      </c>
      <c r="FH49" s="3">
        <f>SUM(COUNTIF(AD49:AF49, $K$128)*$K$134)+(COUNTIF(EE49:EV49, $K$128)*$K$133)</f>
        <v>33</v>
      </c>
      <c r="FI49" s="3">
        <f t="shared" si="11"/>
        <v>21</v>
      </c>
      <c r="FJ49" s="3">
        <f>SUM(COUNTIF(Z49:AC49, K$128)*$K$134)+(COUNTIF(Z49:AC49, K$129)*$K$134)+(COUNTIF(DR49:ED49, $K$128)*K$133)+(COUNTIF(DR49:ED49, $K$129)*$K$133)</f>
        <v>33</v>
      </c>
      <c r="FK49" s="3">
        <f>SUM(COUNTIF(Z49:AC49, K$128)*$K$134)+(COUNTIF(DR49:ED49, $K$128)*$K$133)</f>
        <v>33</v>
      </c>
      <c r="FL49" s="3">
        <f t="shared" si="12"/>
        <v>35</v>
      </c>
      <c r="FM49" s="3">
        <f>SUM(COUNTIF(Y49, $K$128)*$K$134)+(COUNTIF(Y49, $K$129)*$K$134)+(COUNTIF(DL49:DQ49, $K$128)*$K$133)+(COUNTIF(DL49:DQ49, $K$129)*$K$133)</f>
        <v>11</v>
      </c>
      <c r="FN49" s="3">
        <f>SUM(COUNTIF(Y49, $K$128)*$K$134)+(COUNTIF(DL49:DQ49, $K$128)*$K$133)</f>
        <v>11</v>
      </c>
      <c r="FO49" s="3">
        <f t="shared" si="13"/>
        <v>7</v>
      </c>
      <c r="FP49" s="3">
        <f>SUM(COUNTIF(V49:X49, $K$128)*$K$134)+(COUNTIF(V49:X49, $K$129)*$K$134)+(COUNTIF(CS49:DN49, $K$128)*$K$133)+(COUNTIF(CS49:DN49, $K$129)*$K$133)</f>
        <v>37</v>
      </c>
      <c r="FQ49" s="3">
        <f>SUM(COUNTIF(V49:X49, $K$128)*$K$134)+(COUNTIF(CS49:DN49, $K$128)*$K$133)</f>
        <v>32</v>
      </c>
      <c r="FR49" s="3">
        <f t="shared" si="14"/>
        <v>25</v>
      </c>
      <c r="FS49" s="3">
        <f>SUM(COUNTIF(T49:U49, $K$128)*$K$134)+(COUNTIF(T49:U49, $K$129)*$K$134)+(COUNTIF(BX49:CR49, $K$128)*$K$133)+(COUNTIF(BX49:CR49, $K$129)*$K$133)</f>
        <v>31</v>
      </c>
      <c r="FT49" s="3">
        <f>SUM(COUNTIF(T49:U49, $K$128)*$K$134)+(COUNTIF(BX49:CR49, $K$128)*$K$133)</f>
        <v>22</v>
      </c>
      <c r="FU49" s="3">
        <f t="shared" si="15"/>
        <v>23</v>
      </c>
      <c r="FV49" s="3">
        <f>SUM(COUNTIF(S49, $K$128)*$K$134)+(COUNTIF(S49, $K$129)*$K$134)+(COUNTIF(BM49:BW49, $K$128)*$K$133)+(COUNTIF(BM49:BW49, $K$129)*$K$133)</f>
        <v>16</v>
      </c>
      <c r="FW49" s="3">
        <f>SUM(COUNTIF(S49, $K$128)*$K$134)+(COUNTIF(BM49:BW49, $K$128)*$K$133)</f>
        <v>11</v>
      </c>
      <c r="FX49" s="3">
        <f t="shared" si="16"/>
        <v>12</v>
      </c>
      <c r="FY49" s="3">
        <f>SUM(COUNTIF(Q49:R49, $K$128)*$K$134)+(COUNTIF(Q49:R49, $K$129)*$K$134)+(COUNTIF(BB49:BL49, $K$128)*$K$133)+(COUNTIF(BB49:BL49, $K$129)*$K$133)</f>
        <v>21</v>
      </c>
      <c r="FZ49" s="3">
        <f>SUM(COUNTIF(Q49:R49, $K$128)*$K$134)+(COUNTIF(BB49:BL49, $K$128)*$K$133)</f>
        <v>21</v>
      </c>
      <c r="GA49" s="3">
        <f t="shared" si="17"/>
        <v>13</v>
      </c>
      <c r="GB49" s="20">
        <f>SUM(COUNTIF(P49, $K$128)*$K$134)+(COUNTIF(P49, $K$129)*$K$134)+(COUNTIF(AG49:BA49, $K$128)*$K$133)+(COUNTIF(AG49:BA49, $K$129)*$K$133)</f>
        <v>26</v>
      </c>
      <c r="GC49" s="20">
        <f>SUM(COUNTIF(P49, $K$128)*$K$134)+(COUNTIF(AG49:BA49, $K$128)*$K$133)</f>
        <v>25</v>
      </c>
      <c r="GD49" s="20">
        <f t="shared" si="18"/>
        <v>22</v>
      </c>
      <c r="GE49" s="20">
        <f>SUM(COUNTIF(P49:U49, $K$128)*$K$134)+(COUNTIF(P49:U49, $K$129)*$K$134)+(COUNTIF(AG49:CR49, $K$128)*$K$133)+(COUNTIF(AG49:CR49, $K$129)*$K$133)</f>
        <v>94</v>
      </c>
      <c r="GF49" s="20">
        <f>SUM(COUNTIF(P49:U49, $K$128)*$K$134)+(COUNTIF(AG49:CR49, $K$128)*$K$133)</f>
        <v>79</v>
      </c>
      <c r="GG49" s="20">
        <f t="shared" si="19"/>
        <v>70</v>
      </c>
    </row>
    <row r="50" spans="1:189" ht="15.75" customHeight="1">
      <c r="A50" s="17">
        <f t="shared" si="0"/>
        <v>70.466321243523311</v>
      </c>
      <c r="B50" s="17">
        <f t="shared" si="1"/>
        <v>67.741935483870961</v>
      </c>
      <c r="C50" s="17">
        <f t="shared" si="2"/>
        <v>81.25</v>
      </c>
      <c r="D50" s="17">
        <f t="shared" si="3"/>
        <v>90</v>
      </c>
      <c r="E50" s="17">
        <f t="shared" si="4"/>
        <v>57.142857142857139</v>
      </c>
      <c r="F50" s="17">
        <f t="shared" si="5"/>
        <v>53.571428571428569</v>
      </c>
      <c r="G50" s="17">
        <f t="shared" si="6"/>
        <v>43.75</v>
      </c>
      <c r="H50" s="17">
        <f t="shared" si="7"/>
        <v>83.333333333333343</v>
      </c>
      <c r="I50" s="17">
        <f t="shared" si="8"/>
        <v>96.15384615384616</v>
      </c>
      <c r="J50" s="17">
        <f t="shared" si="9"/>
        <v>70.454545454545453</v>
      </c>
      <c r="K50" s="3" t="s">
        <v>434</v>
      </c>
      <c r="L50" s="3" t="s">
        <v>542</v>
      </c>
      <c r="M50" s="3" t="s">
        <v>543</v>
      </c>
      <c r="N50" s="21" t="s">
        <v>455</v>
      </c>
      <c r="O50" s="22" t="s">
        <v>438</v>
      </c>
      <c r="P50" s="3" t="s">
        <v>439</v>
      </c>
      <c r="Q50" s="3" t="s">
        <v>439</v>
      </c>
      <c r="R50" s="3" t="s">
        <v>439</v>
      </c>
      <c r="S50" s="3" t="s">
        <v>439</v>
      </c>
      <c r="T50" s="3" t="s">
        <v>439</v>
      </c>
      <c r="U50" s="3" t="s">
        <v>441</v>
      </c>
      <c r="V50" s="3" t="s">
        <v>441</v>
      </c>
      <c r="W50" s="3" t="s">
        <v>441</v>
      </c>
      <c r="X50" s="3" t="s">
        <v>439</v>
      </c>
      <c r="Y50" s="3" t="s">
        <v>439</v>
      </c>
      <c r="Z50" s="3" t="s">
        <v>439</v>
      </c>
      <c r="AA50" s="3" t="s">
        <v>439</v>
      </c>
      <c r="AB50" s="3" t="s">
        <v>439</v>
      </c>
      <c r="AC50" s="3" t="s">
        <v>439</v>
      </c>
      <c r="AD50" s="3" t="s">
        <v>439</v>
      </c>
      <c r="AE50" s="3" t="s">
        <v>439</v>
      </c>
      <c r="AF50" s="3" t="s">
        <v>441</v>
      </c>
      <c r="AG50" s="3" t="s">
        <v>439</v>
      </c>
      <c r="AH50" s="3" t="s">
        <v>439</v>
      </c>
      <c r="AI50" s="3" t="s">
        <v>439</v>
      </c>
      <c r="AJ50" s="3" t="s">
        <v>439</v>
      </c>
      <c r="AK50" s="3" t="s">
        <v>439</v>
      </c>
      <c r="AL50" s="3" t="s">
        <v>439</v>
      </c>
      <c r="AM50" s="3" t="s">
        <v>439</v>
      </c>
      <c r="AN50" s="3" t="s">
        <v>439</v>
      </c>
      <c r="AO50" s="3" t="s">
        <v>439</v>
      </c>
      <c r="AP50" s="3" t="s">
        <v>439</v>
      </c>
      <c r="AQ50" s="3" t="s">
        <v>439</v>
      </c>
      <c r="AR50" s="3" t="s">
        <v>439</v>
      </c>
      <c r="AS50" s="3" t="s">
        <v>439</v>
      </c>
      <c r="AT50" s="3" t="s">
        <v>439</v>
      </c>
      <c r="AU50" s="3" t="s">
        <v>441</v>
      </c>
      <c r="AV50" s="3" t="s">
        <v>439</v>
      </c>
      <c r="AW50" s="3" t="s">
        <v>439</v>
      </c>
      <c r="AX50" s="3" t="s">
        <v>439</v>
      </c>
      <c r="AY50" s="3" t="s">
        <v>439</v>
      </c>
      <c r="AZ50" s="3" t="s">
        <v>439</v>
      </c>
      <c r="BA50" s="3" t="s">
        <v>439</v>
      </c>
      <c r="BB50" s="3" t="s">
        <v>440</v>
      </c>
      <c r="BC50" s="3" t="s">
        <v>440</v>
      </c>
      <c r="BD50" s="3" t="s">
        <v>440</v>
      </c>
      <c r="BE50" s="3" t="s">
        <v>439</v>
      </c>
      <c r="BF50" s="3" t="s">
        <v>441</v>
      </c>
      <c r="BG50" s="3" t="s">
        <v>439</v>
      </c>
      <c r="BH50" s="3" t="s">
        <v>439</v>
      </c>
      <c r="BI50" s="3" t="s">
        <v>439</v>
      </c>
      <c r="BJ50" s="3" t="s">
        <v>441</v>
      </c>
      <c r="BK50" s="3" t="s">
        <v>441</v>
      </c>
      <c r="BL50" s="3" t="s">
        <v>439</v>
      </c>
      <c r="BM50" s="3" t="s">
        <v>441</v>
      </c>
      <c r="BN50" s="3" t="s">
        <v>439</v>
      </c>
      <c r="BO50" s="3" t="s">
        <v>441</v>
      </c>
      <c r="BP50" s="3" t="s">
        <v>441</v>
      </c>
      <c r="BQ50" s="3" t="s">
        <v>441</v>
      </c>
      <c r="BR50" s="3" t="s">
        <v>439</v>
      </c>
      <c r="BS50" s="3" t="s">
        <v>441</v>
      </c>
      <c r="BT50" s="3" t="s">
        <v>441</v>
      </c>
      <c r="BU50" s="3" t="s">
        <v>441</v>
      </c>
      <c r="BV50" s="3" t="s">
        <v>441</v>
      </c>
      <c r="BW50" s="3" t="s">
        <v>441</v>
      </c>
      <c r="BX50" s="3" t="s">
        <v>441</v>
      </c>
      <c r="BY50" s="3" t="s">
        <v>441</v>
      </c>
      <c r="BZ50" s="3" t="s">
        <v>439</v>
      </c>
      <c r="CA50" s="3" t="s">
        <v>439</v>
      </c>
      <c r="CB50" s="3" t="s">
        <v>441</v>
      </c>
      <c r="CC50" s="3" t="s">
        <v>439</v>
      </c>
      <c r="CD50" s="3" t="s">
        <v>439</v>
      </c>
      <c r="CE50" s="3" t="s">
        <v>439</v>
      </c>
      <c r="CF50" s="3" t="s">
        <v>441</v>
      </c>
      <c r="CG50" s="3" t="s">
        <v>440</v>
      </c>
      <c r="CH50" s="3" t="s">
        <v>440</v>
      </c>
      <c r="CI50" s="3" t="s">
        <v>439</v>
      </c>
      <c r="CJ50" s="3" t="s">
        <v>440</v>
      </c>
      <c r="CK50" s="3" t="s">
        <v>439</v>
      </c>
      <c r="CL50" s="3" t="s">
        <v>439</v>
      </c>
      <c r="CM50" s="3" t="s">
        <v>439</v>
      </c>
      <c r="CN50" s="3" t="s">
        <v>441</v>
      </c>
      <c r="CO50" s="3" t="s">
        <v>441</v>
      </c>
      <c r="CP50" s="3" t="s">
        <v>441</v>
      </c>
      <c r="CQ50" s="3" t="s">
        <v>439</v>
      </c>
      <c r="CR50" s="3" t="s">
        <v>441</v>
      </c>
      <c r="CS50" s="3" t="s">
        <v>440</v>
      </c>
      <c r="CT50" s="3" t="s">
        <v>441</v>
      </c>
      <c r="CU50" s="3" t="s">
        <v>441</v>
      </c>
      <c r="CV50" s="3" t="s">
        <v>439</v>
      </c>
      <c r="CW50" s="3" t="s">
        <v>439</v>
      </c>
      <c r="CX50" s="3" t="s">
        <v>439</v>
      </c>
      <c r="CY50" s="3" t="s">
        <v>441</v>
      </c>
      <c r="CZ50" s="3" t="s">
        <v>439</v>
      </c>
      <c r="DA50" s="3" t="s">
        <v>439</v>
      </c>
      <c r="DB50" s="3" t="s">
        <v>439</v>
      </c>
      <c r="DC50" s="3" t="s">
        <v>439</v>
      </c>
      <c r="DD50" s="3" t="s">
        <v>439</v>
      </c>
      <c r="DE50" s="3" t="s">
        <v>439</v>
      </c>
      <c r="DF50" s="3" t="s">
        <v>439</v>
      </c>
      <c r="DG50" s="3" t="s">
        <v>440</v>
      </c>
      <c r="DH50" s="3" t="s">
        <v>441</v>
      </c>
      <c r="DI50" s="3" t="s">
        <v>439</v>
      </c>
      <c r="DJ50" s="3" t="s">
        <v>439</v>
      </c>
      <c r="DK50" s="3" t="s">
        <v>439</v>
      </c>
      <c r="DL50" s="3" t="s">
        <v>441</v>
      </c>
      <c r="DM50" s="3" t="s">
        <v>439</v>
      </c>
      <c r="DN50" s="3" t="s">
        <v>439</v>
      </c>
      <c r="DO50" s="3" t="s">
        <v>439</v>
      </c>
      <c r="DP50" s="3" t="s">
        <v>439</v>
      </c>
      <c r="DQ50" s="3" t="s">
        <v>440</v>
      </c>
      <c r="DR50" s="3" t="s">
        <v>439</v>
      </c>
      <c r="DS50" s="3" t="s">
        <v>439</v>
      </c>
      <c r="DT50" s="3" t="s">
        <v>439</v>
      </c>
      <c r="DU50" s="3" t="s">
        <v>439</v>
      </c>
      <c r="DV50" s="3" t="s">
        <v>439</v>
      </c>
      <c r="DW50" s="3" t="s">
        <v>441</v>
      </c>
      <c r="DX50" s="3" t="s">
        <v>440</v>
      </c>
      <c r="DY50" s="3" t="s">
        <v>441</v>
      </c>
      <c r="DZ50" s="3" t="s">
        <v>441</v>
      </c>
      <c r="EA50" s="3" t="s">
        <v>441</v>
      </c>
      <c r="EB50" s="3" t="s">
        <v>439</v>
      </c>
      <c r="EC50" s="3" t="s">
        <v>441</v>
      </c>
      <c r="ED50" s="3" t="s">
        <v>441</v>
      </c>
      <c r="EE50" s="3" t="s">
        <v>441</v>
      </c>
      <c r="EF50" s="3" t="s">
        <v>439</v>
      </c>
      <c r="EG50" s="3" t="s">
        <v>441</v>
      </c>
      <c r="EH50" s="3" t="s">
        <v>441</v>
      </c>
      <c r="EI50" s="3" t="s">
        <v>439</v>
      </c>
      <c r="EJ50" s="3" t="s">
        <v>439</v>
      </c>
      <c r="EK50" s="3" t="s">
        <v>441</v>
      </c>
      <c r="EL50" s="3" t="s">
        <v>439</v>
      </c>
      <c r="EM50" s="3" t="s">
        <v>439</v>
      </c>
      <c r="EN50" s="3" t="s">
        <v>440</v>
      </c>
      <c r="EO50" s="3" t="s">
        <v>439</v>
      </c>
      <c r="EP50" s="3" t="s">
        <v>440</v>
      </c>
      <c r="EQ50" s="3" t="s">
        <v>439</v>
      </c>
      <c r="ER50" s="3" t="s">
        <v>439</v>
      </c>
      <c r="ES50" s="3" t="s">
        <v>439</v>
      </c>
      <c r="ET50" s="3" t="s">
        <v>439</v>
      </c>
      <c r="EU50" s="3" t="s">
        <v>441</v>
      </c>
      <c r="EV50" s="3" t="s">
        <v>439</v>
      </c>
      <c r="EW50" s="3" t="s">
        <v>439</v>
      </c>
      <c r="EX50" s="3" t="s">
        <v>439</v>
      </c>
      <c r="EY50" s="3" t="s">
        <v>439</v>
      </c>
      <c r="EZ50" s="3" t="s">
        <v>439</v>
      </c>
      <c r="FA50" s="3" t="s">
        <v>439</v>
      </c>
      <c r="FB50" s="3">
        <f>SUM(COUNTIF(P50:AF50, K$128)*$K$134)+(COUNTIF(P50:AF50, K$129)*$K$134)+(COUNTIF(AG50:EV50, $K$128)*K$133)+(COUNTIF(AG50:EV50, $K$129)*$K$133)</f>
        <v>193</v>
      </c>
      <c r="FC50" s="3">
        <f>SUM(COUNTIF(P50:AF50, K$128)*$K$134)+(COUNTIF(AG50:EV50, $K$128)*$K$133)</f>
        <v>136</v>
      </c>
      <c r="FD50" s="3">
        <f>SUM(COUNTIF(P50:AF50,$K$130)*$K$134)+(COUNTIF(AG50:EV50, $K$130)*$K$133)</f>
        <v>12</v>
      </c>
      <c r="FE50" s="3">
        <f t="shared" si="10"/>
        <v>142</v>
      </c>
      <c r="FG50" s="3">
        <f>SUM(COUNTIF(AD50:AF50, K$128)*$K$134)+(COUNTIF(AD50:AF50, K$129)*$K$134)+(COUNTIF(EE50:EV50, $K$128)*K$133)+(COUNTIF(EE50:EV50, $K$129)*$K$133)</f>
        <v>31</v>
      </c>
      <c r="FH50" s="3">
        <f>SUM(COUNTIF(AD50:AF50, $K$128)*$K$134)+(COUNTIF(EE50:EV50, $K$128)*$K$133)</f>
        <v>21</v>
      </c>
      <c r="FI50" s="3">
        <f t="shared" si="11"/>
        <v>21</v>
      </c>
      <c r="FJ50" s="3">
        <f>SUM(COUNTIF(Z50:AC50, K$128)*$K$134)+(COUNTIF(Z50:AC50, K$129)*$K$134)+(COUNTIF(DR50:ED50, $K$128)*K$133)+(COUNTIF(DR50:ED50, $K$129)*$K$133)</f>
        <v>32</v>
      </c>
      <c r="FK50" s="3">
        <f>SUM(COUNTIF(Z50:AC50, K$128)*$K$134)+(COUNTIF(DR50:ED50, $K$128)*$K$133)</f>
        <v>26</v>
      </c>
      <c r="FL50" s="3">
        <f t="shared" si="12"/>
        <v>35</v>
      </c>
      <c r="FM50" s="3">
        <f>SUM(COUNTIF(Y50, $K$128)*$K$134)+(COUNTIF(Y50, $K$129)*$K$134)+(COUNTIF(DL50:DQ50, $K$128)*$K$133)+(COUNTIF(DL50:DQ50, $K$129)*$K$133)</f>
        <v>10</v>
      </c>
      <c r="FN50" s="3">
        <f>SUM(COUNTIF(Y50, $K$128)*$K$134)+(COUNTIF(DL50:DQ50, $K$128)*$K$133)</f>
        <v>9</v>
      </c>
      <c r="FO50" s="3">
        <f t="shared" si="13"/>
        <v>7</v>
      </c>
      <c r="FP50" s="3">
        <f>SUM(COUNTIF(V50:X50, $K$128)*$K$134)+(COUNTIF(V50:X50, $K$129)*$K$134)+(COUNTIF(CS50:DN50, $K$128)*$K$133)+(COUNTIF(CS50:DN50, $K$129)*$K$133)</f>
        <v>35</v>
      </c>
      <c r="FQ50" s="3">
        <f>SUM(COUNTIF(V50:X50, $K$128)*$K$134)+(COUNTIF(CS50:DN50, $K$128)*$K$133)</f>
        <v>20</v>
      </c>
      <c r="FR50" s="3">
        <f t="shared" si="14"/>
        <v>25</v>
      </c>
      <c r="FS50" s="3">
        <f>SUM(COUNTIF(T50:U50, $K$128)*$K$134)+(COUNTIF(T50:U50, $K$129)*$K$134)+(COUNTIF(BX50:CR50, $K$128)*$K$133)+(COUNTIF(BX50:CR50, $K$129)*$K$133)</f>
        <v>28</v>
      </c>
      <c r="FT50" s="3">
        <f>SUM(COUNTIF(T50:U50, $K$128)*$K$134)+(COUNTIF(BX50:CR50, $K$128)*$K$133)</f>
        <v>15</v>
      </c>
      <c r="FU50" s="3">
        <f t="shared" si="15"/>
        <v>23</v>
      </c>
      <c r="FV50" s="3">
        <f>SUM(COUNTIF(S50, $K$128)*$K$134)+(COUNTIF(S50, $K$129)*$K$134)+(COUNTIF(BM50:BW50, $K$128)*$K$133)+(COUNTIF(BM50:BW50, $K$129)*$K$133)</f>
        <v>16</v>
      </c>
      <c r="FW50" s="3">
        <f>SUM(COUNTIF(S50, $K$128)*$K$134)+(COUNTIF(BM50:BW50, $K$128)*$K$133)</f>
        <v>7</v>
      </c>
      <c r="FX50" s="3">
        <f t="shared" si="16"/>
        <v>12</v>
      </c>
      <c r="FY50" s="3">
        <f>SUM(COUNTIF(Q50:R50, $K$128)*$K$134)+(COUNTIF(Q50:R50, $K$129)*$K$134)+(COUNTIF(BB50:BL50, $K$128)*$K$133)+(COUNTIF(BB50:BL50, $K$129)*$K$133)</f>
        <v>18</v>
      </c>
      <c r="FZ50" s="3">
        <f>SUM(COUNTIF(Q50:R50, $K$128)*$K$134)+(COUNTIF(BB50:BL50, $K$128)*$K$133)</f>
        <v>15</v>
      </c>
      <c r="GA50" s="3">
        <f t="shared" si="17"/>
        <v>13</v>
      </c>
      <c r="GB50" s="20">
        <f>SUM(COUNTIF(P50, $K$128)*$K$134)+(COUNTIF(P50, $K$129)*$K$134)+(COUNTIF(AG50:BA50, $K$128)*$K$133)+(COUNTIF(AG50:BA50, $K$129)*$K$133)</f>
        <v>26</v>
      </c>
      <c r="GC50" s="20">
        <f>SUM(COUNTIF(P50, $K$128)*$K$134)+(COUNTIF(AG50:BA50, $K$128)*$K$133)</f>
        <v>25</v>
      </c>
      <c r="GD50" s="20">
        <f t="shared" si="18"/>
        <v>22</v>
      </c>
      <c r="GE50" s="20">
        <f>SUM(COUNTIF(P50:U50, $K$128)*$K$134)+(COUNTIF(P50:U50, $K$129)*$K$134)+(COUNTIF(AG50:CR50, $K$128)*$K$133)+(COUNTIF(AG50:CR50, $K$129)*$K$133)</f>
        <v>88</v>
      </c>
      <c r="GF50" s="20">
        <f>SUM(COUNTIF(P50:U50, $K$128)*$K$134)+(COUNTIF(AG50:CR50, $K$128)*$K$133)</f>
        <v>62</v>
      </c>
      <c r="GG50" s="20">
        <f t="shared" si="19"/>
        <v>70</v>
      </c>
    </row>
    <row r="51" spans="1:189" ht="15.75" customHeight="1">
      <c r="A51" s="17">
        <f t="shared" si="0"/>
        <v>97.883597883597886</v>
      </c>
      <c r="B51" s="17">
        <f t="shared" si="1"/>
        <v>100</v>
      </c>
      <c r="C51" s="17">
        <f t="shared" si="2"/>
        <v>100</v>
      </c>
      <c r="D51" s="17">
        <f t="shared" si="3"/>
        <v>100</v>
      </c>
      <c r="E51" s="17">
        <f t="shared" si="4"/>
        <v>100</v>
      </c>
      <c r="F51" s="17">
        <f t="shared" si="5"/>
        <v>96.774193548387103</v>
      </c>
      <c r="G51" s="17">
        <f t="shared" si="6"/>
        <v>81.818181818181827</v>
      </c>
      <c r="H51" s="17">
        <f t="shared" si="7"/>
        <v>100</v>
      </c>
      <c r="I51" s="17">
        <f t="shared" si="8"/>
        <v>96.15384615384616</v>
      </c>
      <c r="J51" s="17">
        <f t="shared" si="9"/>
        <v>95.454545454545453</v>
      </c>
      <c r="K51" s="3" t="s">
        <v>434</v>
      </c>
      <c r="L51" s="3" t="s">
        <v>544</v>
      </c>
      <c r="M51" s="3" t="s">
        <v>545</v>
      </c>
      <c r="N51" s="21" t="s">
        <v>452</v>
      </c>
      <c r="O51" s="22" t="s">
        <v>438</v>
      </c>
      <c r="P51" s="3" t="s">
        <v>439</v>
      </c>
      <c r="Q51" s="3" t="s">
        <v>439</v>
      </c>
      <c r="R51" s="3" t="s">
        <v>439</v>
      </c>
      <c r="S51" s="3" t="s">
        <v>440</v>
      </c>
      <c r="T51" s="3" t="s">
        <v>439</v>
      </c>
      <c r="U51" s="3" t="s">
        <v>439</v>
      </c>
      <c r="V51" s="3" t="s">
        <v>439</v>
      </c>
      <c r="W51" s="3" t="s">
        <v>440</v>
      </c>
      <c r="X51" s="3" t="s">
        <v>439</v>
      </c>
      <c r="Y51" s="3" t="s">
        <v>439</v>
      </c>
      <c r="Z51" s="3" t="s">
        <v>439</v>
      </c>
      <c r="AA51" s="3" t="s">
        <v>439</v>
      </c>
      <c r="AB51" s="3" t="s">
        <v>439</v>
      </c>
      <c r="AC51" s="3" t="s">
        <v>439</v>
      </c>
      <c r="AD51" s="3" t="s">
        <v>439</v>
      </c>
      <c r="AE51" s="3" t="s">
        <v>439</v>
      </c>
      <c r="AF51" s="3" t="s">
        <v>439</v>
      </c>
      <c r="AG51" s="3" t="s">
        <v>439</v>
      </c>
      <c r="AH51" s="3" t="s">
        <v>439</v>
      </c>
      <c r="AI51" s="3" t="s">
        <v>439</v>
      </c>
      <c r="AJ51" s="3" t="s">
        <v>439</v>
      </c>
      <c r="AK51" s="3" t="s">
        <v>439</v>
      </c>
      <c r="AL51" s="3" t="s">
        <v>439</v>
      </c>
      <c r="AM51" s="3" t="s">
        <v>439</v>
      </c>
      <c r="AN51" s="3" t="s">
        <v>439</v>
      </c>
      <c r="AO51" s="3" t="s">
        <v>439</v>
      </c>
      <c r="AP51" s="3" t="s">
        <v>439</v>
      </c>
      <c r="AQ51" s="3" t="s">
        <v>439</v>
      </c>
      <c r="AR51" s="3" t="s">
        <v>439</v>
      </c>
      <c r="AS51" s="3" t="s">
        <v>439</v>
      </c>
      <c r="AT51" s="3" t="s">
        <v>439</v>
      </c>
      <c r="AU51" s="3" t="s">
        <v>441</v>
      </c>
      <c r="AV51" s="3" t="s">
        <v>439</v>
      </c>
      <c r="AW51" s="3" t="s">
        <v>439</v>
      </c>
      <c r="AX51" s="3" t="s">
        <v>439</v>
      </c>
      <c r="AY51" s="3" t="s">
        <v>439</v>
      </c>
      <c r="AZ51" s="3" t="s">
        <v>439</v>
      </c>
      <c r="BA51" s="3" t="s">
        <v>439</v>
      </c>
      <c r="BB51" s="3" t="s">
        <v>439</v>
      </c>
      <c r="BC51" s="3" t="s">
        <v>439</v>
      </c>
      <c r="BD51" s="3" t="s">
        <v>439</v>
      </c>
      <c r="BE51" s="3" t="s">
        <v>439</v>
      </c>
      <c r="BF51" s="3" t="s">
        <v>439</v>
      </c>
      <c r="BG51" s="3" t="s">
        <v>439</v>
      </c>
      <c r="BH51" s="3" t="s">
        <v>439</v>
      </c>
      <c r="BI51" s="3" t="s">
        <v>439</v>
      </c>
      <c r="BJ51" s="3" t="s">
        <v>439</v>
      </c>
      <c r="BK51" s="3" t="s">
        <v>439</v>
      </c>
      <c r="BL51" s="3" t="s">
        <v>440</v>
      </c>
      <c r="BM51" s="3" t="s">
        <v>439</v>
      </c>
      <c r="BN51" s="3" t="s">
        <v>439</v>
      </c>
      <c r="BO51" s="3" t="s">
        <v>439</v>
      </c>
      <c r="BP51" s="3" t="s">
        <v>439</v>
      </c>
      <c r="BQ51" s="3" t="s">
        <v>439</v>
      </c>
      <c r="BR51" s="3" t="s">
        <v>439</v>
      </c>
      <c r="BS51" s="3" t="s">
        <v>439</v>
      </c>
      <c r="BT51" s="3" t="s">
        <v>441</v>
      </c>
      <c r="BU51" s="3" t="s">
        <v>441</v>
      </c>
      <c r="BV51" s="3" t="s">
        <v>439</v>
      </c>
      <c r="BW51" s="3" t="s">
        <v>439</v>
      </c>
      <c r="BX51" s="3" t="s">
        <v>439</v>
      </c>
      <c r="BY51" s="3" t="s">
        <v>439</v>
      </c>
      <c r="BZ51" s="3" t="s">
        <v>439</v>
      </c>
      <c r="CA51" s="3" t="s">
        <v>439</v>
      </c>
      <c r="CB51" s="3" t="s">
        <v>439</v>
      </c>
      <c r="CC51" s="3" t="s">
        <v>439</v>
      </c>
      <c r="CD51" s="3" t="s">
        <v>439</v>
      </c>
      <c r="CE51" s="3" t="s">
        <v>439</v>
      </c>
      <c r="CF51" s="3" t="s">
        <v>439</v>
      </c>
      <c r="CG51" s="3" t="s">
        <v>439</v>
      </c>
      <c r="CH51" s="3" t="s">
        <v>439</v>
      </c>
      <c r="CI51" s="3" t="s">
        <v>439</v>
      </c>
      <c r="CJ51" s="3" t="s">
        <v>441</v>
      </c>
      <c r="CK51" s="3" t="s">
        <v>439</v>
      </c>
      <c r="CL51" s="3" t="s">
        <v>439</v>
      </c>
      <c r="CM51" s="3" t="s">
        <v>439</v>
      </c>
      <c r="CN51" s="3" t="s">
        <v>439</v>
      </c>
      <c r="CO51" s="3" t="s">
        <v>439</v>
      </c>
      <c r="CP51" s="3" t="s">
        <v>439</v>
      </c>
      <c r="CQ51" s="3" t="s">
        <v>439</v>
      </c>
      <c r="CR51" s="3" t="s">
        <v>439</v>
      </c>
      <c r="CS51" s="3" t="s">
        <v>439</v>
      </c>
      <c r="CT51" s="3" t="s">
        <v>440</v>
      </c>
      <c r="CU51" s="3" t="s">
        <v>440</v>
      </c>
      <c r="CV51" s="3" t="s">
        <v>439</v>
      </c>
      <c r="CW51" s="3" t="s">
        <v>439</v>
      </c>
      <c r="CX51" s="3" t="s">
        <v>439</v>
      </c>
      <c r="CY51" s="3" t="s">
        <v>439</v>
      </c>
      <c r="CZ51" s="3" t="s">
        <v>439</v>
      </c>
      <c r="DA51" s="3" t="s">
        <v>439</v>
      </c>
      <c r="DB51" s="3" t="s">
        <v>439</v>
      </c>
      <c r="DC51" s="3" t="s">
        <v>439</v>
      </c>
      <c r="DD51" s="3" t="s">
        <v>439</v>
      </c>
      <c r="DE51" s="3" t="s">
        <v>439</v>
      </c>
      <c r="DF51" s="3" t="s">
        <v>439</v>
      </c>
      <c r="DG51" s="3" t="s">
        <v>439</v>
      </c>
      <c r="DH51" s="3" t="s">
        <v>439</v>
      </c>
      <c r="DI51" s="3" t="s">
        <v>439</v>
      </c>
      <c r="DJ51" s="3" t="s">
        <v>439</v>
      </c>
      <c r="DK51" s="3" t="s">
        <v>439</v>
      </c>
      <c r="DL51" s="3" t="s">
        <v>439</v>
      </c>
      <c r="DM51" s="3" t="s">
        <v>439</v>
      </c>
      <c r="DN51" s="3" t="s">
        <v>439</v>
      </c>
      <c r="DO51" s="3" t="s">
        <v>439</v>
      </c>
      <c r="DP51" s="3" t="s">
        <v>439</v>
      </c>
      <c r="DQ51" s="3" t="s">
        <v>439</v>
      </c>
      <c r="DR51" s="3" t="s">
        <v>439</v>
      </c>
      <c r="DS51" s="3" t="s">
        <v>439</v>
      </c>
      <c r="DT51" s="3" t="s">
        <v>439</v>
      </c>
      <c r="DU51" s="3" t="s">
        <v>439</v>
      </c>
      <c r="DV51" s="3" t="s">
        <v>440</v>
      </c>
      <c r="DW51" s="3" t="s">
        <v>439</v>
      </c>
      <c r="DX51" s="3" t="s">
        <v>439</v>
      </c>
      <c r="DY51" s="3" t="s">
        <v>439</v>
      </c>
      <c r="DZ51" s="3" t="s">
        <v>440</v>
      </c>
      <c r="EA51" s="3" t="s">
        <v>439</v>
      </c>
      <c r="EB51" s="3" t="s">
        <v>439</v>
      </c>
      <c r="EC51" s="3" t="s">
        <v>439</v>
      </c>
      <c r="ED51" s="3" t="s">
        <v>439</v>
      </c>
      <c r="EE51" s="3" t="s">
        <v>439</v>
      </c>
      <c r="EF51" s="3" t="s">
        <v>439</v>
      </c>
      <c r="EG51" s="3" t="s">
        <v>439</v>
      </c>
      <c r="EH51" s="3" t="s">
        <v>439</v>
      </c>
      <c r="EI51" s="3" t="s">
        <v>439</v>
      </c>
      <c r="EJ51" s="3" t="s">
        <v>439</v>
      </c>
      <c r="EK51" s="3" t="s">
        <v>440</v>
      </c>
      <c r="EL51" s="3" t="s">
        <v>439</v>
      </c>
      <c r="EM51" s="3" t="s">
        <v>439</v>
      </c>
      <c r="EN51" s="3" t="s">
        <v>439</v>
      </c>
      <c r="EO51" s="3" t="s">
        <v>439</v>
      </c>
      <c r="EP51" s="3" t="s">
        <v>439</v>
      </c>
      <c r="EQ51" s="3" t="s">
        <v>439</v>
      </c>
      <c r="ER51" s="3" t="s">
        <v>439</v>
      </c>
      <c r="ES51" s="3" t="s">
        <v>439</v>
      </c>
      <c r="ET51" s="3" t="s">
        <v>439</v>
      </c>
      <c r="EU51" s="3" t="s">
        <v>439</v>
      </c>
      <c r="EV51" s="3" t="s">
        <v>439</v>
      </c>
      <c r="EW51" s="3" t="s">
        <v>439</v>
      </c>
      <c r="EX51" s="3" t="s">
        <v>439</v>
      </c>
      <c r="EY51" s="3" t="s">
        <v>439</v>
      </c>
      <c r="EZ51" s="3" t="s">
        <v>439</v>
      </c>
      <c r="FA51" s="3" t="s">
        <v>439</v>
      </c>
      <c r="FB51" s="3">
        <f>SUM(COUNTIF(P51:AF51, K$128)*$K$134)+(COUNTIF(P51:AF51, K$129)*$K$134)+(COUNTIF(AG51:EV51, $K$128)*K$133)+(COUNTIF(AG51:EV51, $K$129)*$K$133)</f>
        <v>189</v>
      </c>
      <c r="FC51" s="3">
        <f>SUM(COUNTIF(P51:AF51, K$128)*$K$134)+(COUNTIF(AG51:EV51, $K$128)*$K$133)</f>
        <v>185</v>
      </c>
      <c r="FD51" s="3">
        <f>SUM(COUNTIF(P51:AF51,$K$130)*$K$134)+(COUNTIF(AG51:EV51, $K$130)*$K$133)</f>
        <v>16</v>
      </c>
      <c r="FE51" s="3">
        <f t="shared" si="10"/>
        <v>142</v>
      </c>
      <c r="FG51" s="3">
        <f>SUM(COUNTIF(AD51:AF51, K$128)*$K$134)+(COUNTIF(AD51:AF51, K$129)*$K$134)+(COUNTIF(EE51:EV51, $K$128)*K$133)+(COUNTIF(EE51:EV51, $K$129)*$K$133)</f>
        <v>32</v>
      </c>
      <c r="FH51" s="3">
        <f>SUM(COUNTIF(AD51:AF51, $K$128)*$K$134)+(COUNTIF(EE51:EV51, $K$128)*$K$133)</f>
        <v>32</v>
      </c>
      <c r="FI51" s="3">
        <f t="shared" si="11"/>
        <v>21</v>
      </c>
      <c r="FJ51" s="3">
        <f>SUM(COUNTIF(Z51:AC51, K$128)*$K$134)+(COUNTIF(Z51:AC51, K$129)*$K$134)+(COUNTIF(DR51:ED51, $K$128)*K$133)+(COUNTIF(DR51:ED51, $K$129)*$K$133)</f>
        <v>31</v>
      </c>
      <c r="FK51" s="3">
        <f>SUM(COUNTIF(Z51:AC51, K$128)*$K$134)+(COUNTIF(DR51:ED51, $K$128)*$K$133)</f>
        <v>31</v>
      </c>
      <c r="FL51" s="3">
        <f t="shared" si="12"/>
        <v>35</v>
      </c>
      <c r="FM51" s="3">
        <f>SUM(COUNTIF(Y51, $K$128)*$K$134)+(COUNTIF(Y51, $K$129)*$K$134)+(COUNTIF(DL51:DQ51, $K$128)*$K$133)+(COUNTIF(DL51:DQ51, $K$129)*$K$133)</f>
        <v>11</v>
      </c>
      <c r="FN51" s="3">
        <f>SUM(COUNTIF(Y51, $K$128)*$K$134)+(COUNTIF(DL51:DQ51, $K$128)*$K$133)</f>
        <v>11</v>
      </c>
      <c r="FO51" s="3">
        <f t="shared" si="13"/>
        <v>7</v>
      </c>
      <c r="FP51" s="3">
        <f>SUM(COUNTIF(V51:X51, $K$128)*$K$134)+(COUNTIF(V51:X51, $K$129)*$K$134)+(COUNTIF(CS51:DN51, $K$128)*$K$133)+(COUNTIF(CS51:DN51, $K$129)*$K$133)</f>
        <v>30</v>
      </c>
      <c r="FQ51" s="3">
        <f>SUM(COUNTIF(V51:X51, $K$128)*$K$134)+(COUNTIF(CS51:DN51, $K$128)*$K$133)</f>
        <v>30</v>
      </c>
      <c r="FR51" s="3">
        <f t="shared" si="14"/>
        <v>25</v>
      </c>
      <c r="FS51" s="3">
        <f>SUM(COUNTIF(T51:U51, $K$128)*$K$134)+(COUNTIF(T51:U51, $K$129)*$K$134)+(COUNTIF(BX51:CR51, $K$128)*$K$133)+(COUNTIF(BX51:CR51, $K$129)*$K$133)</f>
        <v>31</v>
      </c>
      <c r="FT51" s="3">
        <f>SUM(COUNTIF(T51:U51, $K$128)*$K$134)+(COUNTIF(BX51:CR51, $K$128)*$K$133)</f>
        <v>30</v>
      </c>
      <c r="FU51" s="3">
        <f t="shared" si="15"/>
        <v>23</v>
      </c>
      <c r="FV51" s="3">
        <f>SUM(COUNTIF(S51, $K$128)*$K$134)+(COUNTIF(S51, $K$129)*$K$134)+(COUNTIF(BM51:BW51, $K$128)*$K$133)+(COUNTIF(BM51:BW51, $K$129)*$K$133)</f>
        <v>11</v>
      </c>
      <c r="FW51" s="3">
        <f>SUM(COUNTIF(S51, $K$128)*$K$134)+(COUNTIF(BM51:BW51, $K$128)*$K$133)</f>
        <v>9</v>
      </c>
      <c r="FX51" s="3">
        <f t="shared" si="16"/>
        <v>12</v>
      </c>
      <c r="FY51" s="3">
        <f>SUM(COUNTIF(Q51:R51, $K$128)*$K$134)+(COUNTIF(Q51:R51, $K$129)*$K$134)+(COUNTIF(BB51:BL51, $K$128)*$K$133)+(COUNTIF(BB51:BL51, $K$129)*$K$133)</f>
        <v>20</v>
      </c>
      <c r="FZ51" s="3">
        <f>SUM(COUNTIF(Q51:R51, $K$128)*$K$134)+(COUNTIF(BB51:BL51, $K$128)*$K$133)</f>
        <v>20</v>
      </c>
      <c r="GA51" s="3">
        <f t="shared" si="17"/>
        <v>13</v>
      </c>
      <c r="GB51" s="20">
        <f>SUM(COUNTIF(P51, $K$128)*$K$134)+(COUNTIF(P51, $K$129)*$K$134)+(COUNTIF(AG51:BA51, $K$128)*$K$133)+(COUNTIF(AG51:BA51, $K$129)*$K$133)</f>
        <v>26</v>
      </c>
      <c r="GC51" s="20">
        <f>SUM(COUNTIF(P51, $K$128)*$K$134)+(COUNTIF(AG51:BA51, $K$128)*$K$133)</f>
        <v>25</v>
      </c>
      <c r="GD51" s="20">
        <f t="shared" si="18"/>
        <v>22</v>
      </c>
      <c r="GE51" s="20">
        <f>SUM(COUNTIF(P51:U51, $K$128)*$K$134)+(COUNTIF(P51:U51, $K$129)*$K$134)+(COUNTIF(AG51:CR51, $K$128)*$K$133)+(COUNTIF(AG51:CR51, $K$129)*$K$133)</f>
        <v>88</v>
      </c>
      <c r="GF51" s="20">
        <f>SUM(COUNTIF(P51:U51, $K$128)*$K$134)+(COUNTIF(AG51:CR51, $K$128)*$K$133)</f>
        <v>84</v>
      </c>
      <c r="GG51" s="20">
        <f t="shared" si="19"/>
        <v>70</v>
      </c>
    </row>
    <row r="52" spans="1:189" ht="15.75" customHeight="1">
      <c r="A52" s="17">
        <f t="shared" si="0"/>
        <v>90.740740740740748</v>
      </c>
      <c r="B52" s="17">
        <f t="shared" si="1"/>
        <v>100</v>
      </c>
      <c r="C52" s="17">
        <f t="shared" si="2"/>
        <v>96.969696969696969</v>
      </c>
      <c r="D52" s="17">
        <f t="shared" si="3"/>
        <v>100</v>
      </c>
      <c r="E52" s="17">
        <f t="shared" si="4"/>
        <v>82.35294117647058</v>
      </c>
      <c r="F52" s="17">
        <f t="shared" si="5"/>
        <v>83.870967741935488</v>
      </c>
      <c r="G52" s="17">
        <f t="shared" si="6"/>
        <v>78.571428571428569</v>
      </c>
      <c r="H52" s="17">
        <f t="shared" si="7"/>
        <v>100</v>
      </c>
      <c r="I52" s="17">
        <f t="shared" si="8"/>
        <v>100</v>
      </c>
      <c r="J52" s="17">
        <f t="shared" si="9"/>
        <v>85.454545454545453</v>
      </c>
      <c r="K52" s="3" t="s">
        <v>434</v>
      </c>
      <c r="L52" s="3" t="s">
        <v>546</v>
      </c>
      <c r="M52" s="3" t="s">
        <v>547</v>
      </c>
      <c r="N52" s="21" t="s">
        <v>548</v>
      </c>
      <c r="O52" s="22" t="s">
        <v>438</v>
      </c>
      <c r="P52" s="3" t="s">
        <v>440</v>
      </c>
      <c r="Q52" s="3" t="s">
        <v>440</v>
      </c>
      <c r="R52" s="3" t="s">
        <v>439</v>
      </c>
      <c r="S52" s="3" t="s">
        <v>439</v>
      </c>
      <c r="T52" s="3" t="s">
        <v>439</v>
      </c>
      <c r="U52" s="3" t="s">
        <v>439</v>
      </c>
      <c r="V52" s="3" t="s">
        <v>439</v>
      </c>
      <c r="W52" s="3" t="s">
        <v>441</v>
      </c>
      <c r="X52" s="3" t="s">
        <v>439</v>
      </c>
      <c r="Y52" s="3" t="s">
        <v>439</v>
      </c>
      <c r="Z52" s="3" t="s">
        <v>439</v>
      </c>
      <c r="AA52" s="3" t="s">
        <v>439</v>
      </c>
      <c r="AB52" s="3" t="s">
        <v>439</v>
      </c>
      <c r="AC52" s="3" t="s">
        <v>439</v>
      </c>
      <c r="AD52" s="3" t="s">
        <v>439</v>
      </c>
      <c r="AE52" s="3" t="s">
        <v>439</v>
      </c>
      <c r="AF52" s="3" t="s">
        <v>439</v>
      </c>
      <c r="AG52" s="3" t="s">
        <v>440</v>
      </c>
      <c r="AH52" s="3" t="s">
        <v>440</v>
      </c>
      <c r="AI52" s="3" t="s">
        <v>440</v>
      </c>
      <c r="AJ52" s="3" t="s">
        <v>440</v>
      </c>
      <c r="AK52" s="3" t="s">
        <v>440</v>
      </c>
      <c r="AL52" s="3" t="s">
        <v>440</v>
      </c>
      <c r="AM52" s="3" t="s">
        <v>440</v>
      </c>
      <c r="AN52" s="3" t="s">
        <v>440</v>
      </c>
      <c r="AO52" s="3" t="s">
        <v>439</v>
      </c>
      <c r="AP52" s="3" t="s">
        <v>440</v>
      </c>
      <c r="AQ52" s="3" t="s">
        <v>440</v>
      </c>
      <c r="AR52" s="3" t="s">
        <v>440</v>
      </c>
      <c r="AS52" s="3" t="s">
        <v>440</v>
      </c>
      <c r="AT52" s="3" t="s">
        <v>440</v>
      </c>
      <c r="AU52" s="3" t="s">
        <v>440</v>
      </c>
      <c r="AV52" s="3" t="s">
        <v>439</v>
      </c>
      <c r="AW52" s="3" t="s">
        <v>439</v>
      </c>
      <c r="AX52" s="3" t="s">
        <v>440</v>
      </c>
      <c r="AY52" s="3" t="s">
        <v>439</v>
      </c>
      <c r="AZ52" s="3" t="s">
        <v>440</v>
      </c>
      <c r="BA52" s="3" t="s">
        <v>440</v>
      </c>
      <c r="BB52" s="3" t="s">
        <v>440</v>
      </c>
      <c r="BC52" s="3" t="s">
        <v>440</v>
      </c>
      <c r="BD52" s="3" t="s">
        <v>440</v>
      </c>
      <c r="BE52" s="3" t="s">
        <v>440</v>
      </c>
      <c r="BF52" s="3" t="s">
        <v>440</v>
      </c>
      <c r="BG52" s="3" t="s">
        <v>440</v>
      </c>
      <c r="BH52" s="3" t="s">
        <v>440</v>
      </c>
      <c r="BI52" s="3" t="s">
        <v>440</v>
      </c>
      <c r="BJ52" s="3" t="s">
        <v>440</v>
      </c>
      <c r="BK52" s="3" t="s">
        <v>440</v>
      </c>
      <c r="BL52" s="3" t="s">
        <v>439</v>
      </c>
      <c r="BM52" s="3" t="s">
        <v>439</v>
      </c>
      <c r="BN52" s="3" t="s">
        <v>439</v>
      </c>
      <c r="BO52" s="3" t="s">
        <v>439</v>
      </c>
      <c r="BP52" s="3" t="s">
        <v>441</v>
      </c>
      <c r="BQ52" s="3" t="s">
        <v>440</v>
      </c>
      <c r="BR52" s="3" t="s">
        <v>440</v>
      </c>
      <c r="BS52" s="3" t="s">
        <v>439</v>
      </c>
      <c r="BT52" s="3" t="s">
        <v>441</v>
      </c>
      <c r="BU52" s="3" t="s">
        <v>441</v>
      </c>
      <c r="BV52" s="3" t="s">
        <v>439</v>
      </c>
      <c r="BW52" s="3" t="s">
        <v>439</v>
      </c>
      <c r="BX52" s="3" t="s">
        <v>439</v>
      </c>
      <c r="BY52" s="3" t="s">
        <v>441</v>
      </c>
      <c r="BZ52" s="3" t="s">
        <v>439</v>
      </c>
      <c r="CA52" s="3" t="s">
        <v>439</v>
      </c>
      <c r="CB52" s="3" t="s">
        <v>439</v>
      </c>
      <c r="CC52" s="3" t="s">
        <v>439</v>
      </c>
      <c r="CD52" s="3" t="s">
        <v>439</v>
      </c>
      <c r="CE52" s="3" t="s">
        <v>439</v>
      </c>
      <c r="CF52" s="3" t="s">
        <v>441</v>
      </c>
      <c r="CG52" s="3" t="s">
        <v>439</v>
      </c>
      <c r="CH52" s="3" t="s">
        <v>439</v>
      </c>
      <c r="CI52" s="3" t="s">
        <v>439</v>
      </c>
      <c r="CJ52" s="3" t="s">
        <v>441</v>
      </c>
      <c r="CK52" s="3" t="s">
        <v>441</v>
      </c>
      <c r="CL52" s="3" t="s">
        <v>439</v>
      </c>
      <c r="CM52" s="3" t="s">
        <v>439</v>
      </c>
      <c r="CN52" s="3" t="s">
        <v>441</v>
      </c>
      <c r="CO52" s="3" t="s">
        <v>439</v>
      </c>
      <c r="CP52" s="3" t="s">
        <v>439</v>
      </c>
      <c r="CQ52" s="3" t="s">
        <v>439</v>
      </c>
      <c r="CR52" s="3" t="s">
        <v>439</v>
      </c>
      <c r="CS52" s="3" t="s">
        <v>440</v>
      </c>
      <c r="CT52" s="3" t="s">
        <v>439</v>
      </c>
      <c r="CU52" s="3" t="s">
        <v>439</v>
      </c>
      <c r="CV52" s="3" t="s">
        <v>439</v>
      </c>
      <c r="CW52" s="3" t="s">
        <v>439</v>
      </c>
      <c r="CX52" s="3" t="s">
        <v>439</v>
      </c>
      <c r="CY52" s="3" t="s">
        <v>439</v>
      </c>
      <c r="CZ52" s="3" t="s">
        <v>439</v>
      </c>
      <c r="DA52" s="3" t="s">
        <v>439</v>
      </c>
      <c r="DB52" s="3" t="s">
        <v>440</v>
      </c>
      <c r="DC52" s="3" t="s">
        <v>440</v>
      </c>
      <c r="DD52" s="3" t="s">
        <v>439</v>
      </c>
      <c r="DE52" s="3" t="s">
        <v>439</v>
      </c>
      <c r="DF52" s="3" t="s">
        <v>439</v>
      </c>
      <c r="DG52" s="3" t="s">
        <v>439</v>
      </c>
      <c r="DH52" s="3" t="s">
        <v>441</v>
      </c>
      <c r="DI52" s="3" t="s">
        <v>439</v>
      </c>
      <c r="DJ52" s="3" t="s">
        <v>439</v>
      </c>
      <c r="DK52" s="3" t="s">
        <v>439</v>
      </c>
      <c r="DL52" s="3" t="s">
        <v>439</v>
      </c>
      <c r="DM52" s="3" t="s">
        <v>439</v>
      </c>
      <c r="DN52" s="3" t="s">
        <v>439</v>
      </c>
      <c r="DO52" s="3" t="s">
        <v>439</v>
      </c>
      <c r="DP52" s="3" t="s">
        <v>439</v>
      </c>
      <c r="DQ52" s="3" t="s">
        <v>439</v>
      </c>
      <c r="DR52" s="3" t="s">
        <v>439</v>
      </c>
      <c r="DS52" s="3" t="s">
        <v>439</v>
      </c>
      <c r="DT52" s="3" t="s">
        <v>439</v>
      </c>
      <c r="DU52" s="3" t="s">
        <v>439</v>
      </c>
      <c r="DV52" s="3" t="s">
        <v>439</v>
      </c>
      <c r="DW52" s="3" t="s">
        <v>439</v>
      </c>
      <c r="DX52" s="3" t="s">
        <v>441</v>
      </c>
      <c r="DY52" s="3" t="s">
        <v>439</v>
      </c>
      <c r="DZ52" s="3" t="s">
        <v>439</v>
      </c>
      <c r="EA52" s="3" t="s">
        <v>439</v>
      </c>
      <c r="EB52" s="3" t="s">
        <v>439</v>
      </c>
      <c r="EC52" s="3" t="s">
        <v>439</v>
      </c>
      <c r="ED52" s="3" t="s">
        <v>439</v>
      </c>
      <c r="EE52" s="3" t="s">
        <v>439</v>
      </c>
      <c r="EF52" s="3" t="s">
        <v>439</v>
      </c>
      <c r="EG52" s="3" t="s">
        <v>439</v>
      </c>
      <c r="EH52" s="3" t="s">
        <v>439</v>
      </c>
      <c r="EI52" s="3" t="s">
        <v>439</v>
      </c>
      <c r="EJ52" s="3" t="s">
        <v>439</v>
      </c>
      <c r="EK52" s="3" t="s">
        <v>439</v>
      </c>
      <c r="EL52" s="3" t="s">
        <v>439</v>
      </c>
      <c r="EM52" s="3" t="s">
        <v>439</v>
      </c>
      <c r="EN52" s="3" t="s">
        <v>439</v>
      </c>
      <c r="EO52" s="3" t="s">
        <v>439</v>
      </c>
      <c r="EP52" s="3" t="s">
        <v>439</v>
      </c>
      <c r="EQ52" s="3" t="s">
        <v>440</v>
      </c>
      <c r="ER52" s="3" t="s">
        <v>439</v>
      </c>
      <c r="ES52" s="3" t="s">
        <v>439</v>
      </c>
      <c r="ET52" s="3" t="s">
        <v>439</v>
      </c>
      <c r="EU52" s="3" t="s">
        <v>439</v>
      </c>
      <c r="EV52" s="3" t="s">
        <v>439</v>
      </c>
      <c r="EW52" s="3" t="s">
        <v>439</v>
      </c>
      <c r="EX52" s="3" t="s">
        <v>439</v>
      </c>
      <c r="EY52" s="3" t="s">
        <v>439</v>
      </c>
      <c r="EZ52" s="3" t="s">
        <v>439</v>
      </c>
      <c r="FA52" s="3" t="s">
        <v>439</v>
      </c>
      <c r="FB52" s="3">
        <f>SUM(COUNTIF(P52:AF52, K$128)*$K$134)+(COUNTIF(P52:AF52, K$129)*$K$134)+(COUNTIF(AG52:EV52, $K$128)*K$133)+(COUNTIF(AG52:EV52, $K$129)*$K$133)</f>
        <v>162</v>
      </c>
      <c r="FC52" s="3">
        <f>SUM(COUNTIF(P52:AF52, K$128)*$K$134)+(COUNTIF(AG52:EV52, $K$128)*$K$133)</f>
        <v>147</v>
      </c>
      <c r="FD52" s="3">
        <f>SUM(COUNTIF(P52:AF52,$K$130)*$K$134)+(COUNTIF(AG52:EV52, $K$130)*$K$133)</f>
        <v>43</v>
      </c>
      <c r="FE52" s="3">
        <f t="shared" si="10"/>
        <v>142</v>
      </c>
      <c r="FG52" s="3">
        <f>SUM(COUNTIF(AD52:AF52, K$128)*$K$134)+(COUNTIF(AD52:AF52, K$129)*$K$134)+(COUNTIF(EE52:EV52, $K$128)*K$133)+(COUNTIF(EE52:EV52, $K$129)*$K$133)</f>
        <v>32</v>
      </c>
      <c r="FH52" s="3">
        <f>SUM(COUNTIF(AD52:AF52, $K$128)*$K$134)+(COUNTIF(EE52:EV52, $K$128)*$K$133)</f>
        <v>32</v>
      </c>
      <c r="FI52" s="3">
        <f t="shared" si="11"/>
        <v>21</v>
      </c>
      <c r="FJ52" s="3">
        <f>SUM(COUNTIF(Z52:AC52, K$128)*$K$134)+(COUNTIF(Z52:AC52, K$129)*$K$134)+(COUNTIF(DR52:ED52, $K$128)*K$133)+(COUNTIF(DR52:ED52, $K$129)*$K$133)</f>
        <v>33</v>
      </c>
      <c r="FK52" s="3">
        <f>SUM(COUNTIF(Z52:AC52, K$128)*$K$134)+(COUNTIF(DR52:ED52, $K$128)*$K$133)</f>
        <v>32</v>
      </c>
      <c r="FL52" s="3">
        <f t="shared" si="12"/>
        <v>35</v>
      </c>
      <c r="FM52" s="3">
        <f>SUM(COUNTIF(Y52, $K$128)*$K$134)+(COUNTIF(Y52, $K$129)*$K$134)+(COUNTIF(DL52:DQ52, $K$128)*$K$133)+(COUNTIF(DL52:DQ52, $K$129)*$K$133)</f>
        <v>11</v>
      </c>
      <c r="FN52" s="3">
        <f>SUM(COUNTIF(Y52, $K$128)*$K$134)+(COUNTIF(DL52:DQ52, $K$128)*$K$133)</f>
        <v>11</v>
      </c>
      <c r="FO52" s="3">
        <f t="shared" si="13"/>
        <v>7</v>
      </c>
      <c r="FP52" s="3">
        <f>SUM(COUNTIF(V52:X52, $K$128)*$K$134)+(COUNTIF(V52:X52, $K$129)*$K$134)+(COUNTIF(CS52:DN52, $K$128)*$K$133)+(COUNTIF(CS52:DN52, $K$129)*$K$133)</f>
        <v>34</v>
      </c>
      <c r="FQ52" s="3">
        <f>SUM(COUNTIF(V52:X52, $K$128)*$K$134)+(COUNTIF(CS52:DN52, $K$128)*$K$133)</f>
        <v>28</v>
      </c>
      <c r="FR52" s="3">
        <f t="shared" si="14"/>
        <v>25</v>
      </c>
      <c r="FS52" s="3">
        <f>SUM(COUNTIF(T52:U52, $K$128)*$K$134)+(COUNTIF(T52:U52, $K$129)*$K$134)+(COUNTIF(BX52:CR52, $K$128)*$K$133)+(COUNTIF(BX52:CR52, $K$129)*$K$133)</f>
        <v>31</v>
      </c>
      <c r="FT52" s="3">
        <f>SUM(COUNTIF(T52:U52, $K$128)*$K$134)+(COUNTIF(BX52:CR52, $K$128)*$K$133)</f>
        <v>26</v>
      </c>
      <c r="FU52" s="3">
        <f t="shared" si="15"/>
        <v>23</v>
      </c>
      <c r="FV52" s="3">
        <f>SUM(COUNTIF(S52, $K$128)*$K$134)+(COUNTIF(S52, $K$129)*$K$134)+(COUNTIF(BM52:BW52, $K$128)*$K$133)+(COUNTIF(BM52:BW52, $K$129)*$K$133)</f>
        <v>14</v>
      </c>
      <c r="FW52" s="3">
        <f>SUM(COUNTIF(S52, $K$128)*$K$134)+(COUNTIF(BM52:BW52, $K$128)*$K$133)</f>
        <v>11</v>
      </c>
      <c r="FX52" s="3">
        <f t="shared" si="16"/>
        <v>12</v>
      </c>
      <c r="FY52" s="3">
        <f>SUM(COUNTIF(Q52:R52, $K$128)*$K$134)+(COUNTIF(Q52:R52, $K$129)*$K$134)+(COUNTIF(BB52:BL52, $K$128)*$K$133)+(COUNTIF(BB52:BL52, $K$129)*$K$133)</f>
        <v>6</v>
      </c>
      <c r="FZ52" s="3">
        <f>SUM(COUNTIF(Q52:R52, $K$128)*$K$134)+(COUNTIF(BB52:BL52, $K$128)*$K$133)</f>
        <v>6</v>
      </c>
      <c r="GA52" s="3">
        <f t="shared" si="17"/>
        <v>13</v>
      </c>
      <c r="GB52" s="20">
        <f>SUM(COUNTIF(P52, $K$128)*$K$134)+(COUNTIF(P52, $K$129)*$K$134)+(COUNTIF(AG52:BA52, $K$128)*$K$133)+(COUNTIF(AG52:BA52, $K$129)*$K$133)</f>
        <v>4</v>
      </c>
      <c r="GC52" s="20">
        <f>SUM(COUNTIF(P52, $K$128)*$K$134)+(COUNTIF(AG52:BA52, $K$128)*$K$133)</f>
        <v>4</v>
      </c>
      <c r="GD52" s="20">
        <f t="shared" si="18"/>
        <v>22</v>
      </c>
      <c r="GE52" s="20">
        <f>SUM(COUNTIF(P52:U52, $K$128)*$K$134)+(COUNTIF(P52:U52, $K$129)*$K$134)+(COUNTIF(AG52:CR52, $K$128)*$K$133)+(COUNTIF(AG52:CR52, $K$129)*$K$133)</f>
        <v>55</v>
      </c>
      <c r="GF52" s="20">
        <f>SUM(COUNTIF(P52:U52, $K$128)*$K$134)+(COUNTIF(AG52:CR52, $K$128)*$K$133)</f>
        <v>47</v>
      </c>
      <c r="GG52" s="20">
        <f t="shared" si="19"/>
        <v>70</v>
      </c>
    </row>
    <row r="53" spans="1:189" ht="15.75" customHeight="1">
      <c r="A53" s="17">
        <f t="shared" si="0"/>
        <v>86.274509803921575</v>
      </c>
      <c r="B53" s="17">
        <f t="shared" si="1"/>
        <v>96.969696969696969</v>
      </c>
      <c r="C53" s="17">
        <f t="shared" si="2"/>
        <v>96.969696969696969</v>
      </c>
      <c r="D53" s="17">
        <f t="shared" si="3"/>
        <v>100</v>
      </c>
      <c r="E53" s="17">
        <f t="shared" si="4"/>
        <v>67.567567567567565</v>
      </c>
      <c r="F53" s="17">
        <f t="shared" si="5"/>
        <v>77.41935483870968</v>
      </c>
      <c r="G53" s="17">
        <f t="shared" si="6"/>
        <v>60</v>
      </c>
      <c r="H53" s="17">
        <f t="shared" si="7"/>
        <v>100</v>
      </c>
      <c r="I53" s="17">
        <f t="shared" si="8"/>
        <v>96.15384615384616</v>
      </c>
      <c r="J53" s="17">
        <f t="shared" si="9"/>
        <v>84.946236559139791</v>
      </c>
      <c r="K53" s="3" t="s">
        <v>434</v>
      </c>
      <c r="L53" s="3" t="s">
        <v>549</v>
      </c>
      <c r="M53" s="3" t="s">
        <v>550</v>
      </c>
      <c r="N53" s="21" t="s">
        <v>496</v>
      </c>
      <c r="O53" s="22" t="s">
        <v>438</v>
      </c>
      <c r="P53" s="3" t="s">
        <v>439</v>
      </c>
      <c r="Q53" s="3" t="s">
        <v>439</v>
      </c>
      <c r="R53" s="3" t="s">
        <v>439</v>
      </c>
      <c r="S53" s="3" t="s">
        <v>439</v>
      </c>
      <c r="T53" s="3" t="s">
        <v>439</v>
      </c>
      <c r="U53" s="3" t="s">
        <v>439</v>
      </c>
      <c r="V53" s="3" t="s">
        <v>441</v>
      </c>
      <c r="W53" s="3" t="s">
        <v>441</v>
      </c>
      <c r="X53" s="3" t="s">
        <v>439</v>
      </c>
      <c r="Y53" s="3" t="s">
        <v>439</v>
      </c>
      <c r="Z53" s="3" t="s">
        <v>439</v>
      </c>
      <c r="AA53" s="3" t="s">
        <v>439</v>
      </c>
      <c r="AB53" s="3" t="s">
        <v>439</v>
      </c>
      <c r="AC53" s="3" t="s">
        <v>439</v>
      </c>
      <c r="AD53" s="3" t="s">
        <v>439</v>
      </c>
      <c r="AE53" s="3" t="s">
        <v>439</v>
      </c>
      <c r="AF53" s="3" t="s">
        <v>439</v>
      </c>
      <c r="AG53" s="3" t="s">
        <v>439</v>
      </c>
      <c r="AH53" s="3" t="s">
        <v>439</v>
      </c>
      <c r="AI53" s="3" t="s">
        <v>439</v>
      </c>
      <c r="AJ53" s="3" t="s">
        <v>439</v>
      </c>
      <c r="AK53" s="3" t="s">
        <v>439</v>
      </c>
      <c r="AL53" s="3" t="s">
        <v>439</v>
      </c>
      <c r="AM53" s="3" t="s">
        <v>439</v>
      </c>
      <c r="AN53" s="3" t="s">
        <v>439</v>
      </c>
      <c r="AO53" s="3" t="s">
        <v>439</v>
      </c>
      <c r="AP53" s="3" t="s">
        <v>439</v>
      </c>
      <c r="AQ53" s="3" t="s">
        <v>439</v>
      </c>
      <c r="AR53" s="3" t="s">
        <v>439</v>
      </c>
      <c r="AS53" s="3" t="s">
        <v>439</v>
      </c>
      <c r="AT53" s="3" t="s">
        <v>439</v>
      </c>
      <c r="AU53" s="3" t="s">
        <v>441</v>
      </c>
      <c r="AV53" s="3" t="s">
        <v>439</v>
      </c>
      <c r="AW53" s="3" t="s">
        <v>439</v>
      </c>
      <c r="AX53" s="3" t="s">
        <v>439</v>
      </c>
      <c r="AY53" s="3" t="s">
        <v>439</v>
      </c>
      <c r="AZ53" s="3" t="s">
        <v>439</v>
      </c>
      <c r="BA53" s="3" t="s">
        <v>439</v>
      </c>
      <c r="BB53" s="3" t="s">
        <v>439</v>
      </c>
      <c r="BC53" s="3" t="s">
        <v>439</v>
      </c>
      <c r="BD53" s="3" t="s">
        <v>439</v>
      </c>
      <c r="BE53" s="3" t="s">
        <v>439</v>
      </c>
      <c r="BF53" s="3" t="s">
        <v>439</v>
      </c>
      <c r="BG53" s="3" t="s">
        <v>439</v>
      </c>
      <c r="BH53" s="3" t="s">
        <v>439</v>
      </c>
      <c r="BI53" s="3" t="s">
        <v>439</v>
      </c>
      <c r="BJ53" s="3" t="s">
        <v>439</v>
      </c>
      <c r="BK53" s="3" t="s">
        <v>439</v>
      </c>
      <c r="BL53" s="3" t="s">
        <v>439</v>
      </c>
      <c r="BM53" s="3" t="s">
        <v>441</v>
      </c>
      <c r="BN53" s="3" t="s">
        <v>439</v>
      </c>
      <c r="BO53" s="3" t="s">
        <v>441</v>
      </c>
      <c r="BP53" s="3" t="s">
        <v>441</v>
      </c>
      <c r="BQ53" s="3" t="s">
        <v>441</v>
      </c>
      <c r="BR53" s="3" t="s">
        <v>439</v>
      </c>
      <c r="BS53" s="3" t="s">
        <v>439</v>
      </c>
      <c r="BT53" s="3" t="s">
        <v>440</v>
      </c>
      <c r="BU53" s="3" t="s">
        <v>441</v>
      </c>
      <c r="BV53" s="3" t="s">
        <v>439</v>
      </c>
      <c r="BW53" s="3" t="s">
        <v>441</v>
      </c>
      <c r="BX53" s="3" t="s">
        <v>441</v>
      </c>
      <c r="BY53" s="3" t="s">
        <v>441</v>
      </c>
      <c r="BZ53" s="3" t="s">
        <v>439</v>
      </c>
      <c r="CA53" s="3" t="s">
        <v>439</v>
      </c>
      <c r="CB53" s="3" t="s">
        <v>439</v>
      </c>
      <c r="CC53" s="3" t="s">
        <v>439</v>
      </c>
      <c r="CD53" s="3" t="s">
        <v>439</v>
      </c>
      <c r="CE53" s="3" t="s">
        <v>439</v>
      </c>
      <c r="CF53" s="3" t="s">
        <v>441</v>
      </c>
      <c r="CG53" s="3" t="s">
        <v>439</v>
      </c>
      <c r="CH53" s="3" t="s">
        <v>439</v>
      </c>
      <c r="CI53" s="3" t="s">
        <v>439</v>
      </c>
      <c r="CJ53" s="3" t="s">
        <v>441</v>
      </c>
      <c r="CK53" s="3" t="s">
        <v>439</v>
      </c>
      <c r="CL53" s="3" t="s">
        <v>439</v>
      </c>
      <c r="CM53" s="3" t="s">
        <v>439</v>
      </c>
      <c r="CN53" s="3" t="s">
        <v>441</v>
      </c>
      <c r="CO53" s="3" t="s">
        <v>439</v>
      </c>
      <c r="CP53" s="3" t="s">
        <v>441</v>
      </c>
      <c r="CQ53" s="3" t="s">
        <v>439</v>
      </c>
      <c r="CR53" s="3" t="s">
        <v>441</v>
      </c>
      <c r="CS53" s="3" t="s">
        <v>439</v>
      </c>
      <c r="CT53" s="3" t="s">
        <v>441</v>
      </c>
      <c r="CU53" s="3" t="s">
        <v>441</v>
      </c>
      <c r="CV53" s="3" t="s">
        <v>439</v>
      </c>
      <c r="CW53" s="3" t="s">
        <v>439</v>
      </c>
      <c r="CX53" s="3" t="s">
        <v>439</v>
      </c>
      <c r="CY53" s="3" t="s">
        <v>439</v>
      </c>
      <c r="CZ53" s="3" t="s">
        <v>439</v>
      </c>
      <c r="DA53" s="3" t="s">
        <v>439</v>
      </c>
      <c r="DB53" s="3" t="s">
        <v>439</v>
      </c>
      <c r="DC53" s="3" t="s">
        <v>439</v>
      </c>
      <c r="DD53" s="3" t="s">
        <v>439</v>
      </c>
      <c r="DE53" s="3" t="s">
        <v>439</v>
      </c>
      <c r="DF53" s="3" t="s">
        <v>439</v>
      </c>
      <c r="DG53" s="3" t="s">
        <v>439</v>
      </c>
      <c r="DH53" s="3" t="s">
        <v>439</v>
      </c>
      <c r="DI53" s="3" t="s">
        <v>439</v>
      </c>
      <c r="DJ53" s="3" t="s">
        <v>439</v>
      </c>
      <c r="DK53" s="3" t="s">
        <v>439</v>
      </c>
      <c r="DL53" s="3" t="s">
        <v>439</v>
      </c>
      <c r="DM53" s="3" t="s">
        <v>439</v>
      </c>
      <c r="DN53" s="3" t="s">
        <v>439</v>
      </c>
      <c r="DO53" s="3" t="s">
        <v>439</v>
      </c>
      <c r="DP53" s="3" t="s">
        <v>439</v>
      </c>
      <c r="DQ53" s="3" t="s">
        <v>439</v>
      </c>
      <c r="DR53" s="3" t="s">
        <v>439</v>
      </c>
      <c r="DS53" s="3" t="s">
        <v>439</v>
      </c>
      <c r="DT53" s="3" t="s">
        <v>439</v>
      </c>
      <c r="DU53" s="3" t="s">
        <v>439</v>
      </c>
      <c r="DV53" s="3" t="s">
        <v>439</v>
      </c>
      <c r="DW53" s="3" t="s">
        <v>439</v>
      </c>
      <c r="DX53" s="3" t="s">
        <v>441</v>
      </c>
      <c r="DY53" s="3" t="s">
        <v>439</v>
      </c>
      <c r="DZ53" s="3" t="s">
        <v>439</v>
      </c>
      <c r="EA53" s="3" t="s">
        <v>439</v>
      </c>
      <c r="EB53" s="3" t="s">
        <v>439</v>
      </c>
      <c r="EC53" s="3" t="s">
        <v>439</v>
      </c>
      <c r="ED53" s="3" t="s">
        <v>439</v>
      </c>
      <c r="EE53" s="3" t="s">
        <v>439</v>
      </c>
      <c r="EF53" s="3" t="s">
        <v>439</v>
      </c>
      <c r="EG53" s="3" t="s">
        <v>439</v>
      </c>
      <c r="EH53" s="3" t="s">
        <v>439</v>
      </c>
      <c r="EI53" s="3" t="s">
        <v>439</v>
      </c>
      <c r="EJ53" s="3" t="s">
        <v>439</v>
      </c>
      <c r="EK53" s="3" t="s">
        <v>439</v>
      </c>
      <c r="EL53" s="3" t="s">
        <v>439</v>
      </c>
      <c r="EM53" s="3" t="s">
        <v>439</v>
      </c>
      <c r="EN53" s="3" t="s">
        <v>439</v>
      </c>
      <c r="EO53" s="3" t="s">
        <v>439</v>
      </c>
      <c r="EP53" s="3" t="s">
        <v>439</v>
      </c>
      <c r="EQ53" s="3" t="s">
        <v>439</v>
      </c>
      <c r="ER53" s="3" t="s">
        <v>439</v>
      </c>
      <c r="ES53" s="3" t="s">
        <v>439</v>
      </c>
      <c r="ET53" s="3" t="s">
        <v>439</v>
      </c>
      <c r="EU53" s="3" t="s">
        <v>439</v>
      </c>
      <c r="EV53" s="3" t="s">
        <v>441</v>
      </c>
      <c r="EW53" s="3" t="s">
        <v>439</v>
      </c>
      <c r="EX53" s="3" t="s">
        <v>439</v>
      </c>
      <c r="EY53" s="3" t="s">
        <v>439</v>
      </c>
      <c r="EZ53" s="3" t="s">
        <v>439</v>
      </c>
      <c r="FA53" s="3" t="s">
        <v>439</v>
      </c>
      <c r="FB53" s="3">
        <f>SUM(COUNTIF(P53:AF53, K$128)*$K$134)+(COUNTIF(P53:AF53, K$129)*$K$134)+(COUNTIF(AG53:EV53, $K$128)*K$133)+(COUNTIF(AG53:EV53, $K$129)*$K$133)</f>
        <v>204</v>
      </c>
      <c r="FC53" s="3">
        <f>SUM(COUNTIF(P53:AF53, K$128)*$K$134)+(COUNTIF(AG53:EV53, $K$128)*$K$133)</f>
        <v>176</v>
      </c>
      <c r="FD53" s="3">
        <f>SUM(COUNTIF(P53:AF53,$K$130)*$K$134)+(COUNTIF(AG53:EV53, $K$130)*$K$133)</f>
        <v>1</v>
      </c>
      <c r="FE53" s="3">
        <f t="shared" si="10"/>
        <v>142</v>
      </c>
      <c r="FG53" s="3">
        <f>SUM(COUNTIF(AD53:AF53, K$128)*$K$134)+(COUNTIF(AD53:AF53, K$129)*$K$134)+(COUNTIF(EE53:EV53, $K$128)*K$133)+(COUNTIF(EE53:EV53, $K$129)*$K$133)</f>
        <v>33</v>
      </c>
      <c r="FH53" s="3">
        <f>SUM(COUNTIF(AD53:AF53, $K$128)*$K$134)+(COUNTIF(EE53:EV53, $K$128)*$K$133)</f>
        <v>32</v>
      </c>
      <c r="FI53" s="3">
        <f t="shared" si="11"/>
        <v>21</v>
      </c>
      <c r="FJ53" s="3">
        <f>SUM(COUNTIF(Z53:AC53, K$128)*$K$134)+(COUNTIF(Z53:AC53, K$129)*$K$134)+(COUNTIF(DR53:ED53, $K$128)*K$133)+(COUNTIF(DR53:ED53, $K$129)*$K$133)</f>
        <v>33</v>
      </c>
      <c r="FK53" s="3">
        <f>SUM(COUNTIF(Z53:AC53, K$128)*$K$134)+(COUNTIF(DR53:ED53, $K$128)*$K$133)</f>
        <v>32</v>
      </c>
      <c r="FL53" s="3">
        <f t="shared" si="12"/>
        <v>35</v>
      </c>
      <c r="FM53" s="3">
        <f>SUM(COUNTIF(Y53, $K$128)*$K$134)+(COUNTIF(Y53, $K$129)*$K$134)+(COUNTIF(DL53:DQ53, $K$128)*$K$133)+(COUNTIF(DL53:DQ53, $K$129)*$K$133)</f>
        <v>11</v>
      </c>
      <c r="FN53" s="3">
        <f>SUM(COUNTIF(Y53, $K$128)*$K$134)+(COUNTIF(DL53:DQ53, $K$128)*$K$133)</f>
        <v>11</v>
      </c>
      <c r="FO53" s="3">
        <f t="shared" si="13"/>
        <v>7</v>
      </c>
      <c r="FP53" s="3">
        <f>SUM(COUNTIF(V53:X53, $K$128)*$K$134)+(COUNTIF(V53:X53, $K$129)*$K$134)+(COUNTIF(CS53:DN53, $K$128)*$K$133)+(COUNTIF(CS53:DN53, $K$129)*$K$133)</f>
        <v>37</v>
      </c>
      <c r="FQ53" s="3">
        <f>SUM(COUNTIF(V53:X53, $K$128)*$K$134)+(COUNTIF(CS53:DN53, $K$128)*$K$133)</f>
        <v>25</v>
      </c>
      <c r="FR53" s="3">
        <f t="shared" si="14"/>
        <v>25</v>
      </c>
      <c r="FS53" s="3">
        <f>SUM(COUNTIF(T53:U53, $K$128)*$K$134)+(COUNTIF(T53:U53, $K$129)*$K$134)+(COUNTIF(BX53:CR53, $K$128)*$K$133)+(COUNTIF(BX53:CR53, $K$129)*$K$133)</f>
        <v>31</v>
      </c>
      <c r="FT53" s="3">
        <f>SUM(COUNTIF(T53:U53, $K$128)*$K$134)+(COUNTIF(BX53:CR53, $K$128)*$K$133)</f>
        <v>24</v>
      </c>
      <c r="FU53" s="3">
        <f t="shared" si="15"/>
        <v>23</v>
      </c>
      <c r="FV53" s="3">
        <f>SUM(COUNTIF(S53, $K$128)*$K$134)+(COUNTIF(S53, $K$129)*$K$134)+(COUNTIF(BM53:BW53, $K$128)*$K$133)+(COUNTIF(BM53:BW53, $K$129)*$K$133)</f>
        <v>15</v>
      </c>
      <c r="FW53" s="3">
        <f>SUM(COUNTIF(S53, $K$128)*$K$134)+(COUNTIF(BM53:BW53, $K$128)*$K$133)</f>
        <v>9</v>
      </c>
      <c r="FX53" s="3">
        <f t="shared" si="16"/>
        <v>12</v>
      </c>
      <c r="FY53" s="3">
        <f>SUM(COUNTIF(Q53:R53, $K$128)*$K$134)+(COUNTIF(Q53:R53, $K$129)*$K$134)+(COUNTIF(BB53:BL53, $K$128)*$K$133)+(COUNTIF(BB53:BL53, $K$129)*$K$133)</f>
        <v>21</v>
      </c>
      <c r="FZ53" s="3">
        <f>SUM(COUNTIF(Q53:R53, $K$128)*$K$134)+(COUNTIF(BB53:BL53, $K$128)*$K$133)</f>
        <v>21</v>
      </c>
      <c r="GA53" s="3">
        <f t="shared" si="17"/>
        <v>13</v>
      </c>
      <c r="GB53" s="20">
        <f>SUM(COUNTIF(P53, $K$128)*$K$134)+(COUNTIF(P53, $K$129)*$K$134)+(COUNTIF(AG53:BA53, $K$128)*$K$133)+(COUNTIF(AG53:BA53, $K$129)*$K$133)</f>
        <v>26</v>
      </c>
      <c r="GC53" s="20">
        <f>SUM(COUNTIF(P53, $K$128)*$K$134)+(COUNTIF(AG53:BA53, $K$128)*$K$133)</f>
        <v>25</v>
      </c>
      <c r="GD53" s="20">
        <f t="shared" si="18"/>
        <v>22</v>
      </c>
      <c r="GE53" s="20">
        <f>SUM(COUNTIF(P53:U53, $K$128)*$K$134)+(COUNTIF(P53:U53, $K$129)*$K$134)+(COUNTIF(AG53:CR53, $K$128)*$K$133)+(COUNTIF(AG53:CR53, $K$129)*$K$133)</f>
        <v>93</v>
      </c>
      <c r="GF53" s="20">
        <f>SUM(COUNTIF(P53:U53, $K$128)*$K$134)+(COUNTIF(AG53:CR53, $K$128)*$K$133)</f>
        <v>79</v>
      </c>
      <c r="GG53" s="20">
        <f t="shared" si="19"/>
        <v>70</v>
      </c>
    </row>
    <row r="54" spans="1:189" ht="15.75" customHeight="1">
      <c r="A54" s="17">
        <f t="shared" si="0"/>
        <v>83.5</v>
      </c>
      <c r="B54" s="17">
        <f t="shared" si="1"/>
        <v>100</v>
      </c>
      <c r="C54" s="17">
        <f t="shared" si="2"/>
        <v>90.909090909090907</v>
      </c>
      <c r="D54" s="17">
        <f t="shared" si="3"/>
        <v>100</v>
      </c>
      <c r="E54" s="17">
        <f t="shared" si="4"/>
        <v>75</v>
      </c>
      <c r="F54" s="17">
        <f t="shared" si="5"/>
        <v>54.838709677419352</v>
      </c>
      <c r="G54" s="17">
        <f t="shared" si="6"/>
        <v>56.25</v>
      </c>
      <c r="H54" s="17">
        <f t="shared" si="7"/>
        <v>100</v>
      </c>
      <c r="I54" s="17">
        <f t="shared" si="8"/>
        <v>96.15384615384616</v>
      </c>
      <c r="J54" s="17">
        <f t="shared" si="9"/>
        <v>76.59574468085107</v>
      </c>
      <c r="K54" s="3" t="s">
        <v>434</v>
      </c>
      <c r="L54" s="3" t="s">
        <v>551</v>
      </c>
      <c r="M54" s="3" t="s">
        <v>552</v>
      </c>
      <c r="N54" s="21" t="s">
        <v>449</v>
      </c>
      <c r="O54" s="22" t="s">
        <v>438</v>
      </c>
      <c r="P54" s="3" t="s">
        <v>439</v>
      </c>
      <c r="Q54" s="3" t="s">
        <v>439</v>
      </c>
      <c r="R54" s="3" t="s">
        <v>439</v>
      </c>
      <c r="S54" s="3" t="s">
        <v>439</v>
      </c>
      <c r="T54" s="3" t="s">
        <v>439</v>
      </c>
      <c r="U54" s="3" t="s">
        <v>441</v>
      </c>
      <c r="V54" s="3" t="s">
        <v>440</v>
      </c>
      <c r="W54" s="3" t="s">
        <v>441</v>
      </c>
      <c r="X54" s="3" t="s">
        <v>439</v>
      </c>
      <c r="Y54" s="3" t="s">
        <v>439</v>
      </c>
      <c r="Z54" s="3" t="s">
        <v>439</v>
      </c>
      <c r="AA54" s="3" t="s">
        <v>439</v>
      </c>
      <c r="AB54" s="3" t="s">
        <v>439</v>
      </c>
      <c r="AC54" s="3" t="s">
        <v>439</v>
      </c>
      <c r="AD54" s="3" t="s">
        <v>439</v>
      </c>
      <c r="AE54" s="3" t="s">
        <v>439</v>
      </c>
      <c r="AF54" s="3" t="s">
        <v>439</v>
      </c>
      <c r="AG54" s="3" t="s">
        <v>439</v>
      </c>
      <c r="AH54" s="3" t="s">
        <v>439</v>
      </c>
      <c r="AI54" s="3" t="s">
        <v>439</v>
      </c>
      <c r="AJ54" s="3" t="s">
        <v>439</v>
      </c>
      <c r="AK54" s="3" t="s">
        <v>439</v>
      </c>
      <c r="AL54" s="3" t="s">
        <v>439</v>
      </c>
      <c r="AM54" s="3" t="s">
        <v>439</v>
      </c>
      <c r="AN54" s="3" t="s">
        <v>439</v>
      </c>
      <c r="AO54" s="3" t="s">
        <v>439</v>
      </c>
      <c r="AP54" s="3" t="s">
        <v>439</v>
      </c>
      <c r="AQ54" s="3" t="s">
        <v>439</v>
      </c>
      <c r="AR54" s="3" t="s">
        <v>439</v>
      </c>
      <c r="AS54" s="3" t="s">
        <v>439</v>
      </c>
      <c r="AT54" s="3" t="s">
        <v>439</v>
      </c>
      <c r="AU54" s="3" t="s">
        <v>441</v>
      </c>
      <c r="AV54" s="3" t="s">
        <v>439</v>
      </c>
      <c r="AW54" s="3" t="s">
        <v>439</v>
      </c>
      <c r="AX54" s="3" t="s">
        <v>439</v>
      </c>
      <c r="AY54" s="3" t="s">
        <v>439</v>
      </c>
      <c r="AZ54" s="3" t="s">
        <v>439</v>
      </c>
      <c r="BA54" s="3" t="s">
        <v>439</v>
      </c>
      <c r="BB54" s="3" t="s">
        <v>439</v>
      </c>
      <c r="BC54" s="3" t="s">
        <v>439</v>
      </c>
      <c r="BD54" s="3" t="s">
        <v>439</v>
      </c>
      <c r="BE54" s="3" t="s">
        <v>439</v>
      </c>
      <c r="BF54" s="3" t="s">
        <v>439</v>
      </c>
      <c r="BG54" s="3" t="s">
        <v>439</v>
      </c>
      <c r="BH54" s="3" t="s">
        <v>439</v>
      </c>
      <c r="BI54" s="3" t="s">
        <v>439</v>
      </c>
      <c r="BJ54" s="3" t="s">
        <v>439</v>
      </c>
      <c r="BK54" s="3" t="s">
        <v>439</v>
      </c>
      <c r="BL54" s="3" t="s">
        <v>439</v>
      </c>
      <c r="BM54" s="3" t="s">
        <v>441</v>
      </c>
      <c r="BN54" s="3" t="s">
        <v>439</v>
      </c>
      <c r="BO54" s="3" t="s">
        <v>441</v>
      </c>
      <c r="BP54" s="3" t="s">
        <v>441</v>
      </c>
      <c r="BQ54" s="3" t="s">
        <v>441</v>
      </c>
      <c r="BR54" s="3" t="s">
        <v>439</v>
      </c>
      <c r="BS54" s="3" t="s">
        <v>439</v>
      </c>
      <c r="BT54" s="3" t="s">
        <v>441</v>
      </c>
      <c r="BU54" s="3" t="s">
        <v>441</v>
      </c>
      <c r="BV54" s="3" t="s">
        <v>439</v>
      </c>
      <c r="BW54" s="3" t="s">
        <v>441</v>
      </c>
      <c r="BX54" s="3" t="s">
        <v>441</v>
      </c>
      <c r="BY54" s="3" t="s">
        <v>441</v>
      </c>
      <c r="BZ54" s="3" t="s">
        <v>439</v>
      </c>
      <c r="CA54" s="3" t="s">
        <v>439</v>
      </c>
      <c r="CB54" s="3" t="s">
        <v>439</v>
      </c>
      <c r="CC54" s="3" t="s">
        <v>439</v>
      </c>
      <c r="CD54" s="3" t="s">
        <v>439</v>
      </c>
      <c r="CE54" s="3" t="s">
        <v>439</v>
      </c>
      <c r="CF54" s="3" t="s">
        <v>441</v>
      </c>
      <c r="CG54" s="3" t="s">
        <v>441</v>
      </c>
      <c r="CH54" s="3" t="s">
        <v>439</v>
      </c>
      <c r="CI54" s="3" t="s">
        <v>439</v>
      </c>
      <c r="CJ54" s="3" t="s">
        <v>441</v>
      </c>
      <c r="CK54" s="3" t="s">
        <v>439</v>
      </c>
      <c r="CL54" s="3" t="s">
        <v>439</v>
      </c>
      <c r="CM54" s="3" t="s">
        <v>439</v>
      </c>
      <c r="CN54" s="3" t="s">
        <v>441</v>
      </c>
      <c r="CO54" s="3" t="s">
        <v>441</v>
      </c>
      <c r="CP54" s="3" t="s">
        <v>441</v>
      </c>
      <c r="CQ54" s="3" t="s">
        <v>439</v>
      </c>
      <c r="CR54" s="3" t="s">
        <v>441</v>
      </c>
      <c r="CS54" s="3" t="s">
        <v>439</v>
      </c>
      <c r="CT54" s="3" t="s">
        <v>441</v>
      </c>
      <c r="CU54" s="3" t="s">
        <v>441</v>
      </c>
      <c r="CV54" s="3" t="s">
        <v>439</v>
      </c>
      <c r="CW54" s="3" t="s">
        <v>439</v>
      </c>
      <c r="CX54" s="3" t="s">
        <v>439</v>
      </c>
      <c r="CY54" s="3" t="s">
        <v>439</v>
      </c>
      <c r="CZ54" s="3" t="s">
        <v>439</v>
      </c>
      <c r="DA54" s="3" t="s">
        <v>439</v>
      </c>
      <c r="DB54" s="3" t="s">
        <v>439</v>
      </c>
      <c r="DC54" s="3" t="s">
        <v>439</v>
      </c>
      <c r="DD54" s="3" t="s">
        <v>439</v>
      </c>
      <c r="DE54" s="3" t="s">
        <v>439</v>
      </c>
      <c r="DF54" s="3" t="s">
        <v>439</v>
      </c>
      <c r="DG54" s="3" t="s">
        <v>439</v>
      </c>
      <c r="DH54" s="3" t="s">
        <v>441</v>
      </c>
      <c r="DI54" s="3" t="s">
        <v>439</v>
      </c>
      <c r="DJ54" s="3" t="s">
        <v>439</v>
      </c>
      <c r="DK54" s="3" t="s">
        <v>439</v>
      </c>
      <c r="DL54" s="3" t="s">
        <v>439</v>
      </c>
      <c r="DM54" s="3" t="s">
        <v>439</v>
      </c>
      <c r="DN54" s="3" t="s">
        <v>439</v>
      </c>
      <c r="DO54" s="3" t="s">
        <v>439</v>
      </c>
      <c r="DP54" s="3" t="s">
        <v>439</v>
      </c>
      <c r="DQ54" s="3" t="s">
        <v>439</v>
      </c>
      <c r="DR54" s="3" t="s">
        <v>439</v>
      </c>
      <c r="DS54" s="3" t="s">
        <v>439</v>
      </c>
      <c r="DT54" s="3" t="s">
        <v>439</v>
      </c>
      <c r="DU54" s="3" t="s">
        <v>439</v>
      </c>
      <c r="DV54" s="3" t="s">
        <v>439</v>
      </c>
      <c r="DW54" s="3" t="s">
        <v>439</v>
      </c>
      <c r="DX54" s="3" t="s">
        <v>441</v>
      </c>
      <c r="DY54" s="3" t="s">
        <v>441</v>
      </c>
      <c r="DZ54" s="3" t="s">
        <v>439</v>
      </c>
      <c r="EA54" s="3" t="s">
        <v>439</v>
      </c>
      <c r="EB54" s="3" t="s">
        <v>439</v>
      </c>
      <c r="EC54" s="3" t="s">
        <v>439</v>
      </c>
      <c r="ED54" s="3" t="s">
        <v>441</v>
      </c>
      <c r="EE54" s="3" t="s">
        <v>439</v>
      </c>
      <c r="EF54" s="3" t="s">
        <v>439</v>
      </c>
      <c r="EG54" s="3" t="s">
        <v>439</v>
      </c>
      <c r="EH54" s="3" t="s">
        <v>439</v>
      </c>
      <c r="EI54" s="3" t="s">
        <v>439</v>
      </c>
      <c r="EJ54" s="3" t="s">
        <v>439</v>
      </c>
      <c r="EK54" s="3" t="s">
        <v>439</v>
      </c>
      <c r="EL54" s="3" t="s">
        <v>439</v>
      </c>
      <c r="EM54" s="3" t="s">
        <v>439</v>
      </c>
      <c r="EN54" s="3" t="s">
        <v>439</v>
      </c>
      <c r="EO54" s="3" t="s">
        <v>439</v>
      </c>
      <c r="EP54" s="3" t="s">
        <v>439</v>
      </c>
      <c r="EQ54" s="3" t="s">
        <v>439</v>
      </c>
      <c r="ER54" s="3" t="s">
        <v>439</v>
      </c>
      <c r="ES54" s="3" t="s">
        <v>439</v>
      </c>
      <c r="ET54" s="3" t="s">
        <v>439</v>
      </c>
      <c r="EU54" s="3" t="s">
        <v>439</v>
      </c>
      <c r="EV54" s="3" t="s">
        <v>439</v>
      </c>
      <c r="EW54" s="3" t="s">
        <v>439</v>
      </c>
      <c r="EX54" s="3" t="s">
        <v>439</v>
      </c>
      <c r="EY54" s="3" t="s">
        <v>439</v>
      </c>
      <c r="EZ54" s="3" t="s">
        <v>439</v>
      </c>
      <c r="FA54" s="3" t="s">
        <v>439</v>
      </c>
      <c r="FB54" s="3">
        <f>SUM(COUNTIF(P54:AF54, K$128)*$K$134)+(COUNTIF(P54:AF54, K$129)*$K$134)+(COUNTIF(AG54:EV54, $K$128)*K$133)+(COUNTIF(AG54:EV54, $K$129)*$K$133)</f>
        <v>200</v>
      </c>
      <c r="FC54" s="3">
        <f>SUM(COUNTIF(P54:AF54, K$128)*$K$134)+(COUNTIF(AG54:EV54, $K$128)*$K$133)</f>
        <v>167</v>
      </c>
      <c r="FD54" s="3">
        <f>SUM(COUNTIF(P54:AF54,$K$130)*$K$134)+(COUNTIF(AG54:EV54, $K$130)*$K$133)</f>
        <v>5</v>
      </c>
      <c r="FE54" s="3">
        <f t="shared" si="10"/>
        <v>142</v>
      </c>
      <c r="FG54" s="3">
        <f>SUM(COUNTIF(AD54:AF54, K$128)*$K$134)+(COUNTIF(AD54:AF54, K$129)*$K$134)+(COUNTIF(EE54:EV54, $K$128)*K$133)+(COUNTIF(EE54:EV54, $K$129)*$K$133)</f>
        <v>33</v>
      </c>
      <c r="FH54" s="3">
        <f>SUM(COUNTIF(AD54:AF54, $K$128)*$K$134)+(COUNTIF(EE54:EV54, $K$128)*$K$133)</f>
        <v>33</v>
      </c>
      <c r="FI54" s="3">
        <f t="shared" si="11"/>
        <v>21</v>
      </c>
      <c r="FJ54" s="3">
        <f>SUM(COUNTIF(Z54:AC54, K$128)*$K$134)+(COUNTIF(Z54:AC54, K$129)*$K$134)+(COUNTIF(DR54:ED54, $K$128)*K$133)+(COUNTIF(DR54:ED54, $K$129)*$K$133)</f>
        <v>33</v>
      </c>
      <c r="FK54" s="3">
        <f>SUM(COUNTIF(Z54:AC54, K$128)*$K$134)+(COUNTIF(DR54:ED54, $K$128)*$K$133)</f>
        <v>30</v>
      </c>
      <c r="FL54" s="3">
        <f t="shared" si="12"/>
        <v>35</v>
      </c>
      <c r="FM54" s="3">
        <f>SUM(COUNTIF(Y54, $K$128)*$K$134)+(COUNTIF(Y54, $K$129)*$K$134)+(COUNTIF(DL54:DQ54, $K$128)*$K$133)+(COUNTIF(DL54:DQ54, $K$129)*$K$133)</f>
        <v>11</v>
      </c>
      <c r="FN54" s="3">
        <f>SUM(COUNTIF(Y54, $K$128)*$K$134)+(COUNTIF(DL54:DQ54, $K$128)*$K$133)</f>
        <v>11</v>
      </c>
      <c r="FO54" s="3">
        <f t="shared" si="13"/>
        <v>7</v>
      </c>
      <c r="FP54" s="3">
        <f>SUM(COUNTIF(V54:X54, $K$128)*$K$134)+(COUNTIF(V54:X54, $K$129)*$K$134)+(COUNTIF(CS54:DN54, $K$128)*$K$133)+(COUNTIF(CS54:DN54, $K$129)*$K$133)</f>
        <v>32</v>
      </c>
      <c r="FQ54" s="3">
        <f>SUM(COUNTIF(V54:X54, $K$128)*$K$134)+(COUNTIF(CS54:DN54, $K$128)*$K$133)</f>
        <v>24</v>
      </c>
      <c r="FR54" s="3">
        <f t="shared" si="14"/>
        <v>25</v>
      </c>
      <c r="FS54" s="3">
        <f>SUM(COUNTIF(T54:U54, $K$128)*$K$134)+(COUNTIF(T54:U54, $K$129)*$K$134)+(COUNTIF(BX54:CR54, $K$128)*$K$133)+(COUNTIF(BX54:CR54, $K$129)*$K$133)</f>
        <v>31</v>
      </c>
      <c r="FT54" s="3">
        <f>SUM(COUNTIF(T54:U54, $K$128)*$K$134)+(COUNTIF(BX54:CR54, $K$128)*$K$133)</f>
        <v>17</v>
      </c>
      <c r="FU54" s="3">
        <f t="shared" si="15"/>
        <v>23</v>
      </c>
      <c r="FV54" s="3">
        <f>SUM(COUNTIF(S54, $K$128)*$K$134)+(COUNTIF(S54, $K$129)*$K$134)+(COUNTIF(BM54:BW54, $K$128)*$K$133)+(COUNTIF(BM54:BW54, $K$129)*$K$133)</f>
        <v>16</v>
      </c>
      <c r="FW54" s="3">
        <f>SUM(COUNTIF(S54, $K$128)*$K$134)+(COUNTIF(BM54:BW54, $K$128)*$K$133)</f>
        <v>9</v>
      </c>
      <c r="FX54" s="3">
        <f t="shared" si="16"/>
        <v>12</v>
      </c>
      <c r="FY54" s="3">
        <f>SUM(COUNTIF(Q54:R54, $K$128)*$K$134)+(COUNTIF(Q54:R54, $K$129)*$K$134)+(COUNTIF(BB54:BL54, $K$128)*$K$133)+(COUNTIF(BB54:BL54, $K$129)*$K$133)</f>
        <v>21</v>
      </c>
      <c r="FZ54" s="3">
        <f>SUM(COUNTIF(Q54:R54, $K$128)*$K$134)+(COUNTIF(BB54:BL54, $K$128)*$K$133)</f>
        <v>21</v>
      </c>
      <c r="GA54" s="3">
        <f t="shared" si="17"/>
        <v>13</v>
      </c>
      <c r="GB54" s="20">
        <f>SUM(COUNTIF(P54, $K$128)*$K$134)+(COUNTIF(P54, $K$129)*$K$134)+(COUNTIF(AG54:BA54, $K$128)*$K$133)+(COUNTIF(AG54:BA54, $K$129)*$K$133)</f>
        <v>26</v>
      </c>
      <c r="GC54" s="20">
        <f>SUM(COUNTIF(P54, $K$128)*$K$134)+(COUNTIF(AG54:BA54, $K$128)*$K$133)</f>
        <v>25</v>
      </c>
      <c r="GD54" s="20">
        <f t="shared" si="18"/>
        <v>22</v>
      </c>
      <c r="GE54" s="20">
        <f>SUM(COUNTIF(P54:U54, $K$128)*$K$134)+(COUNTIF(P54:U54, $K$129)*$K$134)+(COUNTIF(AG54:CR54, $K$128)*$K$133)+(COUNTIF(AG54:CR54, $K$129)*$K$133)</f>
        <v>94</v>
      </c>
      <c r="GF54" s="20">
        <f>SUM(COUNTIF(P54:U54, $K$128)*$K$134)+(COUNTIF(AG54:CR54, $K$128)*$K$133)</f>
        <v>72</v>
      </c>
      <c r="GG54" s="20">
        <f t="shared" si="19"/>
        <v>70</v>
      </c>
    </row>
    <row r="55" spans="1:189" ht="15.75" customHeight="1">
      <c r="A55" s="17">
        <f t="shared" si="0"/>
        <v>0</v>
      </c>
      <c r="B55" s="17">
        <f t="shared" si="1"/>
        <v>0</v>
      </c>
      <c r="C55" s="17">
        <f t="shared" si="2"/>
        <v>0</v>
      </c>
      <c r="D55" s="17">
        <f t="shared" si="3"/>
        <v>0</v>
      </c>
      <c r="E55" s="17">
        <f t="shared" si="4"/>
        <v>0</v>
      </c>
      <c r="F55" s="17">
        <f t="shared" si="5"/>
        <v>0</v>
      </c>
      <c r="G55" s="17">
        <f t="shared" si="6"/>
        <v>0</v>
      </c>
      <c r="H55" s="17">
        <f t="shared" si="7"/>
        <v>0</v>
      </c>
      <c r="I55" s="17">
        <f t="shared" si="8"/>
        <v>0</v>
      </c>
      <c r="J55" s="17">
        <f t="shared" si="9"/>
        <v>0</v>
      </c>
      <c r="K55" s="3" t="s">
        <v>434</v>
      </c>
      <c r="L55" s="3" t="s">
        <v>553</v>
      </c>
      <c r="M55" s="3" t="s">
        <v>554</v>
      </c>
      <c r="N55" s="21" t="s">
        <v>464</v>
      </c>
      <c r="O55" s="22" t="s">
        <v>555</v>
      </c>
      <c r="P55" s="3" t="s">
        <v>441</v>
      </c>
      <c r="Q55" s="3" t="s">
        <v>441</v>
      </c>
      <c r="R55" s="3" t="s">
        <v>441</v>
      </c>
      <c r="S55" s="3" t="s">
        <v>441</v>
      </c>
      <c r="T55" s="3" t="s">
        <v>441</v>
      </c>
      <c r="U55" s="3" t="s">
        <v>441</v>
      </c>
      <c r="V55" s="3" t="s">
        <v>441</v>
      </c>
      <c r="W55" s="3" t="s">
        <v>441</v>
      </c>
      <c r="X55" s="3" t="s">
        <v>441</v>
      </c>
      <c r="Y55" s="3" t="s">
        <v>441</v>
      </c>
      <c r="Z55" s="3" t="s">
        <v>441</v>
      </c>
      <c r="AA55" s="3" t="s">
        <v>441</v>
      </c>
      <c r="AB55" s="3" t="s">
        <v>441</v>
      </c>
      <c r="AC55" s="3" t="s">
        <v>441</v>
      </c>
      <c r="AD55" s="3" t="s">
        <v>441</v>
      </c>
      <c r="AE55" s="3" t="s">
        <v>441</v>
      </c>
      <c r="AF55" s="3" t="s">
        <v>441</v>
      </c>
      <c r="AG55" s="3" t="s">
        <v>441</v>
      </c>
      <c r="AH55" s="3" t="s">
        <v>441</v>
      </c>
      <c r="AI55" s="3" t="s">
        <v>441</v>
      </c>
      <c r="AJ55" s="3" t="s">
        <v>441</v>
      </c>
      <c r="AK55" s="3" t="s">
        <v>441</v>
      </c>
      <c r="AL55" s="3" t="s">
        <v>441</v>
      </c>
      <c r="AM55" s="3" t="s">
        <v>441</v>
      </c>
      <c r="AN55" s="3" t="s">
        <v>441</v>
      </c>
      <c r="AO55" s="3" t="s">
        <v>441</v>
      </c>
      <c r="AP55" s="3" t="s">
        <v>441</v>
      </c>
      <c r="AQ55" s="3" t="s">
        <v>441</v>
      </c>
      <c r="AR55" s="3" t="s">
        <v>441</v>
      </c>
      <c r="AS55" s="3" t="s">
        <v>440</v>
      </c>
      <c r="AT55" s="3" t="s">
        <v>440</v>
      </c>
      <c r="AU55" s="3" t="s">
        <v>441</v>
      </c>
      <c r="AV55" s="3" t="s">
        <v>441</v>
      </c>
      <c r="AW55" s="3" t="s">
        <v>441</v>
      </c>
      <c r="AX55" s="3" t="s">
        <v>441</v>
      </c>
      <c r="AY55" s="3" t="s">
        <v>441</v>
      </c>
      <c r="AZ55" s="3" t="s">
        <v>441</v>
      </c>
      <c r="BA55" s="3" t="s">
        <v>441</v>
      </c>
      <c r="BB55" s="3" t="s">
        <v>441</v>
      </c>
      <c r="BC55" s="3" t="s">
        <v>441</v>
      </c>
      <c r="BD55" s="3" t="s">
        <v>441</v>
      </c>
      <c r="BE55" s="3" t="s">
        <v>441</v>
      </c>
      <c r="BF55" s="3" t="s">
        <v>441</v>
      </c>
      <c r="BG55" s="3" t="s">
        <v>441</v>
      </c>
      <c r="BH55" s="3" t="s">
        <v>441</v>
      </c>
      <c r="BI55" s="3" t="s">
        <v>441</v>
      </c>
      <c r="BJ55" s="3" t="s">
        <v>441</v>
      </c>
      <c r="BK55" s="3" t="s">
        <v>441</v>
      </c>
      <c r="BL55" s="3" t="s">
        <v>441</v>
      </c>
      <c r="BM55" s="3" t="s">
        <v>441</v>
      </c>
      <c r="BN55" s="3" t="s">
        <v>441</v>
      </c>
      <c r="BO55" s="3" t="s">
        <v>441</v>
      </c>
      <c r="BP55" s="3" t="s">
        <v>441</v>
      </c>
      <c r="BQ55" s="3" t="s">
        <v>441</v>
      </c>
      <c r="BR55" s="3" t="s">
        <v>441</v>
      </c>
      <c r="BS55" s="3" t="s">
        <v>441</v>
      </c>
      <c r="BT55" s="3" t="s">
        <v>441</v>
      </c>
      <c r="BU55" s="3" t="s">
        <v>441</v>
      </c>
      <c r="BV55" s="3" t="s">
        <v>441</v>
      </c>
      <c r="BW55" s="3" t="s">
        <v>441</v>
      </c>
      <c r="BX55" s="3" t="s">
        <v>441</v>
      </c>
      <c r="BY55" s="3" t="s">
        <v>441</v>
      </c>
      <c r="BZ55" s="3" t="s">
        <v>441</v>
      </c>
      <c r="CA55" s="3" t="s">
        <v>441</v>
      </c>
      <c r="CB55" s="3" t="s">
        <v>441</v>
      </c>
      <c r="CC55" s="3" t="s">
        <v>441</v>
      </c>
      <c r="CD55" s="3" t="s">
        <v>441</v>
      </c>
      <c r="CE55" s="3" t="s">
        <v>441</v>
      </c>
      <c r="CF55" s="3" t="s">
        <v>441</v>
      </c>
      <c r="CG55" s="3" t="s">
        <v>441</v>
      </c>
      <c r="CH55" s="3" t="s">
        <v>441</v>
      </c>
      <c r="CI55" s="3" t="s">
        <v>441</v>
      </c>
      <c r="CJ55" s="3" t="s">
        <v>441</v>
      </c>
      <c r="CK55" s="3" t="s">
        <v>441</v>
      </c>
      <c r="CL55" s="3" t="s">
        <v>441</v>
      </c>
      <c r="CM55" s="3" t="s">
        <v>441</v>
      </c>
      <c r="CN55" s="3" t="s">
        <v>441</v>
      </c>
      <c r="CO55" s="3" t="s">
        <v>441</v>
      </c>
      <c r="CP55" s="3" t="s">
        <v>441</v>
      </c>
      <c r="CQ55" s="3" t="s">
        <v>441</v>
      </c>
      <c r="CR55" s="3" t="s">
        <v>441</v>
      </c>
      <c r="CS55" s="3" t="s">
        <v>441</v>
      </c>
      <c r="CT55" s="3" t="s">
        <v>441</v>
      </c>
      <c r="CU55" s="3" t="s">
        <v>441</v>
      </c>
      <c r="CV55" s="3" t="s">
        <v>441</v>
      </c>
      <c r="CW55" s="3" t="s">
        <v>441</v>
      </c>
      <c r="CX55" s="3" t="s">
        <v>441</v>
      </c>
      <c r="CY55" s="3" t="s">
        <v>441</v>
      </c>
      <c r="CZ55" s="3" t="s">
        <v>441</v>
      </c>
      <c r="DA55" s="3" t="s">
        <v>441</v>
      </c>
      <c r="DB55" s="3" t="s">
        <v>441</v>
      </c>
      <c r="DC55" s="3" t="s">
        <v>441</v>
      </c>
      <c r="DD55" s="3" t="s">
        <v>441</v>
      </c>
      <c r="DE55" s="3" t="s">
        <v>441</v>
      </c>
      <c r="DF55" s="3" t="s">
        <v>441</v>
      </c>
      <c r="DG55" s="3" t="s">
        <v>441</v>
      </c>
      <c r="DH55" s="3" t="s">
        <v>441</v>
      </c>
      <c r="DI55" s="3" t="s">
        <v>441</v>
      </c>
      <c r="DJ55" s="3" t="s">
        <v>441</v>
      </c>
      <c r="DK55" s="3" t="s">
        <v>441</v>
      </c>
      <c r="DL55" s="3" t="s">
        <v>441</v>
      </c>
      <c r="DM55" s="3" t="s">
        <v>441</v>
      </c>
      <c r="DN55" s="3" t="s">
        <v>441</v>
      </c>
      <c r="DO55" s="3" t="s">
        <v>441</v>
      </c>
      <c r="DP55" s="3" t="s">
        <v>441</v>
      </c>
      <c r="DQ55" s="3" t="s">
        <v>440</v>
      </c>
      <c r="DR55" s="3" t="s">
        <v>441</v>
      </c>
      <c r="DS55" s="3" t="s">
        <v>441</v>
      </c>
      <c r="DT55" s="3" t="s">
        <v>441</v>
      </c>
      <c r="DU55" s="3" t="s">
        <v>441</v>
      </c>
      <c r="DV55" s="3" t="s">
        <v>441</v>
      </c>
      <c r="DW55" s="3" t="s">
        <v>441</v>
      </c>
      <c r="DX55" s="3" t="s">
        <v>441</v>
      </c>
      <c r="DY55" s="3" t="s">
        <v>441</v>
      </c>
      <c r="DZ55" s="3" t="s">
        <v>441</v>
      </c>
      <c r="EA55" s="3" t="s">
        <v>441</v>
      </c>
      <c r="EB55" s="3" t="s">
        <v>441</v>
      </c>
      <c r="EC55" s="3" t="s">
        <v>441</v>
      </c>
      <c r="ED55" s="3" t="s">
        <v>441</v>
      </c>
      <c r="EE55" s="3" t="s">
        <v>441</v>
      </c>
      <c r="EF55" s="3" t="s">
        <v>441</v>
      </c>
      <c r="EG55" s="3" t="s">
        <v>441</v>
      </c>
      <c r="EH55" s="3" t="s">
        <v>441</v>
      </c>
      <c r="EI55" s="3" t="s">
        <v>441</v>
      </c>
      <c r="EJ55" s="3" t="s">
        <v>441</v>
      </c>
      <c r="EK55" s="3" t="s">
        <v>441</v>
      </c>
      <c r="EL55" s="3" t="s">
        <v>441</v>
      </c>
      <c r="EM55" s="3" t="s">
        <v>441</v>
      </c>
      <c r="EN55" s="3" t="s">
        <v>441</v>
      </c>
      <c r="EO55" s="3" t="s">
        <v>441</v>
      </c>
      <c r="EP55" s="3" t="s">
        <v>441</v>
      </c>
      <c r="EQ55" s="3" t="s">
        <v>441</v>
      </c>
      <c r="ER55" s="3" t="s">
        <v>441</v>
      </c>
      <c r="ES55" s="3" t="s">
        <v>441</v>
      </c>
      <c r="ET55" s="3" t="s">
        <v>441</v>
      </c>
      <c r="EU55" s="3" t="s">
        <v>441</v>
      </c>
      <c r="EV55" s="3" t="s">
        <v>441</v>
      </c>
      <c r="EW55" s="3" t="s">
        <v>441</v>
      </c>
      <c r="EX55" s="3" t="s">
        <v>441</v>
      </c>
      <c r="EY55" s="3" t="s">
        <v>441</v>
      </c>
      <c r="EZ55" s="3" t="s">
        <v>441</v>
      </c>
      <c r="FA55" s="3" t="s">
        <v>441</v>
      </c>
      <c r="FB55" s="3">
        <f>SUM(COUNTIF(P55:AF55, K$128)*$K$134)+(COUNTIF(P55:AF55, K$129)*$K$134)+(COUNTIF(AG55:EV55, $K$128)*K$133)+(COUNTIF(AG55:EV55, $K$129)*$K$133)</f>
        <v>202</v>
      </c>
      <c r="FC55" s="3">
        <f>SUM(COUNTIF(P55:AF55, K$128)*$K$134)+(COUNTIF(AG55:EV55, $K$128)*$K$133)</f>
        <v>0</v>
      </c>
      <c r="FD55" s="3">
        <f>SUM(COUNTIF(P55:AF55,$K$130)*$K$134)+(COUNTIF(AG55:EV55, $K$130)*$K$133)</f>
        <v>3</v>
      </c>
      <c r="FE55" s="3">
        <f t="shared" si="10"/>
        <v>142</v>
      </c>
      <c r="FG55" s="3">
        <f>SUM(COUNTIF(AD55:AF55, K$128)*$K$134)+(COUNTIF(AD55:AF55, K$129)*$K$134)+(COUNTIF(EE55:EV55, $K$128)*K$133)+(COUNTIF(EE55:EV55, $K$129)*$K$133)</f>
        <v>33</v>
      </c>
      <c r="FH55" s="3">
        <f>SUM(COUNTIF(AD55:AF55, $K$128)*$K$134)+(COUNTIF(EE55:EV55, $K$128)*$K$133)</f>
        <v>0</v>
      </c>
      <c r="FI55" s="3">
        <f t="shared" si="11"/>
        <v>21</v>
      </c>
      <c r="FJ55" s="3">
        <f>SUM(COUNTIF(Z55:AC55, K$128)*$K$134)+(COUNTIF(Z55:AC55, K$129)*$K$134)+(COUNTIF(DR55:ED55, $K$128)*K$133)+(COUNTIF(DR55:ED55, $K$129)*$K$133)</f>
        <v>33</v>
      </c>
      <c r="FK55" s="3">
        <f>SUM(COUNTIF(Z55:AC55, K$128)*$K$134)+(COUNTIF(DR55:ED55, $K$128)*$K$133)</f>
        <v>0</v>
      </c>
      <c r="FL55" s="3">
        <f t="shared" si="12"/>
        <v>35</v>
      </c>
      <c r="FM55" s="3">
        <f>SUM(COUNTIF(Y55, $K$128)*$K$134)+(COUNTIF(Y55, $K$129)*$K$134)+(COUNTIF(DL55:DQ55, $K$128)*$K$133)+(COUNTIF(DL55:DQ55, $K$129)*$K$133)</f>
        <v>10</v>
      </c>
      <c r="FN55" s="3">
        <f>SUM(COUNTIF(Y55, $K$128)*$K$134)+(COUNTIF(DL55:DQ55, $K$128)*$K$133)</f>
        <v>0</v>
      </c>
      <c r="FO55" s="3">
        <f t="shared" si="13"/>
        <v>7</v>
      </c>
      <c r="FP55" s="3">
        <f>SUM(COUNTIF(V55:X55, $K$128)*$K$134)+(COUNTIF(V55:X55, $K$129)*$K$134)+(COUNTIF(CS55:DN55, $K$128)*$K$133)+(COUNTIF(CS55:DN55, $K$129)*$K$133)</f>
        <v>37</v>
      </c>
      <c r="FQ55" s="3">
        <f>SUM(COUNTIF(V55:X55, $K$128)*$K$134)+(COUNTIF(CS55:DN55, $K$128)*$K$133)</f>
        <v>0</v>
      </c>
      <c r="FR55" s="3">
        <f t="shared" si="14"/>
        <v>25</v>
      </c>
      <c r="FS55" s="3">
        <f>SUM(COUNTIF(T55:U55, $K$128)*$K$134)+(COUNTIF(T55:U55, $K$129)*$K$134)+(COUNTIF(BX55:CR55, $K$128)*$K$133)+(COUNTIF(BX55:CR55, $K$129)*$K$133)</f>
        <v>31</v>
      </c>
      <c r="FT55" s="3">
        <f>SUM(COUNTIF(T55:U55, $K$128)*$K$134)+(COUNTIF(BX55:CR55, $K$128)*$K$133)</f>
        <v>0</v>
      </c>
      <c r="FU55" s="3">
        <f t="shared" si="15"/>
        <v>23</v>
      </c>
      <c r="FV55" s="3">
        <f>SUM(COUNTIF(S55, $K$128)*$K$134)+(COUNTIF(S55, $K$129)*$K$134)+(COUNTIF(BM55:BW55, $K$128)*$K$133)+(COUNTIF(BM55:BW55, $K$129)*$K$133)</f>
        <v>16</v>
      </c>
      <c r="FW55" s="3">
        <f>SUM(COUNTIF(S55, $K$128)*$K$134)+(COUNTIF(BM55:BW55, $K$128)*$K$133)</f>
        <v>0</v>
      </c>
      <c r="FX55" s="3">
        <f t="shared" si="16"/>
        <v>12</v>
      </c>
      <c r="FY55" s="3">
        <f>SUM(COUNTIF(Q55:R55, $K$128)*$K$134)+(COUNTIF(Q55:R55, $K$129)*$K$134)+(COUNTIF(BB55:BL55, $K$128)*$K$133)+(COUNTIF(BB55:BL55, $K$129)*$K$133)</f>
        <v>21</v>
      </c>
      <c r="FZ55" s="3">
        <f>SUM(COUNTIF(Q55:R55, $K$128)*$K$134)+(COUNTIF(BB55:BL55, $K$128)*$K$133)</f>
        <v>0</v>
      </c>
      <c r="GA55" s="3">
        <f t="shared" si="17"/>
        <v>13</v>
      </c>
      <c r="GB55" s="20">
        <f>SUM(COUNTIF(P55, $K$128)*$K$134)+(COUNTIF(P55, $K$129)*$K$134)+(COUNTIF(AG55:BA55, $K$128)*$K$133)+(COUNTIF(AG55:BA55, $K$129)*$K$133)</f>
        <v>24</v>
      </c>
      <c r="GC55" s="20">
        <f>SUM(COUNTIF(P55, $K$128)*$K$134)+(COUNTIF(AG55:BA55, $K$128)*$K$133)</f>
        <v>0</v>
      </c>
      <c r="GD55" s="20">
        <f t="shared" si="18"/>
        <v>22</v>
      </c>
      <c r="GE55" s="20">
        <f>SUM(COUNTIF(P55:U55, $K$128)*$K$134)+(COUNTIF(P55:U55, $K$129)*$K$134)+(COUNTIF(AG55:CR55, $K$128)*$K$133)+(COUNTIF(AG55:CR55, $K$129)*$K$133)</f>
        <v>92</v>
      </c>
      <c r="GF55" s="20">
        <f>SUM(COUNTIF(P55:U55, $K$128)*$K$134)+(COUNTIF(AG55:CR55, $K$128)*$K$133)</f>
        <v>0</v>
      </c>
      <c r="GG55" s="20">
        <f t="shared" si="19"/>
        <v>70</v>
      </c>
    </row>
    <row r="56" spans="1:189" ht="15.75" customHeight="1">
      <c r="A56" s="17">
        <f t="shared" si="0"/>
        <v>0</v>
      </c>
      <c r="B56" s="17">
        <f t="shared" si="1"/>
        <v>0</v>
      </c>
      <c r="C56" s="17">
        <f t="shared" si="2"/>
        <v>0</v>
      </c>
      <c r="D56" s="17">
        <f t="shared" si="3"/>
        <v>0</v>
      </c>
      <c r="E56" s="17">
        <f t="shared" si="4"/>
        <v>0</v>
      </c>
      <c r="F56" s="17">
        <f t="shared" si="5"/>
        <v>0</v>
      </c>
      <c r="G56" s="17">
        <f t="shared" si="6"/>
        <v>0</v>
      </c>
      <c r="H56" s="17">
        <f t="shared" si="7"/>
        <v>0</v>
      </c>
      <c r="I56" s="17">
        <f t="shared" si="8"/>
        <v>0</v>
      </c>
      <c r="J56" s="17">
        <f t="shared" si="9"/>
        <v>0</v>
      </c>
      <c r="K56" s="3" t="s">
        <v>434</v>
      </c>
      <c r="L56" s="3" t="s">
        <v>556</v>
      </c>
      <c r="M56" s="3" t="s">
        <v>557</v>
      </c>
      <c r="N56" s="21" t="s">
        <v>558</v>
      </c>
      <c r="O56" s="22" t="s">
        <v>555</v>
      </c>
      <c r="P56" s="3" t="s">
        <v>441</v>
      </c>
      <c r="Q56" s="3" t="s">
        <v>441</v>
      </c>
      <c r="R56" s="3" t="s">
        <v>441</v>
      </c>
      <c r="S56" s="3" t="s">
        <v>441</v>
      </c>
      <c r="T56" s="3" t="s">
        <v>441</v>
      </c>
      <c r="U56" s="3" t="s">
        <v>441</v>
      </c>
      <c r="V56" s="3" t="s">
        <v>441</v>
      </c>
      <c r="W56" s="3" t="s">
        <v>441</v>
      </c>
      <c r="X56" s="3" t="s">
        <v>440</v>
      </c>
      <c r="Y56" s="3" t="s">
        <v>441</v>
      </c>
      <c r="Z56" s="3" t="s">
        <v>441</v>
      </c>
      <c r="AA56" s="3" t="s">
        <v>440</v>
      </c>
      <c r="AB56" s="3" t="s">
        <v>441</v>
      </c>
      <c r="AC56" s="3" t="s">
        <v>441</v>
      </c>
      <c r="AD56" s="3" t="s">
        <v>441</v>
      </c>
      <c r="AE56" s="3" t="s">
        <v>440</v>
      </c>
      <c r="AF56" s="3" t="s">
        <v>441</v>
      </c>
      <c r="AG56" s="3" t="s">
        <v>441</v>
      </c>
      <c r="AH56" s="3" t="s">
        <v>441</v>
      </c>
      <c r="AI56" s="3" t="s">
        <v>441</v>
      </c>
      <c r="AJ56" s="3" t="s">
        <v>441</v>
      </c>
      <c r="AK56" s="3" t="s">
        <v>441</v>
      </c>
      <c r="AL56" s="3" t="s">
        <v>441</v>
      </c>
      <c r="AM56" s="3" t="s">
        <v>441</v>
      </c>
      <c r="AN56" s="3" t="s">
        <v>441</v>
      </c>
      <c r="AO56" s="3" t="s">
        <v>441</v>
      </c>
      <c r="AP56" s="3" t="s">
        <v>441</v>
      </c>
      <c r="AQ56" s="3" t="s">
        <v>441</v>
      </c>
      <c r="AR56" s="3" t="s">
        <v>441</v>
      </c>
      <c r="AS56" s="3" t="s">
        <v>441</v>
      </c>
      <c r="AT56" s="3" t="s">
        <v>441</v>
      </c>
      <c r="AU56" s="3" t="s">
        <v>441</v>
      </c>
      <c r="AV56" s="3" t="s">
        <v>441</v>
      </c>
      <c r="AW56" s="3" t="s">
        <v>441</v>
      </c>
      <c r="AX56" s="3" t="s">
        <v>441</v>
      </c>
      <c r="AY56" s="3" t="s">
        <v>441</v>
      </c>
      <c r="AZ56" s="3" t="s">
        <v>441</v>
      </c>
      <c r="BA56" s="3" t="s">
        <v>441</v>
      </c>
      <c r="BB56" s="3" t="s">
        <v>441</v>
      </c>
      <c r="BC56" s="3" t="s">
        <v>440</v>
      </c>
      <c r="BD56" s="3" t="s">
        <v>441</v>
      </c>
      <c r="BE56" s="3" t="s">
        <v>441</v>
      </c>
      <c r="BF56" s="3" t="s">
        <v>441</v>
      </c>
      <c r="BG56" s="3" t="s">
        <v>441</v>
      </c>
      <c r="BH56" s="3" t="s">
        <v>441</v>
      </c>
      <c r="BI56" s="3" t="s">
        <v>441</v>
      </c>
      <c r="BJ56" s="3" t="s">
        <v>441</v>
      </c>
      <c r="BK56" s="3" t="s">
        <v>441</v>
      </c>
      <c r="BL56" s="3" t="s">
        <v>441</v>
      </c>
      <c r="BM56" s="3" t="s">
        <v>441</v>
      </c>
      <c r="BN56" s="3" t="s">
        <v>441</v>
      </c>
      <c r="BO56" s="3" t="s">
        <v>440</v>
      </c>
      <c r="BP56" s="3" t="s">
        <v>440</v>
      </c>
      <c r="BQ56" s="3" t="s">
        <v>440</v>
      </c>
      <c r="BR56" s="3" t="s">
        <v>440</v>
      </c>
      <c r="BS56" s="3" t="s">
        <v>440</v>
      </c>
      <c r="BT56" s="3" t="s">
        <v>441</v>
      </c>
      <c r="BU56" s="3" t="s">
        <v>441</v>
      </c>
      <c r="BV56" s="3" t="s">
        <v>441</v>
      </c>
      <c r="BW56" s="3" t="s">
        <v>441</v>
      </c>
      <c r="BX56" s="3" t="s">
        <v>441</v>
      </c>
      <c r="BY56" s="3" t="s">
        <v>441</v>
      </c>
      <c r="BZ56" s="3" t="s">
        <v>441</v>
      </c>
      <c r="CA56" s="3" t="s">
        <v>441</v>
      </c>
      <c r="CB56" s="3" t="s">
        <v>441</v>
      </c>
      <c r="CC56" s="3" t="s">
        <v>441</v>
      </c>
      <c r="CD56" s="3" t="s">
        <v>441</v>
      </c>
      <c r="CE56" s="3" t="s">
        <v>441</v>
      </c>
      <c r="CF56" s="3" t="s">
        <v>441</v>
      </c>
      <c r="CG56" s="3" t="s">
        <v>441</v>
      </c>
      <c r="CH56" s="3" t="s">
        <v>441</v>
      </c>
      <c r="CI56" s="3" t="s">
        <v>441</v>
      </c>
      <c r="CJ56" s="3" t="s">
        <v>440</v>
      </c>
      <c r="CK56" s="3" t="s">
        <v>441</v>
      </c>
      <c r="CL56" s="3" t="s">
        <v>441</v>
      </c>
      <c r="CM56" s="3" t="s">
        <v>441</v>
      </c>
      <c r="CN56" s="3" t="s">
        <v>441</v>
      </c>
      <c r="CO56" s="3" t="s">
        <v>441</v>
      </c>
      <c r="CP56" s="3" t="s">
        <v>440</v>
      </c>
      <c r="CQ56" s="3" t="s">
        <v>441</v>
      </c>
      <c r="CR56" s="3" t="s">
        <v>441</v>
      </c>
      <c r="CS56" s="3" t="s">
        <v>441</v>
      </c>
      <c r="CT56" s="3" t="s">
        <v>440</v>
      </c>
      <c r="CU56" s="3" t="s">
        <v>441</v>
      </c>
      <c r="CV56" s="3" t="s">
        <v>441</v>
      </c>
      <c r="CW56" s="3" t="s">
        <v>441</v>
      </c>
      <c r="CX56" s="3" t="s">
        <v>441</v>
      </c>
      <c r="CY56" s="3" t="s">
        <v>441</v>
      </c>
      <c r="CZ56" s="3" t="s">
        <v>441</v>
      </c>
      <c r="DA56" s="3" t="s">
        <v>441</v>
      </c>
      <c r="DB56" s="3" t="s">
        <v>441</v>
      </c>
      <c r="DC56" s="3" t="s">
        <v>441</v>
      </c>
      <c r="DD56" s="3" t="s">
        <v>441</v>
      </c>
      <c r="DE56" s="3" t="s">
        <v>441</v>
      </c>
      <c r="DF56" s="3" t="s">
        <v>441</v>
      </c>
      <c r="DG56" s="3" t="s">
        <v>441</v>
      </c>
      <c r="DH56" s="3" t="s">
        <v>441</v>
      </c>
      <c r="DI56" s="3" t="s">
        <v>441</v>
      </c>
      <c r="DJ56" s="3" t="s">
        <v>441</v>
      </c>
      <c r="DK56" s="3" t="s">
        <v>440</v>
      </c>
      <c r="DL56" s="3" t="s">
        <v>441</v>
      </c>
      <c r="DM56" s="3" t="s">
        <v>441</v>
      </c>
      <c r="DN56" s="3" t="s">
        <v>440</v>
      </c>
      <c r="DO56" s="3" t="s">
        <v>440</v>
      </c>
      <c r="DP56" s="3" t="s">
        <v>440</v>
      </c>
      <c r="DQ56" s="3" t="s">
        <v>441</v>
      </c>
      <c r="DR56" s="3" t="s">
        <v>441</v>
      </c>
      <c r="DS56" s="3" t="s">
        <v>441</v>
      </c>
      <c r="DT56" s="3" t="s">
        <v>441</v>
      </c>
      <c r="DU56" s="3" t="s">
        <v>441</v>
      </c>
      <c r="DV56" s="3" t="s">
        <v>441</v>
      </c>
      <c r="DW56" s="3" t="s">
        <v>441</v>
      </c>
      <c r="DX56" s="3" t="s">
        <v>441</v>
      </c>
      <c r="DY56" s="3" t="s">
        <v>441</v>
      </c>
      <c r="DZ56" s="3" t="s">
        <v>441</v>
      </c>
      <c r="EA56" s="3" t="s">
        <v>441</v>
      </c>
      <c r="EB56" s="3" t="s">
        <v>441</v>
      </c>
      <c r="EC56" s="3" t="s">
        <v>441</v>
      </c>
      <c r="ED56" s="3" t="s">
        <v>441</v>
      </c>
      <c r="EE56" s="3" t="s">
        <v>441</v>
      </c>
      <c r="EF56" s="3" t="s">
        <v>440</v>
      </c>
      <c r="EG56" s="3" t="s">
        <v>441</v>
      </c>
      <c r="EH56" s="3" t="s">
        <v>441</v>
      </c>
      <c r="EI56" s="3" t="s">
        <v>440</v>
      </c>
      <c r="EJ56" s="3" t="s">
        <v>441</v>
      </c>
      <c r="EK56" s="3" t="s">
        <v>441</v>
      </c>
      <c r="EL56" s="3" t="s">
        <v>440</v>
      </c>
      <c r="EM56" s="3" t="s">
        <v>441</v>
      </c>
      <c r="EN56" s="3" t="s">
        <v>441</v>
      </c>
      <c r="EO56" s="3" t="s">
        <v>441</v>
      </c>
      <c r="EP56" s="3" t="s">
        <v>440</v>
      </c>
      <c r="EQ56" s="3" t="s">
        <v>441</v>
      </c>
      <c r="ER56" s="3" t="s">
        <v>441</v>
      </c>
      <c r="ES56" s="3" t="s">
        <v>441</v>
      </c>
      <c r="ET56" s="3" t="s">
        <v>441</v>
      </c>
      <c r="EU56" s="3" t="s">
        <v>441</v>
      </c>
      <c r="EV56" s="3" t="s">
        <v>441</v>
      </c>
      <c r="EW56" s="3" t="s">
        <v>441</v>
      </c>
      <c r="EX56" s="3" t="s">
        <v>441</v>
      </c>
      <c r="EY56" s="3" t="s">
        <v>441</v>
      </c>
      <c r="EZ56" s="3" t="s">
        <v>441</v>
      </c>
      <c r="FA56" s="3" t="s">
        <v>441</v>
      </c>
      <c r="FB56" s="3">
        <f>SUM(COUNTIF(P56:AF56, K$128)*$K$134)+(COUNTIF(P56:AF56, K$129)*$K$134)+(COUNTIF(AG56:EV56, $K$128)*K$133)+(COUNTIF(AG56:EV56, $K$129)*$K$133)</f>
        <v>173</v>
      </c>
      <c r="FC56" s="3">
        <f>SUM(COUNTIF(P56:AF56, K$128)*$K$134)+(COUNTIF(AG56:EV56, $K$128)*$K$133)</f>
        <v>0</v>
      </c>
      <c r="FD56" s="3">
        <f>SUM(COUNTIF(P56:AF56,$K$130)*$K$134)+(COUNTIF(AG56:EV56, $K$130)*$K$133)</f>
        <v>32</v>
      </c>
      <c r="FE56" s="3">
        <f t="shared" si="10"/>
        <v>142</v>
      </c>
      <c r="FG56" s="3">
        <f>SUM(COUNTIF(AD56:AF56, K$128)*$K$134)+(COUNTIF(AD56:AF56, K$129)*$K$134)+(COUNTIF(EE56:EV56, $K$128)*K$133)+(COUNTIF(EE56:EV56, $K$129)*$K$133)</f>
        <v>24</v>
      </c>
      <c r="FH56" s="3">
        <f>SUM(COUNTIF(AD56:AF56, $K$128)*$K$134)+(COUNTIF(EE56:EV56, $K$128)*$K$133)</f>
        <v>0</v>
      </c>
      <c r="FI56" s="3">
        <f t="shared" si="11"/>
        <v>21</v>
      </c>
      <c r="FJ56" s="3">
        <f>SUM(COUNTIF(Z56:AC56, K$128)*$K$134)+(COUNTIF(Z56:AC56, K$129)*$K$134)+(COUNTIF(DR56:ED56, $K$128)*K$133)+(COUNTIF(DR56:ED56, $K$129)*$K$133)</f>
        <v>28</v>
      </c>
      <c r="FK56" s="3">
        <f>SUM(COUNTIF(Z56:AC56, K$128)*$K$134)+(COUNTIF(DR56:ED56, $K$128)*$K$133)</f>
        <v>0</v>
      </c>
      <c r="FL56" s="3">
        <f t="shared" si="12"/>
        <v>35</v>
      </c>
      <c r="FM56" s="3">
        <f>SUM(COUNTIF(Y56, $K$128)*$K$134)+(COUNTIF(Y56, $K$129)*$K$134)+(COUNTIF(DL56:DQ56, $K$128)*$K$133)+(COUNTIF(DL56:DQ56, $K$129)*$K$133)</f>
        <v>8</v>
      </c>
      <c r="FN56" s="3">
        <f>SUM(COUNTIF(Y56, $K$128)*$K$134)+(COUNTIF(DL56:DQ56, $K$128)*$K$133)</f>
        <v>0</v>
      </c>
      <c r="FO56" s="3">
        <f t="shared" si="13"/>
        <v>7</v>
      </c>
      <c r="FP56" s="3">
        <f>SUM(COUNTIF(V56:X56, $K$128)*$K$134)+(COUNTIF(V56:X56, $K$129)*$K$134)+(COUNTIF(CS56:DN56, $K$128)*$K$133)+(COUNTIF(CS56:DN56, $K$129)*$K$133)</f>
        <v>29</v>
      </c>
      <c r="FQ56" s="3">
        <f>SUM(COUNTIF(V56:X56, $K$128)*$K$134)+(COUNTIF(CS56:DN56, $K$128)*$K$133)</f>
        <v>0</v>
      </c>
      <c r="FR56" s="3">
        <f t="shared" si="14"/>
        <v>25</v>
      </c>
      <c r="FS56" s="3">
        <f>SUM(COUNTIF(T56:U56, $K$128)*$K$134)+(COUNTIF(T56:U56, $K$129)*$K$134)+(COUNTIF(BX56:CR56, $K$128)*$K$133)+(COUNTIF(BX56:CR56, $K$129)*$K$133)</f>
        <v>29</v>
      </c>
      <c r="FT56" s="3">
        <f>SUM(COUNTIF(T56:U56, $K$128)*$K$134)+(COUNTIF(BX56:CR56, $K$128)*$K$133)</f>
        <v>0</v>
      </c>
      <c r="FU56" s="3">
        <f t="shared" si="15"/>
        <v>23</v>
      </c>
      <c r="FV56" s="3">
        <f>SUM(COUNTIF(S56, $K$128)*$K$134)+(COUNTIF(S56, $K$129)*$K$134)+(COUNTIF(BM56:BW56, $K$128)*$K$133)+(COUNTIF(BM56:BW56, $K$129)*$K$133)</f>
        <v>11</v>
      </c>
      <c r="FW56" s="3">
        <f>SUM(COUNTIF(S56, $K$128)*$K$134)+(COUNTIF(BM56:BW56, $K$128)*$K$133)</f>
        <v>0</v>
      </c>
      <c r="FX56" s="3">
        <f t="shared" si="16"/>
        <v>12</v>
      </c>
      <c r="FY56" s="3">
        <f>SUM(COUNTIF(Q56:R56, $K$128)*$K$134)+(COUNTIF(Q56:R56, $K$129)*$K$134)+(COUNTIF(BB56:BL56, $K$128)*$K$133)+(COUNTIF(BB56:BL56, $K$129)*$K$133)</f>
        <v>20</v>
      </c>
      <c r="FZ56" s="3">
        <f>SUM(COUNTIF(Q56:R56, $K$128)*$K$134)+(COUNTIF(BB56:BL56, $K$128)*$K$133)</f>
        <v>0</v>
      </c>
      <c r="GA56" s="3">
        <f t="shared" si="17"/>
        <v>13</v>
      </c>
      <c r="GB56" s="20">
        <f>SUM(COUNTIF(P56, $K$128)*$K$134)+(COUNTIF(P56, $K$129)*$K$134)+(COUNTIF(AG56:BA56, $K$128)*$K$133)+(COUNTIF(AG56:BA56, $K$129)*$K$133)</f>
        <v>26</v>
      </c>
      <c r="GC56" s="20">
        <f>SUM(COUNTIF(P56, $K$128)*$K$134)+(COUNTIF(AG56:BA56, $K$128)*$K$133)</f>
        <v>0</v>
      </c>
      <c r="GD56" s="20">
        <f t="shared" si="18"/>
        <v>22</v>
      </c>
      <c r="GE56" s="20">
        <f>SUM(COUNTIF(P56:U56, $K$128)*$K$134)+(COUNTIF(P56:U56, $K$129)*$K$134)+(COUNTIF(AG56:CR56, $K$128)*$K$133)+(COUNTIF(AG56:CR56, $K$129)*$K$133)</f>
        <v>86</v>
      </c>
      <c r="GF56" s="20">
        <f>SUM(COUNTIF(P56:U56, $K$128)*$K$134)+(COUNTIF(AG56:CR56, $K$128)*$K$133)</f>
        <v>0</v>
      </c>
      <c r="GG56" s="20">
        <f t="shared" si="19"/>
        <v>70</v>
      </c>
    </row>
    <row r="57" spans="1:189" ht="15.75" customHeight="1">
      <c r="A57" s="17">
        <f t="shared" si="0"/>
        <v>6.4171122994652414</v>
      </c>
      <c r="B57" s="17">
        <f t="shared" si="1"/>
        <v>0</v>
      </c>
      <c r="C57" s="17">
        <f t="shared" si="2"/>
        <v>0</v>
      </c>
      <c r="D57" s="17">
        <f t="shared" si="3"/>
        <v>0</v>
      </c>
      <c r="E57" s="17">
        <f t="shared" si="4"/>
        <v>0</v>
      </c>
      <c r="F57" s="17">
        <f t="shared" si="5"/>
        <v>3.4482758620689653</v>
      </c>
      <c r="G57" s="17">
        <f t="shared" si="6"/>
        <v>0</v>
      </c>
      <c r="H57" s="17">
        <f t="shared" si="7"/>
        <v>50</v>
      </c>
      <c r="I57" s="17">
        <f t="shared" si="8"/>
        <v>7.6923076923076925</v>
      </c>
      <c r="J57" s="17">
        <f t="shared" si="9"/>
        <v>15.789473684210526</v>
      </c>
      <c r="K57" s="3" t="s">
        <v>434</v>
      </c>
      <c r="L57" s="3" t="s">
        <v>559</v>
      </c>
      <c r="M57" s="3" t="s">
        <v>560</v>
      </c>
      <c r="N57" s="21" t="s">
        <v>561</v>
      </c>
      <c r="O57" s="22" t="s">
        <v>555</v>
      </c>
      <c r="P57" s="3" t="s">
        <v>441</v>
      </c>
      <c r="Q57" s="3" t="s">
        <v>439</v>
      </c>
      <c r="R57" s="3" t="s">
        <v>439</v>
      </c>
      <c r="S57" s="3" t="s">
        <v>441</v>
      </c>
      <c r="T57" s="3" t="s">
        <v>441</v>
      </c>
      <c r="U57" s="3" t="s">
        <v>441</v>
      </c>
      <c r="V57" s="3" t="s">
        <v>441</v>
      </c>
      <c r="W57" s="3" t="s">
        <v>441</v>
      </c>
      <c r="X57" s="3" t="s">
        <v>441</v>
      </c>
      <c r="Y57" s="3" t="s">
        <v>441</v>
      </c>
      <c r="Z57" s="3" t="s">
        <v>441</v>
      </c>
      <c r="AA57" s="3" t="s">
        <v>441</v>
      </c>
      <c r="AB57" s="3" t="s">
        <v>441</v>
      </c>
      <c r="AC57" s="3" t="s">
        <v>441</v>
      </c>
      <c r="AD57" s="3" t="s">
        <v>441</v>
      </c>
      <c r="AE57" s="3" t="s">
        <v>441</v>
      </c>
      <c r="AF57" s="3" t="s">
        <v>441</v>
      </c>
      <c r="AG57" s="3" t="s">
        <v>441</v>
      </c>
      <c r="AH57" s="3" t="s">
        <v>441</v>
      </c>
      <c r="AI57" s="3" t="s">
        <v>441</v>
      </c>
      <c r="AJ57" s="3" t="s">
        <v>440</v>
      </c>
      <c r="AK57" s="3" t="s">
        <v>440</v>
      </c>
      <c r="AL57" s="3" t="s">
        <v>440</v>
      </c>
      <c r="AM57" s="3" t="s">
        <v>440</v>
      </c>
      <c r="AN57" s="3" t="s">
        <v>440</v>
      </c>
      <c r="AO57" s="3" t="s">
        <v>440</v>
      </c>
      <c r="AP57" s="3" t="s">
        <v>440</v>
      </c>
      <c r="AQ57" s="3" t="s">
        <v>440</v>
      </c>
      <c r="AR57" s="3" t="s">
        <v>440</v>
      </c>
      <c r="AS57" s="3" t="s">
        <v>440</v>
      </c>
      <c r="AT57" s="3" t="s">
        <v>440</v>
      </c>
      <c r="AU57" s="3" t="s">
        <v>441</v>
      </c>
      <c r="AV57" s="3" t="s">
        <v>441</v>
      </c>
      <c r="AW57" s="3" t="s">
        <v>439</v>
      </c>
      <c r="AX57" s="3" t="s">
        <v>441</v>
      </c>
      <c r="AY57" s="3" t="s">
        <v>441</v>
      </c>
      <c r="AZ57" s="3" t="s">
        <v>440</v>
      </c>
      <c r="BA57" s="3" t="s">
        <v>440</v>
      </c>
      <c r="BB57" s="3" t="s">
        <v>441</v>
      </c>
      <c r="BC57" s="3" t="s">
        <v>440</v>
      </c>
      <c r="BD57" s="3" t="s">
        <v>441</v>
      </c>
      <c r="BE57" s="3" t="s">
        <v>441</v>
      </c>
      <c r="BF57" s="3" t="s">
        <v>441</v>
      </c>
      <c r="BG57" s="3" t="s">
        <v>441</v>
      </c>
      <c r="BH57" s="3" t="s">
        <v>441</v>
      </c>
      <c r="BI57" s="3" t="s">
        <v>441</v>
      </c>
      <c r="BJ57" s="3" t="s">
        <v>441</v>
      </c>
      <c r="BK57" s="3" t="s">
        <v>441</v>
      </c>
      <c r="BL57" s="3" t="s">
        <v>441</v>
      </c>
      <c r="BM57" s="3" t="s">
        <v>441</v>
      </c>
      <c r="BN57" s="3" t="s">
        <v>440</v>
      </c>
      <c r="BO57" s="3" t="s">
        <v>441</v>
      </c>
      <c r="BP57" s="3" t="s">
        <v>441</v>
      </c>
      <c r="BQ57" s="3" t="s">
        <v>441</v>
      </c>
      <c r="BR57" s="3" t="s">
        <v>441</v>
      </c>
      <c r="BS57" s="3" t="s">
        <v>441</v>
      </c>
      <c r="BT57" s="3" t="s">
        <v>440</v>
      </c>
      <c r="BU57" s="3" t="s">
        <v>441</v>
      </c>
      <c r="BV57" s="3" t="s">
        <v>441</v>
      </c>
      <c r="BW57" s="3" t="s">
        <v>441</v>
      </c>
      <c r="BX57" s="3" t="s">
        <v>441</v>
      </c>
      <c r="BY57" s="3" t="s">
        <v>441</v>
      </c>
      <c r="BZ57" s="3" t="s">
        <v>441</v>
      </c>
      <c r="CA57" s="3" t="s">
        <v>441</v>
      </c>
      <c r="CB57" s="3" t="s">
        <v>440</v>
      </c>
      <c r="CC57" s="3" t="s">
        <v>441</v>
      </c>
      <c r="CD57" s="3" t="s">
        <v>441</v>
      </c>
      <c r="CE57" s="3" t="s">
        <v>441</v>
      </c>
      <c r="CF57" s="3" t="s">
        <v>440</v>
      </c>
      <c r="CG57" s="3" t="s">
        <v>441</v>
      </c>
      <c r="CH57" s="3" t="s">
        <v>441</v>
      </c>
      <c r="CI57" s="3" t="s">
        <v>441</v>
      </c>
      <c r="CJ57" s="3" t="s">
        <v>441</v>
      </c>
      <c r="CK57" s="3" t="s">
        <v>441</v>
      </c>
      <c r="CL57" s="3" t="s">
        <v>441</v>
      </c>
      <c r="CM57" s="3" t="s">
        <v>441</v>
      </c>
      <c r="CN57" s="3" t="s">
        <v>441</v>
      </c>
      <c r="CO57" s="3" t="s">
        <v>441</v>
      </c>
      <c r="CP57" s="3" t="s">
        <v>441</v>
      </c>
      <c r="CQ57" s="3" t="s">
        <v>439</v>
      </c>
      <c r="CR57" s="3" t="s">
        <v>441</v>
      </c>
      <c r="CS57" s="3" t="s">
        <v>441</v>
      </c>
      <c r="CT57" s="3" t="s">
        <v>441</v>
      </c>
      <c r="CU57" s="3" t="s">
        <v>441</v>
      </c>
      <c r="CV57" s="3" t="s">
        <v>441</v>
      </c>
      <c r="CW57" s="3" t="s">
        <v>441</v>
      </c>
      <c r="CX57" s="3" t="s">
        <v>441</v>
      </c>
      <c r="CY57" s="3" t="s">
        <v>441</v>
      </c>
      <c r="CZ57" s="3" t="s">
        <v>441</v>
      </c>
      <c r="DA57" s="3" t="s">
        <v>441</v>
      </c>
      <c r="DB57" s="3" t="s">
        <v>441</v>
      </c>
      <c r="DC57" s="3" t="s">
        <v>441</v>
      </c>
      <c r="DD57" s="3" t="s">
        <v>441</v>
      </c>
      <c r="DE57" s="3" t="s">
        <v>441</v>
      </c>
      <c r="DF57" s="3" t="s">
        <v>441</v>
      </c>
      <c r="DG57" s="3" t="s">
        <v>441</v>
      </c>
      <c r="DH57" s="3" t="s">
        <v>441</v>
      </c>
      <c r="DI57" s="3" t="s">
        <v>441</v>
      </c>
      <c r="DJ57" s="3" t="s">
        <v>441</v>
      </c>
      <c r="DK57" s="3" t="s">
        <v>441</v>
      </c>
      <c r="DL57" s="3" t="s">
        <v>441</v>
      </c>
      <c r="DM57" s="3" t="s">
        <v>441</v>
      </c>
      <c r="DN57" s="3" t="s">
        <v>441</v>
      </c>
      <c r="DO57" s="3" t="s">
        <v>441</v>
      </c>
      <c r="DP57" s="3" t="s">
        <v>441</v>
      </c>
      <c r="DQ57" s="3" t="s">
        <v>441</v>
      </c>
      <c r="DR57" s="3" t="s">
        <v>441</v>
      </c>
      <c r="DS57" s="3" t="s">
        <v>441</v>
      </c>
      <c r="DT57" s="3" t="s">
        <v>441</v>
      </c>
      <c r="DU57" s="3" t="s">
        <v>441</v>
      </c>
      <c r="DV57" s="3" t="s">
        <v>441</v>
      </c>
      <c r="DW57" s="3" t="s">
        <v>441</v>
      </c>
      <c r="DX57" s="3" t="s">
        <v>441</v>
      </c>
      <c r="DY57" s="3" t="s">
        <v>441</v>
      </c>
      <c r="DZ57" s="3" t="s">
        <v>441</v>
      </c>
      <c r="EA57" s="3" t="s">
        <v>441</v>
      </c>
      <c r="EB57" s="3" t="s">
        <v>441</v>
      </c>
      <c r="EC57" s="3" t="s">
        <v>441</v>
      </c>
      <c r="ED57" s="3" t="s">
        <v>441</v>
      </c>
      <c r="EE57" s="3" t="s">
        <v>441</v>
      </c>
      <c r="EF57" s="3" t="s">
        <v>441</v>
      </c>
      <c r="EG57" s="3" t="s">
        <v>441</v>
      </c>
      <c r="EH57" s="3" t="s">
        <v>441</v>
      </c>
      <c r="EI57" s="3" t="s">
        <v>441</v>
      </c>
      <c r="EJ57" s="3" t="s">
        <v>441</v>
      </c>
      <c r="EK57" s="3" t="s">
        <v>441</v>
      </c>
      <c r="EL57" s="3" t="s">
        <v>441</v>
      </c>
      <c r="EM57" s="3" t="s">
        <v>441</v>
      </c>
      <c r="EN57" s="3" t="s">
        <v>441</v>
      </c>
      <c r="EO57" s="3" t="s">
        <v>441</v>
      </c>
      <c r="EP57" s="3" t="s">
        <v>441</v>
      </c>
      <c r="EQ57" s="3" t="s">
        <v>441</v>
      </c>
      <c r="ER57" s="3" t="s">
        <v>441</v>
      </c>
      <c r="ES57" s="3" t="s">
        <v>441</v>
      </c>
      <c r="ET57" s="3" t="s">
        <v>441</v>
      </c>
      <c r="EU57" s="3" t="s">
        <v>441</v>
      </c>
      <c r="EV57" s="3" t="s">
        <v>441</v>
      </c>
      <c r="EW57" s="3" t="s">
        <v>441</v>
      </c>
      <c r="EX57" s="3" t="s">
        <v>441</v>
      </c>
      <c r="EY57" s="3" t="s">
        <v>441</v>
      </c>
      <c r="EZ57" s="3" t="s">
        <v>441</v>
      </c>
      <c r="FA57" s="3" t="s">
        <v>441</v>
      </c>
      <c r="FB57" s="3">
        <f>SUM(COUNTIF(P57:AF57, K$128)*$K$134)+(COUNTIF(P57:AF57, K$129)*$K$134)+(COUNTIF(AG57:EV57, $K$128)*K$133)+(COUNTIF(AG57:EV57, $K$129)*$K$133)</f>
        <v>187</v>
      </c>
      <c r="FC57" s="3">
        <f>SUM(COUNTIF(P57:AF57, K$128)*$K$134)+(COUNTIF(AG57:EV57, $K$128)*$K$133)</f>
        <v>12</v>
      </c>
      <c r="FD57" s="3">
        <f>SUM(COUNTIF(P57:AF57,$K$130)*$K$134)+(COUNTIF(AG57:EV57, $K$130)*$K$133)</f>
        <v>18</v>
      </c>
      <c r="FE57" s="3">
        <f t="shared" si="10"/>
        <v>142</v>
      </c>
      <c r="FG57" s="3">
        <f>SUM(COUNTIF(AD57:AF57, K$128)*$K$134)+(COUNTIF(AD57:AF57, K$129)*$K$134)+(COUNTIF(EE57:EV57, $K$128)*K$133)+(COUNTIF(EE57:EV57, $K$129)*$K$133)</f>
        <v>33</v>
      </c>
      <c r="FH57" s="3">
        <f>SUM(COUNTIF(AD57:AF57, $K$128)*$K$134)+(COUNTIF(EE57:EV57, $K$128)*$K$133)</f>
        <v>0</v>
      </c>
      <c r="FI57" s="3">
        <f t="shared" si="11"/>
        <v>21</v>
      </c>
      <c r="FJ57" s="3">
        <f>SUM(COUNTIF(Z57:AC57, K$128)*$K$134)+(COUNTIF(Z57:AC57, K$129)*$K$134)+(COUNTIF(DR57:ED57, $K$128)*K$133)+(COUNTIF(DR57:ED57, $K$129)*$K$133)</f>
        <v>33</v>
      </c>
      <c r="FK57" s="3">
        <f>SUM(COUNTIF(Z57:AC57, K$128)*$K$134)+(COUNTIF(DR57:ED57, $K$128)*$K$133)</f>
        <v>0</v>
      </c>
      <c r="FL57" s="3">
        <f t="shared" si="12"/>
        <v>35</v>
      </c>
      <c r="FM57" s="3">
        <f>SUM(COUNTIF(Y57, $K$128)*$K$134)+(COUNTIF(Y57, $K$129)*$K$134)+(COUNTIF(DL57:DQ57, $K$128)*$K$133)+(COUNTIF(DL57:DQ57, $K$129)*$K$133)</f>
        <v>11</v>
      </c>
      <c r="FN57" s="3">
        <f>SUM(COUNTIF(Y57, $K$128)*$K$134)+(COUNTIF(DL57:DQ57, $K$128)*$K$133)</f>
        <v>0</v>
      </c>
      <c r="FO57" s="3">
        <f t="shared" si="13"/>
        <v>7</v>
      </c>
      <c r="FP57" s="3">
        <f>SUM(COUNTIF(V57:X57, $K$128)*$K$134)+(COUNTIF(V57:X57, $K$129)*$K$134)+(COUNTIF(CS57:DN57, $K$128)*$K$133)+(COUNTIF(CS57:DN57, $K$129)*$K$133)</f>
        <v>37</v>
      </c>
      <c r="FQ57" s="3">
        <f>SUM(COUNTIF(V57:X57, $K$128)*$K$134)+(COUNTIF(CS57:DN57, $K$128)*$K$133)</f>
        <v>0</v>
      </c>
      <c r="FR57" s="3">
        <f t="shared" si="14"/>
        <v>25</v>
      </c>
      <c r="FS57" s="3">
        <f>SUM(COUNTIF(T57:U57, $K$128)*$K$134)+(COUNTIF(T57:U57, $K$129)*$K$134)+(COUNTIF(BX57:CR57, $K$128)*$K$133)+(COUNTIF(BX57:CR57, $K$129)*$K$133)</f>
        <v>29</v>
      </c>
      <c r="FT57" s="3">
        <f>SUM(COUNTIF(T57:U57, $K$128)*$K$134)+(COUNTIF(BX57:CR57, $K$128)*$K$133)</f>
        <v>1</v>
      </c>
      <c r="FU57" s="3">
        <f t="shared" si="15"/>
        <v>23</v>
      </c>
      <c r="FV57" s="3">
        <f>SUM(COUNTIF(S57, $K$128)*$K$134)+(COUNTIF(S57, $K$129)*$K$134)+(COUNTIF(BM57:BW57, $K$128)*$K$133)+(COUNTIF(BM57:BW57, $K$129)*$K$133)</f>
        <v>14</v>
      </c>
      <c r="FW57" s="3">
        <f>SUM(COUNTIF(S57, $K$128)*$K$134)+(COUNTIF(BM57:BW57, $K$128)*$K$133)</f>
        <v>0</v>
      </c>
      <c r="FX57" s="3">
        <f t="shared" si="16"/>
        <v>12</v>
      </c>
      <c r="FY57" s="3">
        <f>SUM(COUNTIF(Q57:R57, $K$128)*$K$134)+(COUNTIF(Q57:R57, $K$129)*$K$134)+(COUNTIF(BB57:BL57, $K$128)*$K$133)+(COUNTIF(BB57:BL57, $K$129)*$K$133)</f>
        <v>20</v>
      </c>
      <c r="FZ57" s="3">
        <f>SUM(COUNTIF(Q57:R57, $K$128)*$K$134)+(COUNTIF(BB57:BL57, $K$128)*$K$133)</f>
        <v>10</v>
      </c>
      <c r="GA57" s="3">
        <f t="shared" si="17"/>
        <v>13</v>
      </c>
      <c r="GB57" s="20">
        <f>SUM(COUNTIF(P57, $K$128)*$K$134)+(COUNTIF(P57, $K$129)*$K$134)+(COUNTIF(AG57:BA57, $K$128)*$K$133)+(COUNTIF(AG57:BA57, $K$129)*$K$133)</f>
        <v>13</v>
      </c>
      <c r="GC57" s="20">
        <f>SUM(COUNTIF(P57, $K$128)*$K$134)+(COUNTIF(AG57:BA57, $K$128)*$K$133)</f>
        <v>1</v>
      </c>
      <c r="GD57" s="20">
        <f t="shared" si="18"/>
        <v>22</v>
      </c>
      <c r="GE57" s="20">
        <f>SUM(COUNTIF(P57:U57, $K$128)*$K$134)+(COUNTIF(P57:U57, $K$129)*$K$134)+(COUNTIF(AG57:CR57, $K$128)*$K$133)+(COUNTIF(AG57:CR57, $K$129)*$K$133)</f>
        <v>76</v>
      </c>
      <c r="GF57" s="20">
        <f>SUM(COUNTIF(P57:U57, $K$128)*$K$134)+(COUNTIF(AG57:CR57, $K$128)*$K$133)</f>
        <v>12</v>
      </c>
      <c r="GG57" s="20">
        <f t="shared" si="19"/>
        <v>70</v>
      </c>
    </row>
    <row r="58" spans="1:189" ht="15.75" customHeight="1">
      <c r="A58" s="17">
        <f t="shared" si="0"/>
        <v>0</v>
      </c>
      <c r="B58" s="17">
        <f t="shared" si="1"/>
        <v>0</v>
      </c>
      <c r="C58" s="17">
        <f t="shared" si="2"/>
        <v>0</v>
      </c>
      <c r="D58" s="17">
        <f t="shared" si="3"/>
        <v>0</v>
      </c>
      <c r="E58" s="17">
        <f t="shared" si="4"/>
        <v>0</v>
      </c>
      <c r="F58" s="17">
        <f t="shared" si="5"/>
        <v>0</v>
      </c>
      <c r="G58" s="17">
        <f t="shared" si="6"/>
        <v>0</v>
      </c>
      <c r="H58" s="17">
        <f t="shared" si="7"/>
        <v>0</v>
      </c>
      <c r="I58" s="17">
        <f t="shared" si="8"/>
        <v>0</v>
      </c>
      <c r="J58" s="17">
        <f t="shared" si="9"/>
        <v>0</v>
      </c>
      <c r="K58" s="3" t="s">
        <v>434</v>
      </c>
      <c r="L58" s="3" t="s">
        <v>562</v>
      </c>
      <c r="M58" s="3" t="s">
        <v>563</v>
      </c>
      <c r="N58" s="21" t="s">
        <v>499</v>
      </c>
      <c r="O58" s="22" t="s">
        <v>564</v>
      </c>
      <c r="P58" s="3" t="s">
        <v>441</v>
      </c>
      <c r="Q58" s="3" t="s">
        <v>441</v>
      </c>
      <c r="R58" s="3" t="s">
        <v>441</v>
      </c>
      <c r="S58" s="3" t="s">
        <v>441</v>
      </c>
      <c r="T58" s="3" t="s">
        <v>441</v>
      </c>
      <c r="U58" s="3" t="s">
        <v>441</v>
      </c>
      <c r="V58" s="3" t="s">
        <v>441</v>
      </c>
      <c r="W58" s="3" t="s">
        <v>441</v>
      </c>
      <c r="X58" s="3" t="s">
        <v>441</v>
      </c>
      <c r="Y58" s="3" t="s">
        <v>441</v>
      </c>
      <c r="Z58" s="3" t="s">
        <v>441</v>
      </c>
      <c r="AA58" s="3" t="s">
        <v>441</v>
      </c>
      <c r="AB58" s="3" t="s">
        <v>441</v>
      </c>
      <c r="AC58" s="3" t="s">
        <v>441</v>
      </c>
      <c r="AD58" s="3" t="s">
        <v>441</v>
      </c>
      <c r="AE58" s="3" t="s">
        <v>441</v>
      </c>
      <c r="AF58" s="3" t="s">
        <v>441</v>
      </c>
      <c r="AG58" s="3" t="s">
        <v>441</v>
      </c>
      <c r="AH58" s="3" t="s">
        <v>441</v>
      </c>
      <c r="AI58" s="3" t="s">
        <v>441</v>
      </c>
      <c r="AJ58" s="3" t="s">
        <v>441</v>
      </c>
      <c r="AK58" s="3" t="s">
        <v>441</v>
      </c>
      <c r="AL58" s="3" t="s">
        <v>441</v>
      </c>
      <c r="AM58" s="3" t="s">
        <v>441</v>
      </c>
      <c r="AN58" s="3" t="s">
        <v>441</v>
      </c>
      <c r="AO58" s="3" t="s">
        <v>441</v>
      </c>
      <c r="AP58" s="3" t="s">
        <v>441</v>
      </c>
      <c r="AQ58" s="3" t="s">
        <v>441</v>
      </c>
      <c r="AR58" s="3" t="s">
        <v>441</v>
      </c>
      <c r="AS58" s="3" t="s">
        <v>441</v>
      </c>
      <c r="AT58" s="3" t="s">
        <v>441</v>
      </c>
      <c r="AU58" s="3" t="s">
        <v>441</v>
      </c>
      <c r="AV58" s="3" t="s">
        <v>441</v>
      </c>
      <c r="AW58" s="3" t="s">
        <v>441</v>
      </c>
      <c r="AX58" s="3" t="s">
        <v>441</v>
      </c>
      <c r="AY58" s="3" t="s">
        <v>441</v>
      </c>
      <c r="AZ58" s="3" t="s">
        <v>441</v>
      </c>
      <c r="BA58" s="3" t="s">
        <v>441</v>
      </c>
      <c r="BB58" s="3" t="s">
        <v>441</v>
      </c>
      <c r="BC58" s="3" t="s">
        <v>441</v>
      </c>
      <c r="BD58" s="3" t="s">
        <v>441</v>
      </c>
      <c r="BE58" s="3" t="s">
        <v>441</v>
      </c>
      <c r="BF58" s="3" t="s">
        <v>441</v>
      </c>
      <c r="BG58" s="3" t="s">
        <v>441</v>
      </c>
      <c r="BH58" s="3" t="s">
        <v>441</v>
      </c>
      <c r="BI58" s="3" t="s">
        <v>441</v>
      </c>
      <c r="BJ58" s="3" t="s">
        <v>441</v>
      </c>
      <c r="BK58" s="3" t="s">
        <v>441</v>
      </c>
      <c r="BL58" s="3" t="s">
        <v>441</v>
      </c>
      <c r="BM58" s="3" t="s">
        <v>441</v>
      </c>
      <c r="BN58" s="3" t="s">
        <v>441</v>
      </c>
      <c r="BO58" s="3" t="s">
        <v>441</v>
      </c>
      <c r="BP58" s="3" t="s">
        <v>441</v>
      </c>
      <c r="BQ58" s="3" t="s">
        <v>441</v>
      </c>
      <c r="BR58" s="3" t="s">
        <v>441</v>
      </c>
      <c r="BS58" s="3" t="s">
        <v>441</v>
      </c>
      <c r="BT58" s="3" t="s">
        <v>441</v>
      </c>
      <c r="BU58" s="3" t="s">
        <v>441</v>
      </c>
      <c r="BV58" s="3" t="s">
        <v>441</v>
      </c>
      <c r="BW58" s="3" t="s">
        <v>441</v>
      </c>
      <c r="BX58" s="3" t="s">
        <v>441</v>
      </c>
      <c r="BY58" s="3" t="s">
        <v>441</v>
      </c>
      <c r="BZ58" s="3" t="s">
        <v>441</v>
      </c>
      <c r="CA58" s="3" t="s">
        <v>441</v>
      </c>
      <c r="CB58" s="3" t="s">
        <v>441</v>
      </c>
      <c r="CC58" s="3" t="s">
        <v>441</v>
      </c>
      <c r="CD58" s="3" t="s">
        <v>441</v>
      </c>
      <c r="CE58" s="3" t="s">
        <v>441</v>
      </c>
      <c r="CF58" s="3" t="s">
        <v>441</v>
      </c>
      <c r="CG58" s="3" t="s">
        <v>441</v>
      </c>
      <c r="CH58" s="3" t="s">
        <v>441</v>
      </c>
      <c r="CI58" s="3" t="s">
        <v>441</v>
      </c>
      <c r="CJ58" s="3" t="s">
        <v>441</v>
      </c>
      <c r="CK58" s="3" t="s">
        <v>441</v>
      </c>
      <c r="CL58" s="3" t="s">
        <v>441</v>
      </c>
      <c r="CM58" s="3" t="s">
        <v>441</v>
      </c>
      <c r="CN58" s="3" t="s">
        <v>440</v>
      </c>
      <c r="CO58" s="3" t="s">
        <v>441</v>
      </c>
      <c r="CP58" s="3" t="s">
        <v>441</v>
      </c>
      <c r="CQ58" s="3" t="s">
        <v>441</v>
      </c>
      <c r="CR58" s="3" t="s">
        <v>441</v>
      </c>
      <c r="CS58" s="3" t="s">
        <v>441</v>
      </c>
      <c r="CT58" s="3" t="s">
        <v>441</v>
      </c>
      <c r="CU58" s="3" t="s">
        <v>441</v>
      </c>
      <c r="CV58" s="3" t="s">
        <v>441</v>
      </c>
      <c r="CW58" s="3" t="s">
        <v>441</v>
      </c>
      <c r="CX58" s="3" t="s">
        <v>441</v>
      </c>
      <c r="CY58" s="3" t="s">
        <v>441</v>
      </c>
      <c r="CZ58" s="3" t="s">
        <v>441</v>
      </c>
      <c r="DA58" s="3" t="s">
        <v>441</v>
      </c>
      <c r="DB58" s="3" t="s">
        <v>441</v>
      </c>
      <c r="DC58" s="3" t="s">
        <v>441</v>
      </c>
      <c r="DD58" s="3" t="s">
        <v>441</v>
      </c>
      <c r="DE58" s="3" t="s">
        <v>441</v>
      </c>
      <c r="DF58" s="3" t="s">
        <v>441</v>
      </c>
      <c r="DG58" s="3" t="s">
        <v>441</v>
      </c>
      <c r="DH58" s="3" t="s">
        <v>441</v>
      </c>
      <c r="DI58" s="3" t="s">
        <v>441</v>
      </c>
      <c r="DJ58" s="3" t="s">
        <v>441</v>
      </c>
      <c r="DK58" s="3" t="s">
        <v>441</v>
      </c>
      <c r="DL58" s="3" t="s">
        <v>441</v>
      </c>
      <c r="DM58" s="3" t="s">
        <v>441</v>
      </c>
      <c r="DN58" s="3" t="s">
        <v>441</v>
      </c>
      <c r="DO58" s="3" t="s">
        <v>441</v>
      </c>
      <c r="DP58" s="3" t="s">
        <v>441</v>
      </c>
      <c r="DQ58" s="3" t="s">
        <v>441</v>
      </c>
      <c r="DR58" s="3" t="s">
        <v>441</v>
      </c>
      <c r="DS58" s="3" t="s">
        <v>441</v>
      </c>
      <c r="DT58" s="3" t="s">
        <v>441</v>
      </c>
      <c r="DU58" s="3" t="s">
        <v>441</v>
      </c>
      <c r="DV58" s="3" t="s">
        <v>441</v>
      </c>
      <c r="DW58" s="3" t="s">
        <v>441</v>
      </c>
      <c r="DX58" s="3" t="s">
        <v>441</v>
      </c>
      <c r="DY58" s="3" t="s">
        <v>441</v>
      </c>
      <c r="DZ58" s="3" t="s">
        <v>441</v>
      </c>
      <c r="EA58" s="3" t="s">
        <v>441</v>
      </c>
      <c r="EB58" s="3" t="s">
        <v>441</v>
      </c>
      <c r="EC58" s="3" t="s">
        <v>441</v>
      </c>
      <c r="ED58" s="3" t="s">
        <v>441</v>
      </c>
      <c r="EE58" s="3" t="s">
        <v>441</v>
      </c>
      <c r="EF58" s="3" t="s">
        <v>441</v>
      </c>
      <c r="EG58" s="3" t="s">
        <v>441</v>
      </c>
      <c r="EH58" s="3" t="s">
        <v>441</v>
      </c>
      <c r="EI58" s="3" t="s">
        <v>441</v>
      </c>
      <c r="EJ58" s="3" t="s">
        <v>441</v>
      </c>
      <c r="EK58" s="3" t="s">
        <v>441</v>
      </c>
      <c r="EL58" s="3" t="s">
        <v>441</v>
      </c>
      <c r="EM58" s="3" t="s">
        <v>441</v>
      </c>
      <c r="EN58" s="3" t="s">
        <v>441</v>
      </c>
      <c r="EO58" s="3" t="s">
        <v>441</v>
      </c>
      <c r="EP58" s="3" t="s">
        <v>441</v>
      </c>
      <c r="EQ58" s="3" t="s">
        <v>441</v>
      </c>
      <c r="ER58" s="3" t="s">
        <v>441</v>
      </c>
      <c r="ES58" s="3" t="s">
        <v>441</v>
      </c>
      <c r="ET58" s="3" t="s">
        <v>441</v>
      </c>
      <c r="EU58" s="3" t="s">
        <v>441</v>
      </c>
      <c r="EV58" s="3" t="s">
        <v>441</v>
      </c>
      <c r="EW58" s="3" t="s">
        <v>441</v>
      </c>
      <c r="EX58" s="3" t="s">
        <v>441</v>
      </c>
      <c r="EY58" s="3" t="s">
        <v>441</v>
      </c>
      <c r="EZ58" s="3" t="s">
        <v>441</v>
      </c>
      <c r="FA58" s="3" t="s">
        <v>441</v>
      </c>
      <c r="FB58" s="3">
        <f>SUM(COUNTIF(P58:AF58, K$128)*$K$134)+(COUNTIF(P58:AF58, K$129)*$K$134)+(COUNTIF(AG58:EV58, $K$128)*K$133)+(COUNTIF(AG58:EV58, $K$129)*$K$133)</f>
        <v>204</v>
      </c>
      <c r="FC58" s="3">
        <f>SUM(COUNTIF(P58:AF58, K$128)*$K$134)+(COUNTIF(AG58:EV58, $K$128)*$K$133)</f>
        <v>0</v>
      </c>
      <c r="FD58" s="3">
        <f>SUM(COUNTIF(P58:AF58,$K$130)*$K$134)+(COUNTIF(AG58:EV58, $K$130)*$K$133)</f>
        <v>1</v>
      </c>
      <c r="FE58" s="3">
        <f t="shared" si="10"/>
        <v>142</v>
      </c>
      <c r="FG58" s="3">
        <f>SUM(COUNTIF(AD58:AF58, K$128)*$K$134)+(COUNTIF(AD58:AF58, K$129)*$K$134)+(COUNTIF(EE58:EV58, $K$128)*K$133)+(COUNTIF(EE58:EV58, $K$129)*$K$133)</f>
        <v>33</v>
      </c>
      <c r="FH58" s="3">
        <f>SUM(COUNTIF(AD58:AF58, $K$128)*$K$134)+(COUNTIF(EE58:EV58, $K$128)*$K$133)</f>
        <v>0</v>
      </c>
      <c r="FI58" s="3">
        <f t="shared" si="11"/>
        <v>21</v>
      </c>
      <c r="FJ58" s="3">
        <f>SUM(COUNTIF(Z58:AC58, K$128)*$K$134)+(COUNTIF(Z58:AC58, K$129)*$K$134)+(COUNTIF(DR58:ED58, $K$128)*K$133)+(COUNTIF(DR58:ED58, $K$129)*$K$133)</f>
        <v>33</v>
      </c>
      <c r="FK58" s="3">
        <f>SUM(COUNTIF(Z58:AC58, K$128)*$K$134)+(COUNTIF(DR58:ED58, $K$128)*$K$133)</f>
        <v>0</v>
      </c>
      <c r="FL58" s="3">
        <f t="shared" si="12"/>
        <v>35</v>
      </c>
      <c r="FM58" s="3">
        <f>SUM(COUNTIF(Y58, $K$128)*$K$134)+(COUNTIF(Y58, $K$129)*$K$134)+(COUNTIF(DL58:DQ58, $K$128)*$K$133)+(COUNTIF(DL58:DQ58, $K$129)*$K$133)</f>
        <v>11</v>
      </c>
      <c r="FN58" s="3">
        <f>SUM(COUNTIF(Y58, $K$128)*$K$134)+(COUNTIF(DL58:DQ58, $K$128)*$K$133)</f>
        <v>0</v>
      </c>
      <c r="FO58" s="3">
        <f t="shared" si="13"/>
        <v>7</v>
      </c>
      <c r="FP58" s="3">
        <f>SUM(COUNTIF(V58:X58, $K$128)*$K$134)+(COUNTIF(V58:X58, $K$129)*$K$134)+(COUNTIF(CS58:DN58, $K$128)*$K$133)+(COUNTIF(CS58:DN58, $K$129)*$K$133)</f>
        <v>37</v>
      </c>
      <c r="FQ58" s="3">
        <f>SUM(COUNTIF(V58:X58, $K$128)*$K$134)+(COUNTIF(CS58:DN58, $K$128)*$K$133)</f>
        <v>0</v>
      </c>
      <c r="FR58" s="3">
        <f t="shared" si="14"/>
        <v>25</v>
      </c>
      <c r="FS58" s="3">
        <f>SUM(COUNTIF(T58:U58, $K$128)*$K$134)+(COUNTIF(T58:U58, $K$129)*$K$134)+(COUNTIF(BX58:CR58, $K$128)*$K$133)+(COUNTIF(BX58:CR58, $K$129)*$K$133)</f>
        <v>30</v>
      </c>
      <c r="FT58" s="3">
        <f>SUM(COUNTIF(T58:U58, $K$128)*$K$134)+(COUNTIF(BX58:CR58, $K$128)*$K$133)</f>
        <v>0</v>
      </c>
      <c r="FU58" s="3">
        <f t="shared" si="15"/>
        <v>23</v>
      </c>
      <c r="FV58" s="3">
        <f>SUM(COUNTIF(S58, $K$128)*$K$134)+(COUNTIF(S58, $K$129)*$K$134)+(COUNTIF(BM58:BW58, $K$128)*$K$133)+(COUNTIF(BM58:BW58, $K$129)*$K$133)</f>
        <v>16</v>
      </c>
      <c r="FW58" s="3">
        <f>SUM(COUNTIF(S58, $K$128)*$K$134)+(COUNTIF(BM58:BW58, $K$128)*$K$133)</f>
        <v>0</v>
      </c>
      <c r="FX58" s="3">
        <f t="shared" si="16"/>
        <v>12</v>
      </c>
      <c r="FY58" s="3">
        <f>SUM(COUNTIF(Q58:R58, $K$128)*$K$134)+(COUNTIF(Q58:R58, $K$129)*$K$134)+(COUNTIF(BB58:BL58, $K$128)*$K$133)+(COUNTIF(BB58:BL58, $K$129)*$K$133)</f>
        <v>21</v>
      </c>
      <c r="FZ58" s="3">
        <f>SUM(COUNTIF(Q58:R58, $K$128)*$K$134)+(COUNTIF(BB58:BL58, $K$128)*$K$133)</f>
        <v>0</v>
      </c>
      <c r="GA58" s="3">
        <f t="shared" si="17"/>
        <v>13</v>
      </c>
      <c r="GB58" s="20">
        <f>SUM(COUNTIF(P58, $K$128)*$K$134)+(COUNTIF(P58, $K$129)*$K$134)+(COUNTIF(AG58:BA58, $K$128)*$K$133)+(COUNTIF(AG58:BA58, $K$129)*$K$133)</f>
        <v>26</v>
      </c>
      <c r="GC58" s="20">
        <f>SUM(COUNTIF(P58, $K$128)*$K$134)+(COUNTIF(AG58:BA58, $K$128)*$K$133)</f>
        <v>0</v>
      </c>
      <c r="GD58" s="20">
        <f t="shared" si="18"/>
        <v>22</v>
      </c>
      <c r="GE58" s="20">
        <f>SUM(COUNTIF(P58:U58, $K$128)*$K$134)+(COUNTIF(P58:U58, $K$129)*$K$134)+(COUNTIF(AG58:CR58, $K$128)*$K$133)+(COUNTIF(AG58:CR58, $K$129)*$K$133)</f>
        <v>93</v>
      </c>
      <c r="GF58" s="20">
        <f>SUM(COUNTIF(P58:U58, $K$128)*$K$134)+(COUNTIF(AG58:CR58, $K$128)*$K$133)</f>
        <v>0</v>
      </c>
      <c r="GG58" s="20">
        <f t="shared" si="19"/>
        <v>70</v>
      </c>
    </row>
    <row r="59" spans="1:189" ht="15.75" customHeight="1">
      <c r="A59" s="17">
        <f t="shared" si="0"/>
        <v>0</v>
      </c>
      <c r="B59" s="17">
        <f t="shared" si="1"/>
        <v>0</v>
      </c>
      <c r="C59" s="17">
        <f t="shared" si="2"/>
        <v>0</v>
      </c>
      <c r="D59" s="17">
        <f t="shared" si="3"/>
        <v>0</v>
      </c>
      <c r="E59" s="17">
        <f t="shared" si="4"/>
        <v>0</v>
      </c>
      <c r="F59" s="17">
        <f t="shared" si="5"/>
        <v>0</v>
      </c>
      <c r="G59" s="17">
        <f t="shared" si="6"/>
        <v>0</v>
      </c>
      <c r="H59" s="17">
        <f t="shared" si="7"/>
        <v>0</v>
      </c>
      <c r="I59" s="17">
        <f t="shared" si="8"/>
        <v>0</v>
      </c>
      <c r="J59" s="17">
        <f t="shared" si="9"/>
        <v>0</v>
      </c>
      <c r="K59" s="3" t="s">
        <v>434</v>
      </c>
      <c r="L59" s="3" t="s">
        <v>565</v>
      </c>
      <c r="M59" s="3" t="s">
        <v>566</v>
      </c>
      <c r="N59" s="21" t="s">
        <v>567</v>
      </c>
      <c r="O59" s="22" t="s">
        <v>564</v>
      </c>
      <c r="P59" s="3" t="s">
        <v>441</v>
      </c>
      <c r="Q59" s="3" t="s">
        <v>441</v>
      </c>
      <c r="R59" s="3" t="s">
        <v>441</v>
      </c>
      <c r="S59" s="3" t="s">
        <v>441</v>
      </c>
      <c r="T59" s="3" t="s">
        <v>441</v>
      </c>
      <c r="U59" s="3" t="s">
        <v>441</v>
      </c>
      <c r="V59" s="3" t="s">
        <v>441</v>
      </c>
      <c r="W59" s="3" t="s">
        <v>441</v>
      </c>
      <c r="X59" s="3" t="s">
        <v>441</v>
      </c>
      <c r="Y59" s="3" t="s">
        <v>441</v>
      </c>
      <c r="Z59" s="3" t="s">
        <v>441</v>
      </c>
      <c r="AA59" s="3" t="s">
        <v>441</v>
      </c>
      <c r="AB59" s="3" t="s">
        <v>441</v>
      </c>
      <c r="AC59" s="3" t="s">
        <v>441</v>
      </c>
      <c r="AD59" s="3" t="s">
        <v>441</v>
      </c>
      <c r="AE59" s="3" t="s">
        <v>441</v>
      </c>
      <c r="AF59" s="3" t="s">
        <v>441</v>
      </c>
      <c r="AG59" s="3" t="s">
        <v>441</v>
      </c>
      <c r="AH59" s="3" t="s">
        <v>441</v>
      </c>
      <c r="AI59" s="3" t="s">
        <v>441</v>
      </c>
      <c r="AJ59" s="3" t="s">
        <v>441</v>
      </c>
      <c r="AK59" s="3" t="s">
        <v>441</v>
      </c>
      <c r="AL59" s="3" t="s">
        <v>441</v>
      </c>
      <c r="AM59" s="3" t="s">
        <v>441</v>
      </c>
      <c r="AN59" s="3" t="s">
        <v>441</v>
      </c>
      <c r="AO59" s="3" t="s">
        <v>441</v>
      </c>
      <c r="AP59" s="3" t="s">
        <v>441</v>
      </c>
      <c r="AQ59" s="3" t="s">
        <v>441</v>
      </c>
      <c r="AR59" s="3" t="s">
        <v>441</v>
      </c>
      <c r="AS59" s="3" t="s">
        <v>441</v>
      </c>
      <c r="AT59" s="3" t="s">
        <v>441</v>
      </c>
      <c r="AU59" s="3" t="s">
        <v>441</v>
      </c>
      <c r="AV59" s="3" t="s">
        <v>441</v>
      </c>
      <c r="AW59" s="3" t="s">
        <v>441</v>
      </c>
      <c r="AX59" s="3" t="s">
        <v>441</v>
      </c>
      <c r="AY59" s="3" t="s">
        <v>441</v>
      </c>
      <c r="AZ59" s="3" t="s">
        <v>441</v>
      </c>
      <c r="BA59" s="3" t="s">
        <v>441</v>
      </c>
      <c r="BB59" s="3" t="s">
        <v>441</v>
      </c>
      <c r="BC59" s="3" t="s">
        <v>441</v>
      </c>
      <c r="BD59" s="3" t="s">
        <v>441</v>
      </c>
      <c r="BE59" s="3" t="s">
        <v>441</v>
      </c>
      <c r="BF59" s="3" t="s">
        <v>441</v>
      </c>
      <c r="BG59" s="3" t="s">
        <v>441</v>
      </c>
      <c r="BH59" s="3" t="s">
        <v>441</v>
      </c>
      <c r="BI59" s="3" t="s">
        <v>441</v>
      </c>
      <c r="BJ59" s="3" t="s">
        <v>441</v>
      </c>
      <c r="BK59" s="3" t="s">
        <v>441</v>
      </c>
      <c r="BL59" s="3" t="s">
        <v>441</v>
      </c>
      <c r="BM59" s="3" t="s">
        <v>441</v>
      </c>
      <c r="BN59" s="3" t="s">
        <v>441</v>
      </c>
      <c r="BO59" s="3" t="s">
        <v>441</v>
      </c>
      <c r="BP59" s="3" t="s">
        <v>441</v>
      </c>
      <c r="BQ59" s="3" t="s">
        <v>441</v>
      </c>
      <c r="BR59" s="3" t="s">
        <v>441</v>
      </c>
      <c r="BS59" s="3" t="s">
        <v>441</v>
      </c>
      <c r="BT59" s="3" t="s">
        <v>441</v>
      </c>
      <c r="BU59" s="3" t="s">
        <v>441</v>
      </c>
      <c r="BV59" s="3" t="s">
        <v>441</v>
      </c>
      <c r="BW59" s="3" t="s">
        <v>441</v>
      </c>
      <c r="BX59" s="3" t="s">
        <v>441</v>
      </c>
      <c r="BY59" s="3" t="s">
        <v>441</v>
      </c>
      <c r="BZ59" s="3" t="s">
        <v>441</v>
      </c>
      <c r="CA59" s="3" t="s">
        <v>441</v>
      </c>
      <c r="CB59" s="3" t="s">
        <v>441</v>
      </c>
      <c r="CC59" s="3" t="s">
        <v>441</v>
      </c>
      <c r="CD59" s="3" t="s">
        <v>441</v>
      </c>
      <c r="CE59" s="3" t="s">
        <v>441</v>
      </c>
      <c r="CF59" s="3" t="s">
        <v>441</v>
      </c>
      <c r="CG59" s="3" t="s">
        <v>441</v>
      </c>
      <c r="CH59" s="3" t="s">
        <v>441</v>
      </c>
      <c r="CI59" s="3" t="s">
        <v>441</v>
      </c>
      <c r="CJ59" s="3" t="s">
        <v>441</v>
      </c>
      <c r="CK59" s="3" t="s">
        <v>441</v>
      </c>
      <c r="CL59" s="3" t="s">
        <v>441</v>
      </c>
      <c r="CM59" s="3" t="s">
        <v>441</v>
      </c>
      <c r="CN59" s="3" t="s">
        <v>441</v>
      </c>
      <c r="CO59" s="3" t="s">
        <v>441</v>
      </c>
      <c r="CP59" s="3" t="s">
        <v>441</v>
      </c>
      <c r="CQ59" s="3" t="s">
        <v>441</v>
      </c>
      <c r="CR59" s="3" t="s">
        <v>441</v>
      </c>
      <c r="CS59" s="3" t="s">
        <v>441</v>
      </c>
      <c r="CT59" s="3" t="s">
        <v>441</v>
      </c>
      <c r="CU59" s="3" t="s">
        <v>441</v>
      </c>
      <c r="CV59" s="3" t="s">
        <v>441</v>
      </c>
      <c r="CW59" s="3" t="s">
        <v>441</v>
      </c>
      <c r="CX59" s="3" t="s">
        <v>441</v>
      </c>
      <c r="CY59" s="3" t="s">
        <v>441</v>
      </c>
      <c r="CZ59" s="3" t="s">
        <v>441</v>
      </c>
      <c r="DA59" s="3" t="s">
        <v>441</v>
      </c>
      <c r="DB59" s="3" t="s">
        <v>441</v>
      </c>
      <c r="DC59" s="3" t="s">
        <v>441</v>
      </c>
      <c r="DD59" s="3" t="s">
        <v>441</v>
      </c>
      <c r="DE59" s="3" t="s">
        <v>441</v>
      </c>
      <c r="DF59" s="3" t="s">
        <v>441</v>
      </c>
      <c r="DG59" s="3" t="s">
        <v>441</v>
      </c>
      <c r="DH59" s="3" t="s">
        <v>441</v>
      </c>
      <c r="DI59" s="3" t="s">
        <v>441</v>
      </c>
      <c r="DJ59" s="3" t="s">
        <v>441</v>
      </c>
      <c r="DK59" s="3" t="s">
        <v>441</v>
      </c>
      <c r="DL59" s="3" t="s">
        <v>441</v>
      </c>
      <c r="DM59" s="3" t="s">
        <v>441</v>
      </c>
      <c r="DN59" s="3" t="s">
        <v>441</v>
      </c>
      <c r="DO59" s="3" t="s">
        <v>441</v>
      </c>
      <c r="DP59" s="3" t="s">
        <v>441</v>
      </c>
      <c r="DQ59" s="3" t="s">
        <v>441</v>
      </c>
      <c r="DR59" s="3" t="s">
        <v>441</v>
      </c>
      <c r="DS59" s="3" t="s">
        <v>441</v>
      </c>
      <c r="DT59" s="3" t="s">
        <v>441</v>
      </c>
      <c r="DU59" s="3" t="s">
        <v>441</v>
      </c>
      <c r="DV59" s="3" t="s">
        <v>441</v>
      </c>
      <c r="DW59" s="3" t="s">
        <v>441</v>
      </c>
      <c r="DX59" s="3" t="s">
        <v>440</v>
      </c>
      <c r="DY59" s="3" t="s">
        <v>441</v>
      </c>
      <c r="DZ59" s="3" t="s">
        <v>441</v>
      </c>
      <c r="EA59" s="3" t="s">
        <v>441</v>
      </c>
      <c r="EB59" s="3" t="s">
        <v>441</v>
      </c>
      <c r="EC59" s="3" t="s">
        <v>441</v>
      </c>
      <c r="ED59" s="3" t="s">
        <v>441</v>
      </c>
      <c r="EE59" s="3" t="s">
        <v>441</v>
      </c>
      <c r="EF59" s="3" t="s">
        <v>441</v>
      </c>
      <c r="EG59" s="3" t="s">
        <v>441</v>
      </c>
      <c r="EH59" s="3" t="s">
        <v>441</v>
      </c>
      <c r="EI59" s="3" t="s">
        <v>441</v>
      </c>
      <c r="EJ59" s="3" t="s">
        <v>441</v>
      </c>
      <c r="EK59" s="3" t="s">
        <v>441</v>
      </c>
      <c r="EL59" s="3" t="s">
        <v>441</v>
      </c>
      <c r="EM59" s="3" t="s">
        <v>441</v>
      </c>
      <c r="EN59" s="3" t="s">
        <v>441</v>
      </c>
      <c r="EO59" s="3" t="s">
        <v>441</v>
      </c>
      <c r="EP59" s="3" t="s">
        <v>441</v>
      </c>
      <c r="EQ59" s="3" t="s">
        <v>441</v>
      </c>
      <c r="ER59" s="3" t="s">
        <v>441</v>
      </c>
      <c r="ES59" s="3" t="s">
        <v>441</v>
      </c>
      <c r="ET59" s="3" t="s">
        <v>441</v>
      </c>
      <c r="EU59" s="3" t="s">
        <v>441</v>
      </c>
      <c r="EV59" s="3" t="s">
        <v>441</v>
      </c>
      <c r="EW59" s="3" t="s">
        <v>441</v>
      </c>
      <c r="EX59" s="3" t="s">
        <v>441</v>
      </c>
      <c r="EY59" s="3" t="s">
        <v>441</v>
      </c>
      <c r="EZ59" s="3" t="s">
        <v>441</v>
      </c>
      <c r="FA59" s="3" t="s">
        <v>441</v>
      </c>
      <c r="FB59" s="3">
        <f>SUM(COUNTIF(P59:AF59, K$128)*$K$134)+(COUNTIF(P59:AF59, K$129)*$K$134)+(COUNTIF(AG59:EV59, $K$128)*K$133)+(COUNTIF(AG59:EV59, $K$129)*$K$133)</f>
        <v>204</v>
      </c>
      <c r="FC59" s="3">
        <f>SUM(COUNTIF(P59:AF59, K$128)*$K$134)+(COUNTIF(AG59:EV59, $K$128)*$K$133)</f>
        <v>0</v>
      </c>
      <c r="FD59" s="3">
        <f>SUM(COUNTIF(P59:AF59,$K$130)*$K$134)+(COUNTIF(AG59:EV59, $K$130)*$K$133)</f>
        <v>1</v>
      </c>
      <c r="FE59" s="3">
        <f t="shared" si="10"/>
        <v>142</v>
      </c>
      <c r="FG59" s="3">
        <f>SUM(COUNTIF(AD59:AF59, K$128)*$K$134)+(COUNTIF(AD59:AF59, K$129)*$K$134)+(COUNTIF(EE59:EV59, $K$128)*K$133)+(COUNTIF(EE59:EV59, $K$129)*$K$133)</f>
        <v>33</v>
      </c>
      <c r="FH59" s="3">
        <f>SUM(COUNTIF(AD59:AF59, $K$128)*$K$134)+(COUNTIF(EE59:EV59, $K$128)*$K$133)</f>
        <v>0</v>
      </c>
      <c r="FI59" s="3">
        <f t="shared" si="11"/>
        <v>21</v>
      </c>
      <c r="FJ59" s="3">
        <f>SUM(COUNTIF(Z59:AC59, K$128)*$K$134)+(COUNTIF(Z59:AC59, K$129)*$K$134)+(COUNTIF(DR59:ED59, $K$128)*K$133)+(COUNTIF(DR59:ED59, $K$129)*$K$133)</f>
        <v>32</v>
      </c>
      <c r="FK59" s="3">
        <f>SUM(COUNTIF(Z59:AC59, K$128)*$K$134)+(COUNTIF(DR59:ED59, $K$128)*$K$133)</f>
        <v>0</v>
      </c>
      <c r="FL59" s="3">
        <f t="shared" si="12"/>
        <v>35</v>
      </c>
      <c r="FM59" s="3">
        <f>SUM(COUNTIF(Y59, $K$128)*$K$134)+(COUNTIF(Y59, $K$129)*$K$134)+(COUNTIF(DL59:DQ59, $K$128)*$K$133)+(COUNTIF(DL59:DQ59, $K$129)*$K$133)</f>
        <v>11</v>
      </c>
      <c r="FN59" s="3">
        <f>SUM(COUNTIF(Y59, $K$128)*$K$134)+(COUNTIF(DL59:DQ59, $K$128)*$K$133)</f>
        <v>0</v>
      </c>
      <c r="FO59" s="3">
        <f t="shared" si="13"/>
        <v>7</v>
      </c>
      <c r="FP59" s="3">
        <f>SUM(COUNTIF(V59:X59, $K$128)*$K$134)+(COUNTIF(V59:X59, $K$129)*$K$134)+(COUNTIF(CS59:DN59, $K$128)*$K$133)+(COUNTIF(CS59:DN59, $K$129)*$K$133)</f>
        <v>37</v>
      </c>
      <c r="FQ59" s="3">
        <f>SUM(COUNTIF(V59:X59, $K$128)*$K$134)+(COUNTIF(CS59:DN59, $K$128)*$K$133)</f>
        <v>0</v>
      </c>
      <c r="FR59" s="3">
        <f t="shared" si="14"/>
        <v>25</v>
      </c>
      <c r="FS59" s="3">
        <f>SUM(COUNTIF(T59:U59, $K$128)*$K$134)+(COUNTIF(T59:U59, $K$129)*$K$134)+(COUNTIF(BX59:CR59, $K$128)*$K$133)+(COUNTIF(BX59:CR59, $K$129)*$K$133)</f>
        <v>31</v>
      </c>
      <c r="FT59" s="3">
        <f>SUM(COUNTIF(T59:U59, $K$128)*$K$134)+(COUNTIF(BX59:CR59, $K$128)*$K$133)</f>
        <v>0</v>
      </c>
      <c r="FU59" s="3">
        <f t="shared" si="15"/>
        <v>23</v>
      </c>
      <c r="FV59" s="3">
        <f>SUM(COUNTIF(S59, $K$128)*$K$134)+(COUNTIF(S59, $K$129)*$K$134)+(COUNTIF(BM59:BW59, $K$128)*$K$133)+(COUNTIF(BM59:BW59, $K$129)*$K$133)</f>
        <v>16</v>
      </c>
      <c r="FW59" s="3">
        <f>SUM(COUNTIF(S59, $K$128)*$K$134)+(COUNTIF(BM59:BW59, $K$128)*$K$133)</f>
        <v>0</v>
      </c>
      <c r="FX59" s="3">
        <f t="shared" si="16"/>
        <v>12</v>
      </c>
      <c r="FY59" s="3">
        <f>SUM(COUNTIF(Q59:R59, $K$128)*$K$134)+(COUNTIF(Q59:R59, $K$129)*$K$134)+(COUNTIF(BB59:BL59, $K$128)*$K$133)+(COUNTIF(BB59:BL59, $K$129)*$K$133)</f>
        <v>21</v>
      </c>
      <c r="FZ59" s="3">
        <f>SUM(COUNTIF(Q59:R59, $K$128)*$K$134)+(COUNTIF(BB59:BL59, $K$128)*$K$133)</f>
        <v>0</v>
      </c>
      <c r="GA59" s="3">
        <f t="shared" si="17"/>
        <v>13</v>
      </c>
      <c r="GB59" s="20">
        <f>SUM(COUNTIF(P59, $K$128)*$K$134)+(COUNTIF(P59, $K$129)*$K$134)+(COUNTIF(AG59:BA59, $K$128)*$K$133)+(COUNTIF(AG59:BA59, $K$129)*$K$133)</f>
        <v>26</v>
      </c>
      <c r="GC59" s="20">
        <f>SUM(COUNTIF(P59, $K$128)*$K$134)+(COUNTIF(AG59:BA59, $K$128)*$K$133)</f>
        <v>0</v>
      </c>
      <c r="GD59" s="20">
        <f t="shared" si="18"/>
        <v>22</v>
      </c>
      <c r="GE59" s="20">
        <f>SUM(COUNTIF(P59:U59, $K$128)*$K$134)+(COUNTIF(P59:U59, $K$129)*$K$134)+(COUNTIF(AG59:CR59, $K$128)*$K$133)+(COUNTIF(AG59:CR59, $K$129)*$K$133)</f>
        <v>94</v>
      </c>
      <c r="GF59" s="20">
        <f>SUM(COUNTIF(P59:U59, $K$128)*$K$134)+(COUNTIF(AG59:CR59, $K$128)*$K$133)</f>
        <v>0</v>
      </c>
      <c r="GG59" s="20">
        <f t="shared" si="19"/>
        <v>70</v>
      </c>
    </row>
    <row r="60" spans="1:189" ht="15.75" customHeight="1">
      <c r="A60" s="17">
        <f t="shared" si="0"/>
        <v>0</v>
      </c>
      <c r="B60" s="17">
        <f t="shared" si="1"/>
        <v>0</v>
      </c>
      <c r="C60" s="17">
        <f t="shared" si="2"/>
        <v>0</v>
      </c>
      <c r="D60" s="17">
        <f t="shared" si="3"/>
        <v>0</v>
      </c>
      <c r="E60" s="17">
        <f t="shared" si="4"/>
        <v>0</v>
      </c>
      <c r="F60" s="17">
        <f t="shared" si="5"/>
        <v>0</v>
      </c>
      <c r="G60" s="17">
        <f t="shared" si="6"/>
        <v>0</v>
      </c>
      <c r="H60" s="17">
        <f t="shared" si="7"/>
        <v>0</v>
      </c>
      <c r="I60" s="17">
        <f t="shared" si="8"/>
        <v>0</v>
      </c>
      <c r="J60" s="17">
        <f t="shared" si="9"/>
        <v>0</v>
      </c>
      <c r="K60" s="3" t="s">
        <v>434</v>
      </c>
      <c r="L60" s="3" t="s">
        <v>568</v>
      </c>
      <c r="M60" s="3" t="s">
        <v>569</v>
      </c>
      <c r="N60" s="21" t="s">
        <v>570</v>
      </c>
      <c r="O60" s="22" t="s">
        <v>564</v>
      </c>
      <c r="P60" s="3" t="s">
        <v>441</v>
      </c>
      <c r="Q60" s="3" t="s">
        <v>441</v>
      </c>
      <c r="R60" s="3" t="s">
        <v>441</v>
      </c>
      <c r="S60" s="3" t="s">
        <v>441</v>
      </c>
      <c r="T60" s="3" t="s">
        <v>441</v>
      </c>
      <c r="U60" s="3" t="s">
        <v>441</v>
      </c>
      <c r="V60" s="3" t="s">
        <v>441</v>
      </c>
      <c r="W60" s="3" t="s">
        <v>441</v>
      </c>
      <c r="X60" s="3" t="s">
        <v>441</v>
      </c>
      <c r="Y60" s="3" t="s">
        <v>441</v>
      </c>
      <c r="Z60" s="3" t="s">
        <v>441</v>
      </c>
      <c r="AA60" s="3" t="s">
        <v>441</v>
      </c>
      <c r="AB60" s="3" t="s">
        <v>441</v>
      </c>
      <c r="AC60" s="3" t="s">
        <v>441</v>
      </c>
      <c r="AD60" s="3" t="s">
        <v>441</v>
      </c>
      <c r="AE60" s="3" t="s">
        <v>441</v>
      </c>
      <c r="AF60" s="3" t="s">
        <v>441</v>
      </c>
      <c r="AG60" s="3" t="s">
        <v>441</v>
      </c>
      <c r="AH60" s="3" t="s">
        <v>441</v>
      </c>
      <c r="AI60" s="3" t="s">
        <v>441</v>
      </c>
      <c r="AJ60" s="3" t="s">
        <v>441</v>
      </c>
      <c r="AK60" s="3" t="s">
        <v>441</v>
      </c>
      <c r="AL60" s="3" t="s">
        <v>441</v>
      </c>
      <c r="AM60" s="3" t="s">
        <v>441</v>
      </c>
      <c r="AN60" s="3" t="s">
        <v>441</v>
      </c>
      <c r="AO60" s="3" t="s">
        <v>441</v>
      </c>
      <c r="AP60" s="3" t="s">
        <v>441</v>
      </c>
      <c r="AQ60" s="3" t="s">
        <v>441</v>
      </c>
      <c r="AR60" s="3" t="s">
        <v>441</v>
      </c>
      <c r="AS60" s="3" t="s">
        <v>441</v>
      </c>
      <c r="AT60" s="3" t="s">
        <v>441</v>
      </c>
      <c r="AU60" s="3" t="s">
        <v>441</v>
      </c>
      <c r="AV60" s="3" t="s">
        <v>441</v>
      </c>
      <c r="AW60" s="3" t="s">
        <v>441</v>
      </c>
      <c r="AX60" s="3" t="s">
        <v>441</v>
      </c>
      <c r="AY60" s="3" t="s">
        <v>441</v>
      </c>
      <c r="AZ60" s="3" t="s">
        <v>441</v>
      </c>
      <c r="BA60" s="3" t="s">
        <v>441</v>
      </c>
      <c r="BB60" s="3" t="s">
        <v>441</v>
      </c>
      <c r="BC60" s="3" t="s">
        <v>441</v>
      </c>
      <c r="BD60" s="3" t="s">
        <v>441</v>
      </c>
      <c r="BE60" s="3" t="s">
        <v>441</v>
      </c>
      <c r="BF60" s="3" t="s">
        <v>441</v>
      </c>
      <c r="BG60" s="3" t="s">
        <v>441</v>
      </c>
      <c r="BH60" s="3" t="s">
        <v>441</v>
      </c>
      <c r="BI60" s="3" t="s">
        <v>441</v>
      </c>
      <c r="BJ60" s="3" t="s">
        <v>441</v>
      </c>
      <c r="BK60" s="3" t="s">
        <v>441</v>
      </c>
      <c r="BL60" s="3" t="s">
        <v>441</v>
      </c>
      <c r="BM60" s="3" t="s">
        <v>441</v>
      </c>
      <c r="BN60" s="3" t="s">
        <v>441</v>
      </c>
      <c r="BO60" s="3" t="s">
        <v>441</v>
      </c>
      <c r="BP60" s="3" t="s">
        <v>441</v>
      </c>
      <c r="BQ60" s="3" t="s">
        <v>441</v>
      </c>
      <c r="BR60" s="3" t="s">
        <v>441</v>
      </c>
      <c r="BS60" s="3" t="s">
        <v>441</v>
      </c>
      <c r="BT60" s="3" t="s">
        <v>441</v>
      </c>
      <c r="BU60" s="3" t="s">
        <v>441</v>
      </c>
      <c r="BV60" s="3" t="s">
        <v>441</v>
      </c>
      <c r="BW60" s="3" t="s">
        <v>441</v>
      </c>
      <c r="BX60" s="3" t="s">
        <v>441</v>
      </c>
      <c r="BY60" s="3" t="s">
        <v>441</v>
      </c>
      <c r="BZ60" s="3" t="s">
        <v>441</v>
      </c>
      <c r="CA60" s="3" t="s">
        <v>441</v>
      </c>
      <c r="CB60" s="3" t="s">
        <v>441</v>
      </c>
      <c r="CC60" s="3" t="s">
        <v>441</v>
      </c>
      <c r="CD60" s="3" t="s">
        <v>441</v>
      </c>
      <c r="CE60" s="3" t="s">
        <v>441</v>
      </c>
      <c r="CF60" s="3" t="s">
        <v>441</v>
      </c>
      <c r="CG60" s="3" t="s">
        <v>441</v>
      </c>
      <c r="CH60" s="3" t="s">
        <v>441</v>
      </c>
      <c r="CI60" s="3" t="s">
        <v>441</v>
      </c>
      <c r="CJ60" s="3" t="s">
        <v>441</v>
      </c>
      <c r="CK60" s="3" t="s">
        <v>441</v>
      </c>
      <c r="CL60" s="3" t="s">
        <v>441</v>
      </c>
      <c r="CM60" s="3" t="s">
        <v>441</v>
      </c>
      <c r="CN60" s="3" t="s">
        <v>441</v>
      </c>
      <c r="CO60" s="3" t="s">
        <v>441</v>
      </c>
      <c r="CP60" s="3" t="s">
        <v>441</v>
      </c>
      <c r="CQ60" s="3" t="s">
        <v>441</v>
      </c>
      <c r="CR60" s="3" t="s">
        <v>441</v>
      </c>
      <c r="CS60" s="3" t="s">
        <v>441</v>
      </c>
      <c r="CT60" s="3" t="s">
        <v>440</v>
      </c>
      <c r="CU60" s="3" t="s">
        <v>440</v>
      </c>
      <c r="CV60" s="3" t="s">
        <v>441</v>
      </c>
      <c r="CW60" s="3" t="s">
        <v>441</v>
      </c>
      <c r="CX60" s="3" t="s">
        <v>441</v>
      </c>
      <c r="CY60" s="3" t="s">
        <v>441</v>
      </c>
      <c r="CZ60" s="3" t="s">
        <v>441</v>
      </c>
      <c r="DA60" s="3" t="s">
        <v>441</v>
      </c>
      <c r="DB60" s="3" t="s">
        <v>441</v>
      </c>
      <c r="DC60" s="3" t="s">
        <v>441</v>
      </c>
      <c r="DD60" s="3" t="s">
        <v>441</v>
      </c>
      <c r="DE60" s="3" t="s">
        <v>441</v>
      </c>
      <c r="DF60" s="3" t="s">
        <v>441</v>
      </c>
      <c r="DG60" s="3" t="s">
        <v>441</v>
      </c>
      <c r="DH60" s="3" t="s">
        <v>441</v>
      </c>
      <c r="DI60" s="3" t="s">
        <v>441</v>
      </c>
      <c r="DJ60" s="3" t="s">
        <v>441</v>
      </c>
      <c r="DK60" s="3" t="s">
        <v>441</v>
      </c>
      <c r="DL60" s="3" t="s">
        <v>441</v>
      </c>
      <c r="DM60" s="3" t="s">
        <v>441</v>
      </c>
      <c r="DN60" s="3" t="s">
        <v>441</v>
      </c>
      <c r="DO60" s="3" t="s">
        <v>441</v>
      </c>
      <c r="DP60" s="3" t="s">
        <v>441</v>
      </c>
      <c r="DQ60" s="3" t="s">
        <v>441</v>
      </c>
      <c r="DR60" s="3" t="s">
        <v>441</v>
      </c>
      <c r="DS60" s="3" t="s">
        <v>441</v>
      </c>
      <c r="DT60" s="3" t="s">
        <v>441</v>
      </c>
      <c r="DU60" s="3" t="s">
        <v>441</v>
      </c>
      <c r="DV60" s="3" t="s">
        <v>441</v>
      </c>
      <c r="DW60" s="3" t="s">
        <v>441</v>
      </c>
      <c r="DX60" s="3" t="s">
        <v>441</v>
      </c>
      <c r="DY60" s="3" t="s">
        <v>441</v>
      </c>
      <c r="DZ60" s="3" t="s">
        <v>441</v>
      </c>
      <c r="EA60" s="3" t="s">
        <v>441</v>
      </c>
      <c r="EB60" s="3" t="s">
        <v>441</v>
      </c>
      <c r="EC60" s="3" t="s">
        <v>441</v>
      </c>
      <c r="ED60" s="3" t="s">
        <v>441</v>
      </c>
      <c r="EE60" s="3" t="s">
        <v>441</v>
      </c>
      <c r="EF60" s="3" t="s">
        <v>441</v>
      </c>
      <c r="EG60" s="3" t="s">
        <v>441</v>
      </c>
      <c r="EH60" s="3" t="s">
        <v>441</v>
      </c>
      <c r="EI60" s="3" t="s">
        <v>441</v>
      </c>
      <c r="EJ60" s="3" t="s">
        <v>441</v>
      </c>
      <c r="EK60" s="3" t="s">
        <v>441</v>
      </c>
      <c r="EL60" s="3" t="s">
        <v>441</v>
      </c>
      <c r="EM60" s="3" t="s">
        <v>441</v>
      </c>
      <c r="EN60" s="3" t="s">
        <v>441</v>
      </c>
      <c r="EO60" s="3" t="s">
        <v>441</v>
      </c>
      <c r="EP60" s="3" t="s">
        <v>441</v>
      </c>
      <c r="EQ60" s="3" t="s">
        <v>441</v>
      </c>
      <c r="ER60" s="3" t="s">
        <v>441</v>
      </c>
      <c r="ES60" s="3" t="s">
        <v>441</v>
      </c>
      <c r="ET60" s="3" t="s">
        <v>441</v>
      </c>
      <c r="EU60" s="3" t="s">
        <v>441</v>
      </c>
      <c r="EV60" s="3" t="s">
        <v>441</v>
      </c>
      <c r="EW60" s="3" t="s">
        <v>441</v>
      </c>
      <c r="EX60" s="3" t="s">
        <v>441</v>
      </c>
      <c r="EY60" s="3" t="s">
        <v>441</v>
      </c>
      <c r="EZ60" s="3" t="s">
        <v>441</v>
      </c>
      <c r="FA60" s="3" t="s">
        <v>441</v>
      </c>
      <c r="FB60" s="3">
        <f>SUM(COUNTIF(P60:AF60, K$128)*$K$134)+(COUNTIF(P60:AF60, K$129)*$K$134)+(COUNTIF(AG60:EV60, $K$128)*K$133)+(COUNTIF(AG60:EV60, $K$129)*$K$133)</f>
        <v>203</v>
      </c>
      <c r="FC60" s="3">
        <f>SUM(COUNTIF(P60:AF60, K$128)*$K$134)+(COUNTIF(AG60:EV60, $K$128)*$K$133)</f>
        <v>0</v>
      </c>
      <c r="FD60" s="3">
        <f>SUM(COUNTIF(P60:AF60,$K$130)*$K$134)+(COUNTIF(AG60:EV60, $K$130)*$K$133)</f>
        <v>2</v>
      </c>
      <c r="FE60" s="3">
        <f t="shared" si="10"/>
        <v>142</v>
      </c>
      <c r="FG60" s="3">
        <f>SUM(COUNTIF(AD60:AF60, K$128)*$K$134)+(COUNTIF(AD60:AF60, K$129)*$K$134)+(COUNTIF(EE60:EV60, $K$128)*K$133)+(COUNTIF(EE60:EV60, $K$129)*$K$133)</f>
        <v>33</v>
      </c>
      <c r="FH60" s="3">
        <f>SUM(COUNTIF(AD60:AF60, $K$128)*$K$134)+(COUNTIF(EE60:EV60, $K$128)*$K$133)</f>
        <v>0</v>
      </c>
      <c r="FI60" s="3">
        <f t="shared" si="11"/>
        <v>21</v>
      </c>
      <c r="FJ60" s="3">
        <f>SUM(COUNTIF(Z60:AC60, K$128)*$K$134)+(COUNTIF(Z60:AC60, K$129)*$K$134)+(COUNTIF(DR60:ED60, $K$128)*K$133)+(COUNTIF(DR60:ED60, $K$129)*$K$133)</f>
        <v>33</v>
      </c>
      <c r="FK60" s="3">
        <f>SUM(COUNTIF(Z60:AC60, K$128)*$K$134)+(COUNTIF(DR60:ED60, $K$128)*$K$133)</f>
        <v>0</v>
      </c>
      <c r="FL60" s="3">
        <f t="shared" si="12"/>
        <v>35</v>
      </c>
      <c r="FM60" s="3">
        <f>SUM(COUNTIF(Y60, $K$128)*$K$134)+(COUNTIF(Y60, $K$129)*$K$134)+(COUNTIF(DL60:DQ60, $K$128)*$K$133)+(COUNTIF(DL60:DQ60, $K$129)*$K$133)</f>
        <v>11</v>
      </c>
      <c r="FN60" s="3">
        <f>SUM(COUNTIF(Y60, $K$128)*$K$134)+(COUNTIF(DL60:DQ60, $K$128)*$K$133)</f>
        <v>0</v>
      </c>
      <c r="FO60" s="3">
        <f t="shared" si="13"/>
        <v>7</v>
      </c>
      <c r="FP60" s="3">
        <f>SUM(COUNTIF(V60:X60, $K$128)*$K$134)+(COUNTIF(V60:X60, $K$129)*$K$134)+(COUNTIF(CS60:DN60, $K$128)*$K$133)+(COUNTIF(CS60:DN60, $K$129)*$K$133)</f>
        <v>35</v>
      </c>
      <c r="FQ60" s="3">
        <f>SUM(COUNTIF(V60:X60, $K$128)*$K$134)+(COUNTIF(CS60:DN60, $K$128)*$K$133)</f>
        <v>0</v>
      </c>
      <c r="FR60" s="3">
        <f t="shared" si="14"/>
        <v>25</v>
      </c>
      <c r="FS60" s="3">
        <f>SUM(COUNTIF(T60:U60, $K$128)*$K$134)+(COUNTIF(T60:U60, $K$129)*$K$134)+(COUNTIF(BX60:CR60, $K$128)*$K$133)+(COUNTIF(BX60:CR60, $K$129)*$K$133)</f>
        <v>31</v>
      </c>
      <c r="FT60" s="3">
        <f>SUM(COUNTIF(T60:U60, $K$128)*$K$134)+(COUNTIF(BX60:CR60, $K$128)*$K$133)</f>
        <v>0</v>
      </c>
      <c r="FU60" s="3">
        <f t="shared" si="15"/>
        <v>23</v>
      </c>
      <c r="FV60" s="3">
        <f>SUM(COUNTIF(S60, $K$128)*$K$134)+(COUNTIF(S60, $K$129)*$K$134)+(COUNTIF(BM60:BW60, $K$128)*$K$133)+(COUNTIF(BM60:BW60, $K$129)*$K$133)</f>
        <v>16</v>
      </c>
      <c r="FW60" s="3">
        <f>SUM(COUNTIF(S60, $K$128)*$K$134)+(COUNTIF(BM60:BW60, $K$128)*$K$133)</f>
        <v>0</v>
      </c>
      <c r="FX60" s="3">
        <f t="shared" si="16"/>
        <v>12</v>
      </c>
      <c r="FY60" s="3">
        <f>SUM(COUNTIF(Q60:R60, $K$128)*$K$134)+(COUNTIF(Q60:R60, $K$129)*$K$134)+(COUNTIF(BB60:BL60, $K$128)*$K$133)+(COUNTIF(BB60:BL60, $K$129)*$K$133)</f>
        <v>21</v>
      </c>
      <c r="FZ60" s="3">
        <f>SUM(COUNTIF(Q60:R60, $K$128)*$K$134)+(COUNTIF(BB60:BL60, $K$128)*$K$133)</f>
        <v>0</v>
      </c>
      <c r="GA60" s="3">
        <f t="shared" si="17"/>
        <v>13</v>
      </c>
      <c r="GB60" s="20">
        <f>SUM(COUNTIF(P60, $K$128)*$K$134)+(COUNTIF(P60, $K$129)*$K$134)+(COUNTIF(AG60:BA60, $K$128)*$K$133)+(COUNTIF(AG60:BA60, $K$129)*$K$133)</f>
        <v>26</v>
      </c>
      <c r="GC60" s="20">
        <f>SUM(COUNTIF(P60, $K$128)*$K$134)+(COUNTIF(AG60:BA60, $K$128)*$K$133)</f>
        <v>0</v>
      </c>
      <c r="GD60" s="20">
        <f t="shared" si="18"/>
        <v>22</v>
      </c>
      <c r="GE60" s="20">
        <f>SUM(COUNTIF(P60:U60, $K$128)*$K$134)+(COUNTIF(P60:U60, $K$129)*$K$134)+(COUNTIF(AG60:CR60, $K$128)*$K$133)+(COUNTIF(AG60:CR60, $K$129)*$K$133)</f>
        <v>94</v>
      </c>
      <c r="GF60" s="20">
        <f>SUM(COUNTIF(P60:U60, $K$128)*$K$134)+(COUNTIF(AG60:CR60, $K$128)*$K$133)</f>
        <v>0</v>
      </c>
      <c r="GG60" s="20">
        <f t="shared" si="19"/>
        <v>70</v>
      </c>
    </row>
    <row r="61" spans="1:189" ht="15.75" customHeight="1">
      <c r="A61" s="17">
        <f t="shared" si="0"/>
        <v>0</v>
      </c>
      <c r="B61" s="17">
        <f t="shared" si="1"/>
        <v>0</v>
      </c>
      <c r="C61" s="17">
        <f t="shared" si="2"/>
        <v>0</v>
      </c>
      <c r="D61" s="17">
        <f t="shared" si="3"/>
        <v>0</v>
      </c>
      <c r="E61" s="17">
        <f t="shared" si="4"/>
        <v>0</v>
      </c>
      <c r="F61" s="17">
        <f t="shared" si="5"/>
        <v>0</v>
      </c>
      <c r="G61" s="17">
        <f t="shared" si="6"/>
        <v>0</v>
      </c>
      <c r="H61" s="17">
        <f t="shared" si="7"/>
        <v>0</v>
      </c>
      <c r="I61" s="17">
        <f t="shared" si="8"/>
        <v>0</v>
      </c>
      <c r="J61" s="17">
        <f t="shared" si="9"/>
        <v>0</v>
      </c>
      <c r="K61" s="3" t="s">
        <v>434</v>
      </c>
      <c r="L61" s="3" t="s">
        <v>571</v>
      </c>
      <c r="M61" s="3" t="s">
        <v>572</v>
      </c>
      <c r="N61" s="21" t="s">
        <v>573</v>
      </c>
      <c r="O61" s="22" t="s">
        <v>564</v>
      </c>
      <c r="P61" s="3" t="s">
        <v>441</v>
      </c>
      <c r="Q61" s="3" t="s">
        <v>441</v>
      </c>
      <c r="R61" s="3" t="s">
        <v>441</v>
      </c>
      <c r="S61" s="3" t="s">
        <v>441</v>
      </c>
      <c r="T61" s="3" t="s">
        <v>441</v>
      </c>
      <c r="U61" s="3" t="s">
        <v>441</v>
      </c>
      <c r="V61" s="3" t="s">
        <v>441</v>
      </c>
      <c r="W61" s="3" t="s">
        <v>441</v>
      </c>
      <c r="X61" s="3" t="s">
        <v>441</v>
      </c>
      <c r="Y61" s="3" t="s">
        <v>441</v>
      </c>
      <c r="Z61" s="3" t="s">
        <v>441</v>
      </c>
      <c r="AA61" s="3" t="s">
        <v>441</v>
      </c>
      <c r="AB61" s="3" t="s">
        <v>441</v>
      </c>
      <c r="AC61" s="3" t="s">
        <v>441</v>
      </c>
      <c r="AD61" s="3" t="s">
        <v>440</v>
      </c>
      <c r="AE61" s="3" t="s">
        <v>441</v>
      </c>
      <c r="AF61" s="3" t="s">
        <v>441</v>
      </c>
      <c r="AG61" s="3" t="s">
        <v>441</v>
      </c>
      <c r="AH61" s="3" t="s">
        <v>441</v>
      </c>
      <c r="AI61" s="3" t="s">
        <v>441</v>
      </c>
      <c r="AJ61" s="3" t="s">
        <v>441</v>
      </c>
      <c r="AK61" s="3" t="s">
        <v>441</v>
      </c>
      <c r="AL61" s="3" t="s">
        <v>441</v>
      </c>
      <c r="AM61" s="3" t="s">
        <v>441</v>
      </c>
      <c r="AN61" s="3" t="s">
        <v>441</v>
      </c>
      <c r="AO61" s="3" t="s">
        <v>441</v>
      </c>
      <c r="AP61" s="3" t="s">
        <v>441</v>
      </c>
      <c r="AQ61" s="3" t="s">
        <v>441</v>
      </c>
      <c r="AR61" s="3" t="s">
        <v>441</v>
      </c>
      <c r="AS61" s="3" t="s">
        <v>441</v>
      </c>
      <c r="AT61" s="3" t="s">
        <v>441</v>
      </c>
      <c r="AU61" s="3" t="s">
        <v>441</v>
      </c>
      <c r="AV61" s="3" t="s">
        <v>441</v>
      </c>
      <c r="AW61" s="3" t="s">
        <v>441</v>
      </c>
      <c r="AX61" s="3" t="s">
        <v>441</v>
      </c>
      <c r="AY61" s="3" t="s">
        <v>441</v>
      </c>
      <c r="AZ61" s="3" t="s">
        <v>441</v>
      </c>
      <c r="BA61" s="3" t="s">
        <v>441</v>
      </c>
      <c r="BB61" s="3" t="s">
        <v>441</v>
      </c>
      <c r="BC61" s="3" t="s">
        <v>441</v>
      </c>
      <c r="BD61" s="3" t="s">
        <v>440</v>
      </c>
      <c r="BE61" s="3" t="s">
        <v>441</v>
      </c>
      <c r="BF61" s="3" t="s">
        <v>441</v>
      </c>
      <c r="BG61" s="3" t="s">
        <v>441</v>
      </c>
      <c r="BH61" s="3" t="s">
        <v>441</v>
      </c>
      <c r="BI61" s="3" t="s">
        <v>441</v>
      </c>
      <c r="BJ61" s="3" t="s">
        <v>441</v>
      </c>
      <c r="BK61" s="3" t="s">
        <v>441</v>
      </c>
      <c r="BL61" s="3" t="s">
        <v>441</v>
      </c>
      <c r="BM61" s="3" t="s">
        <v>441</v>
      </c>
      <c r="BN61" s="3" t="s">
        <v>441</v>
      </c>
      <c r="BO61" s="3" t="s">
        <v>441</v>
      </c>
      <c r="BP61" s="3" t="s">
        <v>441</v>
      </c>
      <c r="BQ61" s="3" t="s">
        <v>441</v>
      </c>
      <c r="BR61" s="3" t="s">
        <v>441</v>
      </c>
      <c r="BS61" s="3" t="s">
        <v>441</v>
      </c>
      <c r="BT61" s="3" t="s">
        <v>441</v>
      </c>
      <c r="BU61" s="3" t="s">
        <v>441</v>
      </c>
      <c r="BV61" s="3" t="s">
        <v>441</v>
      </c>
      <c r="BW61" s="3" t="s">
        <v>441</v>
      </c>
      <c r="BX61" s="3" t="s">
        <v>441</v>
      </c>
      <c r="BY61" s="3" t="s">
        <v>441</v>
      </c>
      <c r="BZ61" s="3" t="s">
        <v>441</v>
      </c>
      <c r="CA61" s="3" t="s">
        <v>441</v>
      </c>
      <c r="CB61" s="3" t="s">
        <v>441</v>
      </c>
      <c r="CC61" s="3" t="s">
        <v>441</v>
      </c>
      <c r="CD61" s="3" t="s">
        <v>441</v>
      </c>
      <c r="CE61" s="3" t="s">
        <v>441</v>
      </c>
      <c r="CF61" s="3" t="s">
        <v>441</v>
      </c>
      <c r="CG61" s="3" t="s">
        <v>441</v>
      </c>
      <c r="CH61" s="3" t="s">
        <v>441</v>
      </c>
      <c r="CI61" s="3" t="s">
        <v>441</v>
      </c>
      <c r="CJ61" s="3" t="s">
        <v>441</v>
      </c>
      <c r="CK61" s="3" t="s">
        <v>441</v>
      </c>
      <c r="CL61" s="3" t="s">
        <v>441</v>
      </c>
      <c r="CM61" s="3" t="s">
        <v>441</v>
      </c>
      <c r="CN61" s="3" t="s">
        <v>441</v>
      </c>
      <c r="CO61" s="3" t="s">
        <v>441</v>
      </c>
      <c r="CP61" s="3" t="s">
        <v>441</v>
      </c>
      <c r="CQ61" s="3" t="s">
        <v>441</v>
      </c>
      <c r="CR61" s="3" t="s">
        <v>441</v>
      </c>
      <c r="CS61" s="3" t="s">
        <v>441</v>
      </c>
      <c r="CT61" s="3" t="s">
        <v>441</v>
      </c>
      <c r="CU61" s="3" t="s">
        <v>441</v>
      </c>
      <c r="CV61" s="3" t="s">
        <v>441</v>
      </c>
      <c r="CW61" s="3" t="s">
        <v>441</v>
      </c>
      <c r="CX61" s="3" t="s">
        <v>441</v>
      </c>
      <c r="CY61" s="3" t="s">
        <v>441</v>
      </c>
      <c r="CZ61" s="3" t="s">
        <v>441</v>
      </c>
      <c r="DA61" s="3" t="s">
        <v>441</v>
      </c>
      <c r="DB61" s="3" t="s">
        <v>441</v>
      </c>
      <c r="DC61" s="3" t="s">
        <v>441</v>
      </c>
      <c r="DD61" s="3" t="s">
        <v>441</v>
      </c>
      <c r="DE61" s="3" t="s">
        <v>441</v>
      </c>
      <c r="DF61" s="3" t="s">
        <v>441</v>
      </c>
      <c r="DG61" s="3" t="s">
        <v>441</v>
      </c>
      <c r="DH61" s="3" t="s">
        <v>441</v>
      </c>
      <c r="DI61" s="3" t="s">
        <v>441</v>
      </c>
      <c r="DJ61" s="3" t="s">
        <v>441</v>
      </c>
      <c r="DK61" s="3" t="s">
        <v>441</v>
      </c>
      <c r="DL61" s="3" t="s">
        <v>441</v>
      </c>
      <c r="DM61" s="3" t="s">
        <v>441</v>
      </c>
      <c r="DN61" s="3" t="s">
        <v>441</v>
      </c>
      <c r="DO61" s="3" t="s">
        <v>441</v>
      </c>
      <c r="DP61" s="3" t="s">
        <v>441</v>
      </c>
      <c r="DQ61" s="3" t="s">
        <v>441</v>
      </c>
      <c r="DR61" s="3" t="s">
        <v>441</v>
      </c>
      <c r="DS61" s="3" t="s">
        <v>441</v>
      </c>
      <c r="DT61" s="3" t="s">
        <v>441</v>
      </c>
      <c r="DU61" s="3" t="s">
        <v>441</v>
      </c>
      <c r="DV61" s="3" t="s">
        <v>441</v>
      </c>
      <c r="DW61" s="3" t="s">
        <v>441</v>
      </c>
      <c r="DX61" s="3" t="s">
        <v>440</v>
      </c>
      <c r="DY61" s="3" t="s">
        <v>441</v>
      </c>
      <c r="DZ61" s="3" t="s">
        <v>441</v>
      </c>
      <c r="EA61" s="3" t="s">
        <v>441</v>
      </c>
      <c r="EB61" s="3" t="s">
        <v>441</v>
      </c>
      <c r="EC61" s="3" t="s">
        <v>441</v>
      </c>
      <c r="ED61" s="3" t="s">
        <v>441</v>
      </c>
      <c r="EE61" s="3" t="s">
        <v>441</v>
      </c>
      <c r="EF61" s="3" t="s">
        <v>441</v>
      </c>
      <c r="EG61" s="3" t="s">
        <v>440</v>
      </c>
      <c r="EH61" s="3" t="s">
        <v>441</v>
      </c>
      <c r="EI61" s="3" t="s">
        <v>441</v>
      </c>
      <c r="EJ61" s="3" t="s">
        <v>441</v>
      </c>
      <c r="EK61" s="3" t="s">
        <v>441</v>
      </c>
      <c r="EL61" s="3" t="s">
        <v>441</v>
      </c>
      <c r="EM61" s="3" t="s">
        <v>441</v>
      </c>
      <c r="EN61" s="3" t="s">
        <v>441</v>
      </c>
      <c r="EO61" s="3" t="s">
        <v>441</v>
      </c>
      <c r="EP61" s="3" t="s">
        <v>441</v>
      </c>
      <c r="EQ61" s="3" t="s">
        <v>441</v>
      </c>
      <c r="ER61" s="3" t="s">
        <v>441</v>
      </c>
      <c r="ES61" s="3" t="s">
        <v>441</v>
      </c>
      <c r="ET61" s="3" t="s">
        <v>441</v>
      </c>
      <c r="EU61" s="3" t="s">
        <v>441</v>
      </c>
      <c r="EV61" s="3" t="s">
        <v>441</v>
      </c>
      <c r="EW61" s="3" t="s">
        <v>441</v>
      </c>
      <c r="EX61" s="3" t="s">
        <v>441</v>
      </c>
      <c r="EY61" s="3" t="s">
        <v>441</v>
      </c>
      <c r="EZ61" s="3" t="s">
        <v>441</v>
      </c>
      <c r="FA61" s="3" t="s">
        <v>441</v>
      </c>
      <c r="FB61" s="3">
        <f>SUM(COUNTIF(P61:AF61, K$128)*$K$134)+(COUNTIF(P61:AF61, K$129)*$K$134)+(COUNTIF(AG61:EV61, $K$128)*K$133)+(COUNTIF(AG61:EV61, $K$129)*$K$133)</f>
        <v>197</v>
      </c>
      <c r="FC61" s="3">
        <f>SUM(COUNTIF(P61:AF61, K$128)*$K$134)+(COUNTIF(AG61:EV61, $K$128)*$K$133)</f>
        <v>0</v>
      </c>
      <c r="FD61" s="3">
        <f>SUM(COUNTIF(P61:AF61,$K$130)*$K$134)+(COUNTIF(AG61:EV61, $K$130)*$K$133)</f>
        <v>8</v>
      </c>
      <c r="FE61" s="3">
        <f t="shared" si="10"/>
        <v>142</v>
      </c>
      <c r="FG61" s="3">
        <f>SUM(COUNTIF(AD61:AF61, K$128)*$K$134)+(COUNTIF(AD61:AF61, K$129)*$K$134)+(COUNTIF(EE61:EV61, $K$128)*K$133)+(COUNTIF(EE61:EV61, $K$129)*$K$133)</f>
        <v>27</v>
      </c>
      <c r="FH61" s="3">
        <f>SUM(COUNTIF(AD61:AF61, $K$128)*$K$134)+(COUNTIF(EE61:EV61, $K$128)*$K$133)</f>
        <v>0</v>
      </c>
      <c r="FI61" s="3">
        <f t="shared" si="11"/>
        <v>21</v>
      </c>
      <c r="FJ61" s="3">
        <f>SUM(COUNTIF(Z61:AC61, K$128)*$K$134)+(COUNTIF(Z61:AC61, K$129)*$K$134)+(COUNTIF(DR61:ED61, $K$128)*K$133)+(COUNTIF(DR61:ED61, $K$129)*$K$133)</f>
        <v>32</v>
      </c>
      <c r="FK61" s="3">
        <f>SUM(COUNTIF(Z61:AC61, K$128)*$K$134)+(COUNTIF(DR61:ED61, $K$128)*$K$133)</f>
        <v>0</v>
      </c>
      <c r="FL61" s="3">
        <f t="shared" si="12"/>
        <v>35</v>
      </c>
      <c r="FM61" s="3">
        <f>SUM(COUNTIF(Y61, $K$128)*$K$134)+(COUNTIF(Y61, $K$129)*$K$134)+(COUNTIF(DL61:DQ61, $K$128)*$K$133)+(COUNTIF(DL61:DQ61, $K$129)*$K$133)</f>
        <v>11</v>
      </c>
      <c r="FN61" s="3">
        <f>SUM(COUNTIF(Y61, $K$128)*$K$134)+(COUNTIF(DL61:DQ61, $K$128)*$K$133)</f>
        <v>0</v>
      </c>
      <c r="FO61" s="3">
        <f t="shared" si="13"/>
        <v>7</v>
      </c>
      <c r="FP61" s="3">
        <f>SUM(COUNTIF(V61:X61, $K$128)*$K$134)+(COUNTIF(V61:X61, $K$129)*$K$134)+(COUNTIF(CS61:DN61, $K$128)*$K$133)+(COUNTIF(CS61:DN61, $K$129)*$K$133)</f>
        <v>37</v>
      </c>
      <c r="FQ61" s="3">
        <f>SUM(COUNTIF(V61:X61, $K$128)*$K$134)+(COUNTIF(CS61:DN61, $K$128)*$K$133)</f>
        <v>0</v>
      </c>
      <c r="FR61" s="3">
        <f t="shared" si="14"/>
        <v>25</v>
      </c>
      <c r="FS61" s="3">
        <f>SUM(COUNTIF(T61:U61, $K$128)*$K$134)+(COUNTIF(T61:U61, $K$129)*$K$134)+(COUNTIF(BX61:CR61, $K$128)*$K$133)+(COUNTIF(BX61:CR61, $K$129)*$K$133)</f>
        <v>31</v>
      </c>
      <c r="FT61" s="3">
        <f>SUM(COUNTIF(T61:U61, $K$128)*$K$134)+(COUNTIF(BX61:CR61, $K$128)*$K$133)</f>
        <v>0</v>
      </c>
      <c r="FU61" s="3">
        <f t="shared" si="15"/>
        <v>23</v>
      </c>
      <c r="FV61" s="3">
        <f>SUM(COUNTIF(S61, $K$128)*$K$134)+(COUNTIF(S61, $K$129)*$K$134)+(COUNTIF(BM61:BW61, $K$128)*$K$133)+(COUNTIF(BM61:BW61, $K$129)*$K$133)</f>
        <v>16</v>
      </c>
      <c r="FW61" s="3">
        <f>SUM(COUNTIF(S61, $K$128)*$K$134)+(COUNTIF(BM61:BW61, $K$128)*$K$133)</f>
        <v>0</v>
      </c>
      <c r="FX61" s="3">
        <f t="shared" si="16"/>
        <v>12</v>
      </c>
      <c r="FY61" s="3">
        <f>SUM(COUNTIF(Q61:R61, $K$128)*$K$134)+(COUNTIF(Q61:R61, $K$129)*$K$134)+(COUNTIF(BB61:BL61, $K$128)*$K$133)+(COUNTIF(BB61:BL61, $K$129)*$K$133)</f>
        <v>20</v>
      </c>
      <c r="FZ61" s="3">
        <f>SUM(COUNTIF(Q61:R61, $K$128)*$K$134)+(COUNTIF(BB61:BL61, $K$128)*$K$133)</f>
        <v>0</v>
      </c>
      <c r="GA61" s="3">
        <f t="shared" si="17"/>
        <v>13</v>
      </c>
      <c r="GB61" s="20">
        <f>SUM(COUNTIF(P61, $K$128)*$K$134)+(COUNTIF(P61, $K$129)*$K$134)+(COUNTIF(AG61:BA61, $K$128)*$K$133)+(COUNTIF(AG61:BA61, $K$129)*$K$133)</f>
        <v>26</v>
      </c>
      <c r="GC61" s="20">
        <f>SUM(COUNTIF(P61, $K$128)*$K$134)+(COUNTIF(AG61:BA61, $K$128)*$K$133)</f>
        <v>0</v>
      </c>
      <c r="GD61" s="20">
        <f t="shared" si="18"/>
        <v>22</v>
      </c>
      <c r="GE61" s="20">
        <f>SUM(COUNTIF(P61:U61, $K$128)*$K$134)+(COUNTIF(P61:U61, $K$129)*$K$134)+(COUNTIF(AG61:CR61, $K$128)*$K$133)+(COUNTIF(AG61:CR61, $K$129)*$K$133)</f>
        <v>93</v>
      </c>
      <c r="GF61" s="20">
        <f>SUM(COUNTIF(P61:U61, $K$128)*$K$134)+(COUNTIF(AG61:CR61, $K$128)*$K$133)</f>
        <v>0</v>
      </c>
      <c r="GG61" s="20">
        <f t="shared" si="19"/>
        <v>70</v>
      </c>
    </row>
    <row r="62" spans="1:189" ht="15.75" customHeight="1">
      <c r="A62" s="17">
        <f t="shared" si="0"/>
        <v>0</v>
      </c>
      <c r="B62" s="17">
        <f t="shared" si="1"/>
        <v>0</v>
      </c>
      <c r="C62" s="17">
        <f t="shared" si="2"/>
        <v>0</v>
      </c>
      <c r="D62" s="17">
        <f t="shared" si="3"/>
        <v>0</v>
      </c>
      <c r="E62" s="17">
        <f t="shared" si="4"/>
        <v>0</v>
      </c>
      <c r="F62" s="17">
        <f t="shared" si="5"/>
        <v>0</v>
      </c>
      <c r="G62" s="17">
        <f t="shared" si="6"/>
        <v>0</v>
      </c>
      <c r="H62" s="17">
        <f t="shared" si="7"/>
        <v>0</v>
      </c>
      <c r="I62" s="17">
        <f t="shared" si="8"/>
        <v>0</v>
      </c>
      <c r="J62" s="17">
        <f t="shared" si="9"/>
        <v>0</v>
      </c>
      <c r="K62" s="3" t="s">
        <v>434</v>
      </c>
      <c r="L62" s="3" t="s">
        <v>574</v>
      </c>
      <c r="M62" s="3" t="s">
        <v>575</v>
      </c>
      <c r="N62" s="21" t="s">
        <v>548</v>
      </c>
      <c r="O62" s="22" t="s">
        <v>564</v>
      </c>
      <c r="P62" s="3" t="s">
        <v>441</v>
      </c>
      <c r="Q62" s="3" t="s">
        <v>441</v>
      </c>
      <c r="R62" s="3" t="s">
        <v>441</v>
      </c>
      <c r="S62" s="3" t="s">
        <v>441</v>
      </c>
      <c r="T62" s="3" t="s">
        <v>441</v>
      </c>
      <c r="U62" s="3" t="s">
        <v>441</v>
      </c>
      <c r="V62" s="3" t="s">
        <v>441</v>
      </c>
      <c r="W62" s="3" t="s">
        <v>441</v>
      </c>
      <c r="X62" s="3" t="s">
        <v>441</v>
      </c>
      <c r="Y62" s="3" t="s">
        <v>441</v>
      </c>
      <c r="Z62" s="3" t="s">
        <v>441</v>
      </c>
      <c r="AA62" s="3" t="s">
        <v>441</v>
      </c>
      <c r="AB62" s="3" t="s">
        <v>441</v>
      </c>
      <c r="AC62" s="3" t="s">
        <v>441</v>
      </c>
      <c r="AD62" s="3" t="s">
        <v>441</v>
      </c>
      <c r="AE62" s="3" t="s">
        <v>441</v>
      </c>
      <c r="AF62" s="3" t="s">
        <v>441</v>
      </c>
      <c r="AG62" s="3" t="s">
        <v>441</v>
      </c>
      <c r="AH62" s="3" t="s">
        <v>441</v>
      </c>
      <c r="AI62" s="3" t="s">
        <v>441</v>
      </c>
      <c r="AJ62" s="3" t="s">
        <v>441</v>
      </c>
      <c r="AK62" s="3" t="s">
        <v>441</v>
      </c>
      <c r="AL62" s="3" t="s">
        <v>441</v>
      </c>
      <c r="AM62" s="3" t="s">
        <v>441</v>
      </c>
      <c r="AN62" s="3" t="s">
        <v>441</v>
      </c>
      <c r="AO62" s="3" t="s">
        <v>441</v>
      </c>
      <c r="AP62" s="3" t="s">
        <v>441</v>
      </c>
      <c r="AQ62" s="3" t="s">
        <v>441</v>
      </c>
      <c r="AR62" s="3" t="s">
        <v>441</v>
      </c>
      <c r="AS62" s="3" t="s">
        <v>441</v>
      </c>
      <c r="AT62" s="3" t="s">
        <v>441</v>
      </c>
      <c r="AU62" s="3" t="s">
        <v>441</v>
      </c>
      <c r="AV62" s="3" t="s">
        <v>441</v>
      </c>
      <c r="AW62" s="3" t="s">
        <v>441</v>
      </c>
      <c r="AX62" s="3" t="s">
        <v>441</v>
      </c>
      <c r="AY62" s="3" t="s">
        <v>441</v>
      </c>
      <c r="AZ62" s="3" t="s">
        <v>441</v>
      </c>
      <c r="BA62" s="3" t="s">
        <v>441</v>
      </c>
      <c r="BB62" s="3" t="s">
        <v>441</v>
      </c>
      <c r="BC62" s="3" t="s">
        <v>441</v>
      </c>
      <c r="BD62" s="3" t="s">
        <v>441</v>
      </c>
      <c r="BE62" s="3" t="s">
        <v>441</v>
      </c>
      <c r="BF62" s="3" t="s">
        <v>441</v>
      </c>
      <c r="BG62" s="3" t="s">
        <v>441</v>
      </c>
      <c r="BH62" s="3" t="s">
        <v>441</v>
      </c>
      <c r="BI62" s="3" t="s">
        <v>441</v>
      </c>
      <c r="BJ62" s="3" t="s">
        <v>441</v>
      </c>
      <c r="BK62" s="3" t="s">
        <v>441</v>
      </c>
      <c r="BL62" s="3" t="s">
        <v>441</v>
      </c>
      <c r="BM62" s="3" t="s">
        <v>441</v>
      </c>
      <c r="BN62" s="3" t="s">
        <v>441</v>
      </c>
      <c r="BO62" s="3" t="s">
        <v>441</v>
      </c>
      <c r="BP62" s="3" t="s">
        <v>441</v>
      </c>
      <c r="BQ62" s="3" t="s">
        <v>441</v>
      </c>
      <c r="BR62" s="3" t="s">
        <v>441</v>
      </c>
      <c r="BS62" s="3" t="s">
        <v>441</v>
      </c>
      <c r="BT62" s="3" t="s">
        <v>441</v>
      </c>
      <c r="BU62" s="3" t="s">
        <v>441</v>
      </c>
      <c r="BV62" s="3" t="s">
        <v>441</v>
      </c>
      <c r="BW62" s="3" t="s">
        <v>441</v>
      </c>
      <c r="BX62" s="3" t="s">
        <v>441</v>
      </c>
      <c r="BY62" s="3" t="s">
        <v>441</v>
      </c>
      <c r="BZ62" s="3" t="s">
        <v>441</v>
      </c>
      <c r="CA62" s="3" t="s">
        <v>441</v>
      </c>
      <c r="CB62" s="3" t="s">
        <v>441</v>
      </c>
      <c r="CC62" s="3" t="s">
        <v>441</v>
      </c>
      <c r="CD62" s="3" t="s">
        <v>441</v>
      </c>
      <c r="CE62" s="3" t="s">
        <v>441</v>
      </c>
      <c r="CF62" s="3" t="s">
        <v>441</v>
      </c>
      <c r="CG62" s="3" t="s">
        <v>441</v>
      </c>
      <c r="CH62" s="3" t="s">
        <v>441</v>
      </c>
      <c r="CI62" s="3" t="s">
        <v>441</v>
      </c>
      <c r="CJ62" s="3" t="s">
        <v>441</v>
      </c>
      <c r="CK62" s="3" t="s">
        <v>441</v>
      </c>
      <c r="CL62" s="3" t="s">
        <v>441</v>
      </c>
      <c r="CM62" s="3" t="s">
        <v>441</v>
      </c>
      <c r="CN62" s="3" t="s">
        <v>441</v>
      </c>
      <c r="CO62" s="3" t="s">
        <v>441</v>
      </c>
      <c r="CP62" s="3" t="s">
        <v>441</v>
      </c>
      <c r="CQ62" s="3" t="s">
        <v>441</v>
      </c>
      <c r="CR62" s="3" t="s">
        <v>441</v>
      </c>
      <c r="CS62" s="3" t="s">
        <v>441</v>
      </c>
      <c r="CT62" s="3" t="s">
        <v>441</v>
      </c>
      <c r="CU62" s="3" t="s">
        <v>441</v>
      </c>
      <c r="CV62" s="3" t="s">
        <v>441</v>
      </c>
      <c r="CW62" s="3" t="s">
        <v>441</v>
      </c>
      <c r="CX62" s="3" t="s">
        <v>441</v>
      </c>
      <c r="CY62" s="3" t="s">
        <v>441</v>
      </c>
      <c r="CZ62" s="3" t="s">
        <v>441</v>
      </c>
      <c r="DA62" s="3" t="s">
        <v>441</v>
      </c>
      <c r="DB62" s="3" t="s">
        <v>441</v>
      </c>
      <c r="DC62" s="3" t="s">
        <v>441</v>
      </c>
      <c r="DD62" s="3" t="s">
        <v>441</v>
      </c>
      <c r="DE62" s="3" t="s">
        <v>441</v>
      </c>
      <c r="DF62" s="3" t="s">
        <v>441</v>
      </c>
      <c r="DG62" s="3" t="s">
        <v>441</v>
      </c>
      <c r="DH62" s="3" t="s">
        <v>441</v>
      </c>
      <c r="DI62" s="3" t="s">
        <v>441</v>
      </c>
      <c r="DJ62" s="3" t="s">
        <v>441</v>
      </c>
      <c r="DK62" s="3" t="s">
        <v>441</v>
      </c>
      <c r="DL62" s="3" t="s">
        <v>441</v>
      </c>
      <c r="DM62" s="3" t="s">
        <v>441</v>
      </c>
      <c r="DN62" s="3" t="s">
        <v>441</v>
      </c>
      <c r="DO62" s="3" t="s">
        <v>441</v>
      </c>
      <c r="DP62" s="3" t="s">
        <v>441</v>
      </c>
      <c r="DQ62" s="3" t="s">
        <v>441</v>
      </c>
      <c r="DR62" s="3" t="s">
        <v>441</v>
      </c>
      <c r="DS62" s="3" t="s">
        <v>441</v>
      </c>
      <c r="DT62" s="3" t="s">
        <v>441</v>
      </c>
      <c r="DU62" s="3" t="s">
        <v>441</v>
      </c>
      <c r="DV62" s="3" t="s">
        <v>441</v>
      </c>
      <c r="DW62" s="3" t="s">
        <v>441</v>
      </c>
      <c r="DX62" s="3" t="s">
        <v>441</v>
      </c>
      <c r="DY62" s="3" t="s">
        <v>441</v>
      </c>
      <c r="DZ62" s="3" t="s">
        <v>441</v>
      </c>
      <c r="EA62" s="3" t="s">
        <v>441</v>
      </c>
      <c r="EB62" s="3" t="s">
        <v>441</v>
      </c>
      <c r="EC62" s="3" t="s">
        <v>441</v>
      </c>
      <c r="ED62" s="3" t="s">
        <v>441</v>
      </c>
      <c r="EE62" s="3" t="s">
        <v>441</v>
      </c>
      <c r="EF62" s="3" t="s">
        <v>441</v>
      </c>
      <c r="EG62" s="3" t="s">
        <v>441</v>
      </c>
      <c r="EH62" s="3" t="s">
        <v>441</v>
      </c>
      <c r="EI62" s="3" t="s">
        <v>441</v>
      </c>
      <c r="EJ62" s="3" t="s">
        <v>441</v>
      </c>
      <c r="EK62" s="3" t="s">
        <v>441</v>
      </c>
      <c r="EL62" s="3" t="s">
        <v>441</v>
      </c>
      <c r="EM62" s="3" t="s">
        <v>441</v>
      </c>
      <c r="EN62" s="3" t="s">
        <v>441</v>
      </c>
      <c r="EO62" s="3" t="s">
        <v>441</v>
      </c>
      <c r="EP62" s="3" t="s">
        <v>441</v>
      </c>
      <c r="EQ62" s="3" t="s">
        <v>440</v>
      </c>
      <c r="ER62" s="3" t="s">
        <v>441</v>
      </c>
      <c r="ES62" s="3" t="s">
        <v>441</v>
      </c>
      <c r="ET62" s="3" t="s">
        <v>441</v>
      </c>
      <c r="EU62" s="3" t="s">
        <v>441</v>
      </c>
      <c r="EV62" s="3" t="s">
        <v>441</v>
      </c>
      <c r="EW62" s="3" t="s">
        <v>441</v>
      </c>
      <c r="EX62" s="3" t="s">
        <v>441</v>
      </c>
      <c r="EY62" s="3" t="s">
        <v>441</v>
      </c>
      <c r="EZ62" s="3" t="s">
        <v>441</v>
      </c>
      <c r="FA62" s="3" t="s">
        <v>441</v>
      </c>
      <c r="FB62" s="3">
        <f>SUM(COUNTIF(P62:AF62, K$128)*$K$134)+(COUNTIF(P62:AF62, K$129)*$K$134)+(COUNTIF(AG62:EV62, $K$128)*K$133)+(COUNTIF(AG62:EV62, $K$129)*$K$133)</f>
        <v>204</v>
      </c>
      <c r="FC62" s="3">
        <f>SUM(COUNTIF(P62:AF62, K$128)*$K$134)+(COUNTIF(AG62:EV62, $K$128)*$K$133)</f>
        <v>0</v>
      </c>
      <c r="FD62" s="3">
        <f>SUM(COUNTIF(P62:AF62,$K$130)*$K$134)+(COUNTIF(AG62:EV62, $K$130)*$K$133)</f>
        <v>1</v>
      </c>
      <c r="FE62" s="3">
        <f t="shared" si="10"/>
        <v>142</v>
      </c>
      <c r="FG62" s="3">
        <f>SUM(COUNTIF(AD62:AF62, K$128)*$K$134)+(COUNTIF(AD62:AF62, K$129)*$K$134)+(COUNTIF(EE62:EV62, $K$128)*K$133)+(COUNTIF(EE62:EV62, $K$129)*$K$133)</f>
        <v>32</v>
      </c>
      <c r="FH62" s="3">
        <f>SUM(COUNTIF(AD62:AF62, $K$128)*$K$134)+(COUNTIF(EE62:EV62, $K$128)*$K$133)</f>
        <v>0</v>
      </c>
      <c r="FI62" s="3">
        <f t="shared" si="11"/>
        <v>21</v>
      </c>
      <c r="FJ62" s="3">
        <f>SUM(COUNTIF(Z62:AC62, K$128)*$K$134)+(COUNTIF(Z62:AC62, K$129)*$K$134)+(COUNTIF(DR62:ED62, $K$128)*K$133)+(COUNTIF(DR62:ED62, $K$129)*$K$133)</f>
        <v>33</v>
      </c>
      <c r="FK62" s="3">
        <f>SUM(COUNTIF(Z62:AC62, K$128)*$K$134)+(COUNTIF(DR62:ED62, $K$128)*$K$133)</f>
        <v>0</v>
      </c>
      <c r="FL62" s="3">
        <f t="shared" si="12"/>
        <v>35</v>
      </c>
      <c r="FM62" s="3">
        <f>SUM(COUNTIF(Y62, $K$128)*$K$134)+(COUNTIF(Y62, $K$129)*$K$134)+(COUNTIF(DL62:DQ62, $K$128)*$K$133)+(COUNTIF(DL62:DQ62, $K$129)*$K$133)</f>
        <v>11</v>
      </c>
      <c r="FN62" s="3">
        <f>SUM(COUNTIF(Y62, $K$128)*$K$134)+(COUNTIF(DL62:DQ62, $K$128)*$K$133)</f>
        <v>0</v>
      </c>
      <c r="FO62" s="3">
        <f t="shared" si="13"/>
        <v>7</v>
      </c>
      <c r="FP62" s="3">
        <f>SUM(COUNTIF(V62:X62, $K$128)*$K$134)+(COUNTIF(V62:X62, $K$129)*$K$134)+(COUNTIF(CS62:DN62, $K$128)*$K$133)+(COUNTIF(CS62:DN62, $K$129)*$K$133)</f>
        <v>37</v>
      </c>
      <c r="FQ62" s="3">
        <f>SUM(COUNTIF(V62:X62, $K$128)*$K$134)+(COUNTIF(CS62:DN62, $K$128)*$K$133)</f>
        <v>0</v>
      </c>
      <c r="FR62" s="3">
        <f t="shared" si="14"/>
        <v>25</v>
      </c>
      <c r="FS62" s="3">
        <f>SUM(COUNTIF(T62:U62, $K$128)*$K$134)+(COUNTIF(T62:U62, $K$129)*$K$134)+(COUNTIF(BX62:CR62, $K$128)*$K$133)+(COUNTIF(BX62:CR62, $K$129)*$K$133)</f>
        <v>31</v>
      </c>
      <c r="FT62" s="3">
        <f>SUM(COUNTIF(T62:U62, $K$128)*$K$134)+(COUNTIF(BX62:CR62, $K$128)*$K$133)</f>
        <v>0</v>
      </c>
      <c r="FU62" s="3">
        <f t="shared" si="15"/>
        <v>23</v>
      </c>
      <c r="FV62" s="3">
        <f>SUM(COUNTIF(S62, $K$128)*$K$134)+(COUNTIF(S62, $K$129)*$K$134)+(COUNTIF(BM62:BW62, $K$128)*$K$133)+(COUNTIF(BM62:BW62, $K$129)*$K$133)</f>
        <v>16</v>
      </c>
      <c r="FW62" s="3">
        <f>SUM(COUNTIF(S62, $K$128)*$K$134)+(COUNTIF(BM62:BW62, $K$128)*$K$133)</f>
        <v>0</v>
      </c>
      <c r="FX62" s="3">
        <f t="shared" si="16"/>
        <v>12</v>
      </c>
      <c r="FY62" s="3">
        <f>SUM(COUNTIF(Q62:R62, $K$128)*$K$134)+(COUNTIF(Q62:R62, $K$129)*$K$134)+(COUNTIF(BB62:BL62, $K$128)*$K$133)+(COUNTIF(BB62:BL62, $K$129)*$K$133)</f>
        <v>21</v>
      </c>
      <c r="FZ62" s="3">
        <f>SUM(COUNTIF(Q62:R62, $K$128)*$K$134)+(COUNTIF(BB62:BL62, $K$128)*$K$133)</f>
        <v>0</v>
      </c>
      <c r="GA62" s="3">
        <f t="shared" si="17"/>
        <v>13</v>
      </c>
      <c r="GB62" s="20">
        <f>SUM(COUNTIF(P62, $K$128)*$K$134)+(COUNTIF(P62, $K$129)*$K$134)+(COUNTIF(AG62:BA62, $K$128)*$K$133)+(COUNTIF(AG62:BA62, $K$129)*$K$133)</f>
        <v>26</v>
      </c>
      <c r="GC62" s="20">
        <f>SUM(COUNTIF(P62, $K$128)*$K$134)+(COUNTIF(AG62:BA62, $K$128)*$K$133)</f>
        <v>0</v>
      </c>
      <c r="GD62" s="20">
        <f t="shared" si="18"/>
        <v>22</v>
      </c>
      <c r="GE62" s="20">
        <f>SUM(COUNTIF(P62:U62, $K$128)*$K$134)+(COUNTIF(P62:U62, $K$129)*$K$134)+(COUNTIF(AG62:CR62, $K$128)*$K$133)+(COUNTIF(AG62:CR62, $K$129)*$K$133)</f>
        <v>94</v>
      </c>
      <c r="GF62" s="20">
        <f>SUM(COUNTIF(P62:U62, $K$128)*$K$134)+(COUNTIF(AG62:CR62, $K$128)*$K$133)</f>
        <v>0</v>
      </c>
      <c r="GG62" s="20">
        <f t="shared" si="19"/>
        <v>70</v>
      </c>
    </row>
    <row r="63" spans="1:189" ht="15.75" customHeight="1">
      <c r="A63" s="17">
        <f t="shared" si="0"/>
        <v>0</v>
      </c>
      <c r="B63" s="17"/>
      <c r="C63" s="17"/>
      <c r="D63" s="17"/>
      <c r="E63" s="17">
        <f t="shared" si="4"/>
        <v>0</v>
      </c>
      <c r="F63" s="17">
        <f t="shared" si="5"/>
        <v>0</v>
      </c>
      <c r="G63" s="17">
        <f t="shared" si="6"/>
        <v>0</v>
      </c>
      <c r="H63" s="17">
        <f t="shared" si="7"/>
        <v>0</v>
      </c>
      <c r="I63" s="17">
        <f t="shared" si="8"/>
        <v>0</v>
      </c>
      <c r="J63" s="17">
        <f t="shared" si="9"/>
        <v>0</v>
      </c>
      <c r="K63" s="3" t="s">
        <v>434</v>
      </c>
      <c r="L63" s="3" t="s">
        <v>576</v>
      </c>
      <c r="M63" s="3" t="s">
        <v>577</v>
      </c>
      <c r="N63" s="21" t="s">
        <v>578</v>
      </c>
      <c r="O63" s="22" t="s">
        <v>564</v>
      </c>
      <c r="P63" s="3" t="s">
        <v>441</v>
      </c>
      <c r="Q63" s="3" t="s">
        <v>441</v>
      </c>
      <c r="R63" s="3" t="s">
        <v>441</v>
      </c>
      <c r="S63" s="3" t="s">
        <v>441</v>
      </c>
      <c r="T63" s="3" t="s">
        <v>441</v>
      </c>
      <c r="U63" s="3" t="s">
        <v>441</v>
      </c>
      <c r="V63" s="3" t="s">
        <v>441</v>
      </c>
      <c r="W63" s="3" t="s">
        <v>441</v>
      </c>
      <c r="X63" s="3" t="s">
        <v>441</v>
      </c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 t="s">
        <v>441</v>
      </c>
      <c r="AN63" s="3" t="s">
        <v>441</v>
      </c>
      <c r="AO63" s="3" t="s">
        <v>441</v>
      </c>
      <c r="AP63" s="3" t="s">
        <v>441</v>
      </c>
      <c r="AQ63" s="3" t="s">
        <v>441</v>
      </c>
      <c r="AR63" s="3" t="s">
        <v>441</v>
      </c>
      <c r="AS63" s="3" t="s">
        <v>441</v>
      </c>
      <c r="AT63" s="3" t="s">
        <v>441</v>
      </c>
      <c r="AU63" s="3" t="s">
        <v>441</v>
      </c>
      <c r="AV63" s="3" t="s">
        <v>441</v>
      </c>
      <c r="AW63" s="3" t="s">
        <v>441</v>
      </c>
      <c r="AX63" s="3" t="s">
        <v>441</v>
      </c>
      <c r="AY63" s="3" t="s">
        <v>441</v>
      </c>
      <c r="AZ63" s="3" t="s">
        <v>441</v>
      </c>
      <c r="BA63" s="3" t="s">
        <v>441</v>
      </c>
      <c r="BB63" s="3" t="s">
        <v>441</v>
      </c>
      <c r="BC63" s="3" t="s">
        <v>441</v>
      </c>
      <c r="BD63" s="3" t="s">
        <v>441</v>
      </c>
      <c r="BE63" s="3" t="s">
        <v>441</v>
      </c>
      <c r="BF63" s="3" t="s">
        <v>441</v>
      </c>
      <c r="BG63" s="3" t="s">
        <v>441</v>
      </c>
      <c r="BH63" s="3" t="s">
        <v>440</v>
      </c>
      <c r="BI63" s="3" t="s">
        <v>441</v>
      </c>
      <c r="BJ63" s="3" t="s">
        <v>441</v>
      </c>
      <c r="BK63" s="3" t="s">
        <v>441</v>
      </c>
      <c r="BL63" s="3" t="s">
        <v>441</v>
      </c>
      <c r="BM63" s="3" t="s">
        <v>441</v>
      </c>
      <c r="BN63" s="3" t="s">
        <v>441</v>
      </c>
      <c r="BO63" s="3" t="s">
        <v>441</v>
      </c>
      <c r="BP63" s="3" t="s">
        <v>441</v>
      </c>
      <c r="BQ63" s="3" t="s">
        <v>441</v>
      </c>
      <c r="BR63" s="3" t="s">
        <v>441</v>
      </c>
      <c r="BS63" s="3" t="s">
        <v>441</v>
      </c>
      <c r="BT63" s="3" t="s">
        <v>441</v>
      </c>
      <c r="BU63" s="3" t="s">
        <v>441</v>
      </c>
      <c r="BV63" s="3" t="s">
        <v>441</v>
      </c>
      <c r="BW63" s="3" t="s">
        <v>441</v>
      </c>
      <c r="BX63" s="3" t="s">
        <v>441</v>
      </c>
      <c r="BY63" s="3" t="s">
        <v>441</v>
      </c>
      <c r="BZ63" s="3" t="s">
        <v>441</v>
      </c>
      <c r="CA63" s="3" t="s">
        <v>441</v>
      </c>
      <c r="CB63" s="3" t="s">
        <v>441</v>
      </c>
      <c r="CC63" s="3" t="s">
        <v>441</v>
      </c>
      <c r="CD63" s="3" t="s">
        <v>441</v>
      </c>
      <c r="CE63" s="3" t="s">
        <v>441</v>
      </c>
      <c r="CF63" s="3" t="s">
        <v>441</v>
      </c>
      <c r="CG63" s="3" t="s">
        <v>441</v>
      </c>
      <c r="CH63" s="3" t="s">
        <v>441</v>
      </c>
      <c r="CI63" s="3" t="s">
        <v>441</v>
      </c>
      <c r="CJ63" s="3" t="s">
        <v>441</v>
      </c>
      <c r="CK63" s="3" t="s">
        <v>441</v>
      </c>
      <c r="CL63" s="3" t="s">
        <v>441</v>
      </c>
      <c r="CM63" s="3" t="s">
        <v>441</v>
      </c>
      <c r="CN63" s="3" t="s">
        <v>441</v>
      </c>
      <c r="CO63" s="3" t="s">
        <v>441</v>
      </c>
      <c r="CP63" s="3" t="s">
        <v>441</v>
      </c>
      <c r="CQ63" s="3" t="s">
        <v>441</v>
      </c>
      <c r="CR63" s="3" t="s">
        <v>441</v>
      </c>
      <c r="CS63" s="3" t="s">
        <v>441</v>
      </c>
      <c r="CT63" s="3" t="s">
        <v>441</v>
      </c>
      <c r="CU63" s="3" t="s">
        <v>441</v>
      </c>
      <c r="CV63" s="3" t="s">
        <v>441</v>
      </c>
      <c r="CW63" s="3" t="s">
        <v>441</v>
      </c>
      <c r="CX63" s="3" t="s">
        <v>441</v>
      </c>
      <c r="CY63" s="3" t="s">
        <v>441</v>
      </c>
      <c r="CZ63" s="3" t="s">
        <v>441</v>
      </c>
      <c r="DA63" s="3" t="s">
        <v>441</v>
      </c>
      <c r="DB63" s="3" t="s">
        <v>441</v>
      </c>
      <c r="DC63" s="3" t="s">
        <v>441</v>
      </c>
      <c r="DD63" s="3" t="s">
        <v>441</v>
      </c>
      <c r="DE63" s="3" t="s">
        <v>441</v>
      </c>
      <c r="DF63" s="3" t="s">
        <v>441</v>
      </c>
      <c r="DG63" s="3" t="s">
        <v>441</v>
      </c>
      <c r="DH63" s="3" t="s">
        <v>440</v>
      </c>
      <c r="DI63" s="3" t="s">
        <v>440</v>
      </c>
      <c r="DJ63" s="3" t="s">
        <v>441</v>
      </c>
      <c r="DK63" s="3" t="s">
        <v>441</v>
      </c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 t="s">
        <v>441</v>
      </c>
      <c r="EX63" s="3"/>
      <c r="EY63" s="3" t="s">
        <v>441</v>
      </c>
      <c r="EZ63" s="3"/>
      <c r="FA63" s="3"/>
      <c r="FB63" s="3">
        <f>SUM(COUNTIF(P63:AF63, K$128)*$K$134)+(COUNTIF(P63:AF63, K$129)*$K$134)+(COUNTIF(AG63:EV63, $K$128)*K$133)+(COUNTIF(AG63:EV63, $K$129)*$K$133)</f>
        <v>119</v>
      </c>
      <c r="FC63" s="3">
        <f>SUM(COUNTIF(P63:AF63, K$128)*$K$134)+(COUNTIF(AG63:EV63, $K$128)*$K$133)</f>
        <v>0</v>
      </c>
      <c r="FD63" s="3">
        <f>SUM(COUNTIF(P63:AF63,$K$130)*$K$134)+(COUNTIF(AG63:EV63, $K$130)*$K$133)</f>
        <v>3</v>
      </c>
      <c r="FE63" s="3">
        <f t="shared" si="10"/>
        <v>88</v>
      </c>
      <c r="FG63" s="3"/>
      <c r="FH63" s="3"/>
      <c r="FI63" s="3"/>
      <c r="FJ63" s="3"/>
      <c r="FK63" s="3"/>
      <c r="FL63" s="3"/>
      <c r="FM63" s="3"/>
      <c r="FN63" s="3"/>
      <c r="FO63" s="3"/>
      <c r="FP63" s="3">
        <f>SUM(COUNTIF(V63:X63, $K$128)*$K$134)+(COUNTIF(V63:X63, $K$129)*$K$134)+(COUNTIF(CS63:DN63, $K$128)*$K$133)+(COUNTIF(CS63:DN63, $K$129)*$K$133)</f>
        <v>32</v>
      </c>
      <c r="FQ63" s="3">
        <f>SUM(COUNTIF(V63:X63, $K$128)*$K$134)+(COUNTIF(CS63:DN63, $K$128)*$K$133)</f>
        <v>0</v>
      </c>
      <c r="FR63" s="3">
        <f t="shared" si="14"/>
        <v>22</v>
      </c>
      <c r="FS63" s="3">
        <f>SUM(COUNTIF(T63:U63, $K$128)*$K$134)+(COUNTIF(T63:U63, $K$129)*$K$134)+(COUNTIF(BX63:CR63, $K$128)*$K$133)+(COUNTIF(BX63:CR63, $K$129)*$K$133)</f>
        <v>31</v>
      </c>
      <c r="FT63" s="3">
        <f>SUM(COUNTIF(T63:U63, $K$128)*$K$134)+(COUNTIF(BX63:CR63, $K$128)*$K$133)</f>
        <v>0</v>
      </c>
      <c r="FU63" s="3">
        <f t="shared" si="15"/>
        <v>23</v>
      </c>
      <c r="FV63" s="3">
        <f>SUM(COUNTIF(S63, $K$128)*$K$134)+(COUNTIF(S63, $K$129)*$K$134)+(COUNTIF(BM63:BW63, $K$128)*$K$133)+(COUNTIF(BM63:BW63, $K$129)*$K$133)</f>
        <v>16</v>
      </c>
      <c r="FW63" s="3">
        <f>SUM(COUNTIF(S63, $K$128)*$K$134)+(COUNTIF(BM63:BW63, $K$128)*$K$133)</f>
        <v>0</v>
      </c>
      <c r="FX63" s="3">
        <f t="shared" si="16"/>
        <v>12</v>
      </c>
      <c r="FY63" s="3">
        <f>SUM(COUNTIF(Q63:R63, $K$128)*$K$134)+(COUNTIF(Q63:R63, $K$129)*$K$134)+(COUNTIF(BB63:BL63, $K$128)*$K$133)+(COUNTIF(BB63:BL63, $K$129)*$K$133)</f>
        <v>20</v>
      </c>
      <c r="FZ63" s="3">
        <f>SUM(COUNTIF(Q63:R63, $K$128)*$K$134)+(COUNTIF(BB63:BL63, $K$128)*$K$133)</f>
        <v>0</v>
      </c>
      <c r="GA63" s="3">
        <f t="shared" si="17"/>
        <v>13</v>
      </c>
      <c r="GB63" s="20">
        <f>SUM(COUNTIF(P63, $K$128)*$K$134)+(COUNTIF(P63, $K$129)*$K$134)+(COUNTIF(AG63:BA63, $K$128)*$K$133)+(COUNTIF(AG63:BA63, $K$129)*$K$133)</f>
        <v>20</v>
      </c>
      <c r="GC63" s="20">
        <f>SUM(COUNTIF(P63, $K$128)*$K$134)+(COUNTIF(AG63:BA63, $K$128)*$K$133)</f>
        <v>0</v>
      </c>
      <c r="GD63" s="20">
        <f t="shared" si="18"/>
        <v>16</v>
      </c>
      <c r="GE63" s="20">
        <f>SUM(COUNTIF(P63:U63, $K$128)*$K$134)+(COUNTIF(P63:U63, $K$129)*$K$134)+(COUNTIF(AG63:CR63, $K$128)*$K$133)+(COUNTIF(AG63:CR63, $K$129)*$K$133)</f>
        <v>87</v>
      </c>
      <c r="GF63" s="20">
        <f>SUM(COUNTIF(P63:U63, $K$128)*$K$134)+(COUNTIF(AG63:CR63, $K$128)*$K$133)</f>
        <v>0</v>
      </c>
      <c r="GG63" s="20">
        <f t="shared" si="19"/>
        <v>64</v>
      </c>
    </row>
    <row r="64" spans="1:189" ht="15.75" customHeight="1">
      <c r="A64" s="17">
        <f t="shared" si="0"/>
        <v>0</v>
      </c>
      <c r="B64" s="17">
        <f t="shared" ref="B64:B109" si="20">SUM(FH64/FG64)*100</f>
        <v>0</v>
      </c>
      <c r="C64" s="17">
        <f t="shared" ref="C64:C109" si="21">SUM(FK64/FJ64)*100</f>
        <v>0</v>
      </c>
      <c r="D64" s="17">
        <f t="shared" ref="D64:D109" si="22">SUM(FN64/FM64)*100</f>
        <v>0</v>
      </c>
      <c r="E64" s="17">
        <f t="shared" si="4"/>
        <v>0</v>
      </c>
      <c r="F64" s="17">
        <f t="shared" si="5"/>
        <v>0</v>
      </c>
      <c r="G64" s="17">
        <f t="shared" si="6"/>
        <v>0</v>
      </c>
      <c r="H64" s="17">
        <f t="shared" si="7"/>
        <v>0</v>
      </c>
      <c r="I64" s="17">
        <f t="shared" si="8"/>
        <v>0</v>
      </c>
      <c r="J64" s="17">
        <f t="shared" si="9"/>
        <v>0</v>
      </c>
      <c r="K64" s="3" t="s">
        <v>434</v>
      </c>
      <c r="L64" s="3" t="s">
        <v>579</v>
      </c>
      <c r="M64" s="3" t="s">
        <v>580</v>
      </c>
      <c r="N64" s="21" t="s">
        <v>581</v>
      </c>
      <c r="O64" s="22" t="s">
        <v>564</v>
      </c>
      <c r="P64" s="3" t="s">
        <v>441</v>
      </c>
      <c r="Q64" s="3" t="s">
        <v>441</v>
      </c>
      <c r="R64" s="3" t="s">
        <v>441</v>
      </c>
      <c r="S64" s="3" t="s">
        <v>441</v>
      </c>
      <c r="T64" s="3" t="s">
        <v>441</v>
      </c>
      <c r="U64" s="3" t="s">
        <v>441</v>
      </c>
      <c r="V64" s="3" t="s">
        <v>441</v>
      </c>
      <c r="W64" s="3" t="s">
        <v>441</v>
      </c>
      <c r="X64" s="3" t="s">
        <v>441</v>
      </c>
      <c r="Y64" s="3" t="s">
        <v>441</v>
      </c>
      <c r="Z64" s="3" t="s">
        <v>441</v>
      </c>
      <c r="AA64" s="3" t="s">
        <v>441</v>
      </c>
      <c r="AB64" s="3" t="s">
        <v>441</v>
      </c>
      <c r="AC64" s="3" t="s">
        <v>441</v>
      </c>
      <c r="AD64" s="3" t="s">
        <v>441</v>
      </c>
      <c r="AE64" s="3" t="s">
        <v>441</v>
      </c>
      <c r="AF64" s="3" t="s">
        <v>441</v>
      </c>
      <c r="AG64" s="3" t="s">
        <v>441</v>
      </c>
      <c r="AH64" s="3" t="s">
        <v>441</v>
      </c>
      <c r="AI64" s="3" t="s">
        <v>441</v>
      </c>
      <c r="AJ64" s="3" t="s">
        <v>441</v>
      </c>
      <c r="AK64" s="3" t="s">
        <v>441</v>
      </c>
      <c r="AL64" s="3" t="s">
        <v>441</v>
      </c>
      <c r="AM64" s="3" t="s">
        <v>441</v>
      </c>
      <c r="AN64" s="3" t="s">
        <v>441</v>
      </c>
      <c r="AO64" s="3" t="s">
        <v>441</v>
      </c>
      <c r="AP64" s="3" t="s">
        <v>441</v>
      </c>
      <c r="AQ64" s="3" t="s">
        <v>441</v>
      </c>
      <c r="AR64" s="3" t="s">
        <v>441</v>
      </c>
      <c r="AS64" s="3" t="s">
        <v>441</v>
      </c>
      <c r="AT64" s="3" t="s">
        <v>441</v>
      </c>
      <c r="AU64" s="3" t="s">
        <v>441</v>
      </c>
      <c r="AV64" s="3" t="s">
        <v>441</v>
      </c>
      <c r="AW64" s="3" t="s">
        <v>441</v>
      </c>
      <c r="AX64" s="3" t="s">
        <v>441</v>
      </c>
      <c r="AY64" s="3" t="s">
        <v>441</v>
      </c>
      <c r="AZ64" s="3" t="s">
        <v>441</v>
      </c>
      <c r="BA64" s="3" t="s">
        <v>441</v>
      </c>
      <c r="BB64" s="3" t="s">
        <v>441</v>
      </c>
      <c r="BC64" s="3" t="s">
        <v>441</v>
      </c>
      <c r="BD64" s="3" t="s">
        <v>441</v>
      </c>
      <c r="BE64" s="3" t="s">
        <v>441</v>
      </c>
      <c r="BF64" s="3" t="s">
        <v>441</v>
      </c>
      <c r="BG64" s="3" t="s">
        <v>441</v>
      </c>
      <c r="BH64" s="3" t="s">
        <v>441</v>
      </c>
      <c r="BI64" s="3" t="s">
        <v>441</v>
      </c>
      <c r="BJ64" s="3" t="s">
        <v>441</v>
      </c>
      <c r="BK64" s="3" t="s">
        <v>441</v>
      </c>
      <c r="BL64" s="3" t="s">
        <v>441</v>
      </c>
      <c r="BM64" s="3" t="s">
        <v>441</v>
      </c>
      <c r="BN64" s="3" t="s">
        <v>441</v>
      </c>
      <c r="BO64" s="3" t="s">
        <v>441</v>
      </c>
      <c r="BP64" s="3" t="s">
        <v>441</v>
      </c>
      <c r="BQ64" s="3" t="s">
        <v>441</v>
      </c>
      <c r="BR64" s="3" t="s">
        <v>441</v>
      </c>
      <c r="BS64" s="3" t="s">
        <v>441</v>
      </c>
      <c r="BT64" s="3" t="s">
        <v>441</v>
      </c>
      <c r="BU64" s="3" t="s">
        <v>441</v>
      </c>
      <c r="BV64" s="3" t="s">
        <v>441</v>
      </c>
      <c r="BW64" s="3" t="s">
        <v>441</v>
      </c>
      <c r="BX64" s="3" t="s">
        <v>441</v>
      </c>
      <c r="BY64" s="3" t="s">
        <v>441</v>
      </c>
      <c r="BZ64" s="3" t="s">
        <v>441</v>
      </c>
      <c r="CA64" s="3" t="s">
        <v>441</v>
      </c>
      <c r="CB64" s="3" t="s">
        <v>441</v>
      </c>
      <c r="CC64" s="3" t="s">
        <v>441</v>
      </c>
      <c r="CD64" s="3" t="s">
        <v>441</v>
      </c>
      <c r="CE64" s="3" t="s">
        <v>441</v>
      </c>
      <c r="CF64" s="3" t="s">
        <v>441</v>
      </c>
      <c r="CG64" s="3" t="s">
        <v>441</v>
      </c>
      <c r="CH64" s="3" t="s">
        <v>441</v>
      </c>
      <c r="CI64" s="3" t="s">
        <v>441</v>
      </c>
      <c r="CJ64" s="3" t="s">
        <v>441</v>
      </c>
      <c r="CK64" s="3" t="s">
        <v>441</v>
      </c>
      <c r="CL64" s="3" t="s">
        <v>441</v>
      </c>
      <c r="CM64" s="3" t="s">
        <v>441</v>
      </c>
      <c r="CN64" s="3" t="s">
        <v>441</v>
      </c>
      <c r="CO64" s="3" t="s">
        <v>441</v>
      </c>
      <c r="CP64" s="3" t="s">
        <v>441</v>
      </c>
      <c r="CQ64" s="3" t="s">
        <v>440</v>
      </c>
      <c r="CR64" s="3" t="s">
        <v>440</v>
      </c>
      <c r="CS64" s="3" t="s">
        <v>441</v>
      </c>
      <c r="CT64" s="3" t="s">
        <v>441</v>
      </c>
      <c r="CU64" s="3" t="s">
        <v>441</v>
      </c>
      <c r="CV64" s="3" t="s">
        <v>441</v>
      </c>
      <c r="CW64" s="3" t="s">
        <v>441</v>
      </c>
      <c r="CX64" s="3" t="s">
        <v>441</v>
      </c>
      <c r="CY64" s="3" t="s">
        <v>441</v>
      </c>
      <c r="CZ64" s="3" t="s">
        <v>441</v>
      </c>
      <c r="DA64" s="3" t="s">
        <v>441</v>
      </c>
      <c r="DB64" s="3" t="s">
        <v>441</v>
      </c>
      <c r="DC64" s="3" t="s">
        <v>441</v>
      </c>
      <c r="DD64" s="3" t="s">
        <v>441</v>
      </c>
      <c r="DE64" s="3" t="s">
        <v>441</v>
      </c>
      <c r="DF64" s="3" t="s">
        <v>441</v>
      </c>
      <c r="DG64" s="3" t="s">
        <v>441</v>
      </c>
      <c r="DH64" s="3" t="s">
        <v>441</v>
      </c>
      <c r="DI64" s="3" t="s">
        <v>441</v>
      </c>
      <c r="DJ64" s="3" t="s">
        <v>441</v>
      </c>
      <c r="DK64" s="3" t="s">
        <v>441</v>
      </c>
      <c r="DL64" s="3" t="s">
        <v>441</v>
      </c>
      <c r="DM64" s="3" t="s">
        <v>441</v>
      </c>
      <c r="DN64" s="3" t="s">
        <v>441</v>
      </c>
      <c r="DO64" s="3" t="s">
        <v>441</v>
      </c>
      <c r="DP64" s="3" t="s">
        <v>441</v>
      </c>
      <c r="DQ64" s="3" t="s">
        <v>441</v>
      </c>
      <c r="DR64" s="3" t="s">
        <v>441</v>
      </c>
      <c r="DS64" s="3" t="s">
        <v>441</v>
      </c>
      <c r="DT64" s="3" t="s">
        <v>441</v>
      </c>
      <c r="DU64" s="3" t="s">
        <v>441</v>
      </c>
      <c r="DV64" s="3" t="s">
        <v>441</v>
      </c>
      <c r="DW64" s="3" t="s">
        <v>441</v>
      </c>
      <c r="DX64" s="3" t="s">
        <v>441</v>
      </c>
      <c r="DY64" s="3" t="s">
        <v>441</v>
      </c>
      <c r="DZ64" s="3" t="s">
        <v>441</v>
      </c>
      <c r="EA64" s="3" t="s">
        <v>441</v>
      </c>
      <c r="EB64" s="3" t="s">
        <v>441</v>
      </c>
      <c r="EC64" s="3" t="s">
        <v>441</v>
      </c>
      <c r="ED64" s="3" t="s">
        <v>441</v>
      </c>
      <c r="EE64" s="3" t="s">
        <v>441</v>
      </c>
      <c r="EF64" s="3" t="s">
        <v>441</v>
      </c>
      <c r="EG64" s="3" t="s">
        <v>441</v>
      </c>
      <c r="EH64" s="3" t="s">
        <v>441</v>
      </c>
      <c r="EI64" s="3" t="s">
        <v>441</v>
      </c>
      <c r="EJ64" s="3" t="s">
        <v>441</v>
      </c>
      <c r="EK64" s="3" t="s">
        <v>441</v>
      </c>
      <c r="EL64" s="3" t="s">
        <v>441</v>
      </c>
      <c r="EM64" s="3" t="s">
        <v>441</v>
      </c>
      <c r="EN64" s="3" t="s">
        <v>441</v>
      </c>
      <c r="EO64" s="3" t="s">
        <v>441</v>
      </c>
      <c r="EP64" s="3" t="s">
        <v>441</v>
      </c>
      <c r="EQ64" s="3" t="s">
        <v>441</v>
      </c>
      <c r="ER64" s="3" t="s">
        <v>441</v>
      </c>
      <c r="ES64" s="3" t="s">
        <v>441</v>
      </c>
      <c r="ET64" s="3" t="s">
        <v>441</v>
      </c>
      <c r="EU64" s="3" t="s">
        <v>441</v>
      </c>
      <c r="EV64" s="3" t="s">
        <v>441</v>
      </c>
      <c r="EW64" s="3" t="s">
        <v>441</v>
      </c>
      <c r="EX64" s="3" t="s">
        <v>441</v>
      </c>
      <c r="EY64" s="3" t="s">
        <v>441</v>
      </c>
      <c r="EZ64" s="3" t="s">
        <v>441</v>
      </c>
      <c r="FA64" s="3" t="s">
        <v>441</v>
      </c>
      <c r="FB64" s="3">
        <f>SUM(COUNTIF(P64:AF64, K$128)*$K$134)+(COUNTIF(P64:AF64, K$129)*$K$134)+(COUNTIF(AG64:EV64, $K$128)*K$133)+(COUNTIF(AG64:EV64, $K$129)*$K$133)</f>
        <v>203</v>
      </c>
      <c r="FC64" s="3">
        <f>SUM(COUNTIF(P64:AF64, K$128)*$K$134)+(COUNTIF(AG64:EV64, $K$128)*$K$133)</f>
        <v>0</v>
      </c>
      <c r="FD64" s="3">
        <f>SUM(COUNTIF(P64:AF64,$K$130)*$K$134)+(COUNTIF(AG64:EV64, $K$130)*$K$133)</f>
        <v>2</v>
      </c>
      <c r="FE64" s="3">
        <f t="shared" si="10"/>
        <v>142</v>
      </c>
      <c r="FG64" s="3">
        <f>SUM(COUNTIF(AD64:AF64, K$128)*$K$134)+(COUNTIF(AD64:AF64, K$129)*$K$134)+(COUNTIF(EE64:EV64, $K$128)*K$133)+(COUNTIF(EE64:EV64, $K$129)*$K$133)</f>
        <v>33</v>
      </c>
      <c r="FH64" s="3">
        <f>SUM(COUNTIF(AD64:AF64, $K$128)*$K$134)+(COUNTIF(EE64:EV64, $K$128)*$K$133)</f>
        <v>0</v>
      </c>
      <c r="FI64" s="3">
        <f t="shared" ref="FI64:FI109" si="23">COUNTA(AD64:AF64)+COUNTA(EE64:EV64)</f>
        <v>21</v>
      </c>
      <c r="FJ64" s="3">
        <f>SUM(COUNTIF(Z64:AC64, K$128)*$K$134)+(COUNTIF(Z64:AC64, K$129)*$K$134)+(COUNTIF(DR64:ED64, $K$128)*K$133)+(COUNTIF(DR64:ED64, $K$129)*$K$133)</f>
        <v>33</v>
      </c>
      <c r="FK64" s="3">
        <f>SUM(COUNTIF(Z64:AC64, K$128)*$K$134)+(COUNTIF(DR64:ED64, $K$128)*$K$133)</f>
        <v>0</v>
      </c>
      <c r="FL64" s="3">
        <f t="shared" ref="FL64:FL109" si="24">COUNTA(Z64:AC64)+COUNTA(DR64:EV64)</f>
        <v>35</v>
      </c>
      <c r="FM64" s="3">
        <f>SUM(COUNTIF(Y64, $K$128)*$K$134)+(COUNTIF(Y64, $K$129)*$K$134)+(COUNTIF(DL64:DQ64, $K$128)*$K$133)+(COUNTIF(DL64:DQ64, $K$129)*$K$133)</f>
        <v>11</v>
      </c>
      <c r="FN64" s="3">
        <f>SUM(COUNTIF(Y64, $K$128)*$K$134)+(COUNTIF(DL64:DQ64, $K$128)*$K$133)</f>
        <v>0</v>
      </c>
      <c r="FO64" s="3">
        <f t="shared" ref="FO64:FO109" si="25">COUNTA(Y64)+COUNTA(DL64:DQ64)</f>
        <v>7</v>
      </c>
      <c r="FP64" s="3">
        <f>SUM(COUNTIF(V64:X64, $K$128)*$K$134)+(COUNTIF(V64:X64, $K$129)*$K$134)+(COUNTIF(CS64:DN64, $K$128)*$K$133)+(COUNTIF(CS64:DN64, $K$129)*$K$133)</f>
        <v>37</v>
      </c>
      <c r="FQ64" s="3">
        <f>SUM(COUNTIF(V64:X64, $K$128)*$K$134)+(COUNTIF(CS64:DN64, $K$128)*$K$133)</f>
        <v>0</v>
      </c>
      <c r="FR64" s="3">
        <f t="shared" si="14"/>
        <v>25</v>
      </c>
      <c r="FS64" s="3">
        <f>SUM(COUNTIF(T64:U64, $K$128)*$K$134)+(COUNTIF(T64:U64, $K$129)*$K$134)+(COUNTIF(BX64:CR64, $K$128)*$K$133)+(COUNTIF(BX64:CR64, $K$129)*$K$133)</f>
        <v>29</v>
      </c>
      <c r="FT64" s="3">
        <f>SUM(COUNTIF(T64:U64, $K$128)*$K$134)+(COUNTIF(BX64:CR64, $K$128)*$K$133)</f>
        <v>0</v>
      </c>
      <c r="FU64" s="3">
        <f t="shared" si="15"/>
        <v>23</v>
      </c>
      <c r="FV64" s="3">
        <f>SUM(COUNTIF(S64, $K$128)*$K$134)+(COUNTIF(S64, $K$129)*$K$134)+(COUNTIF(BM64:BW64, $K$128)*$K$133)+(COUNTIF(BM64:BW64, $K$129)*$K$133)</f>
        <v>16</v>
      </c>
      <c r="FW64" s="3">
        <f>SUM(COUNTIF(S64, $K$128)*$K$134)+(COUNTIF(BM64:BW64, $K$128)*$K$133)</f>
        <v>0</v>
      </c>
      <c r="FX64" s="3">
        <f t="shared" si="16"/>
        <v>12</v>
      </c>
      <c r="FY64" s="3">
        <f>SUM(COUNTIF(Q64:R64, $K$128)*$K$134)+(COUNTIF(Q64:R64, $K$129)*$K$134)+(COUNTIF(BB64:BL64, $K$128)*$K$133)+(COUNTIF(BB64:BL64, $K$129)*$K$133)</f>
        <v>21</v>
      </c>
      <c r="FZ64" s="3">
        <f>SUM(COUNTIF(Q64:R64, $K$128)*$K$134)+(COUNTIF(BB64:BL64, $K$128)*$K$133)</f>
        <v>0</v>
      </c>
      <c r="GA64" s="3">
        <f t="shared" si="17"/>
        <v>13</v>
      </c>
      <c r="GB64" s="20">
        <f>SUM(COUNTIF(P64, $K$128)*$K$134)+(COUNTIF(P64, $K$129)*$K$134)+(COUNTIF(AG64:BA64, $K$128)*$K$133)+(COUNTIF(AG64:BA64, $K$129)*$K$133)</f>
        <v>26</v>
      </c>
      <c r="GC64" s="20">
        <f>SUM(COUNTIF(P64, $K$128)*$K$134)+(COUNTIF(AG64:BA64, $K$128)*$K$133)</f>
        <v>0</v>
      </c>
      <c r="GD64" s="20">
        <f t="shared" si="18"/>
        <v>22</v>
      </c>
      <c r="GE64" s="20">
        <f>SUM(COUNTIF(P64:U64, $K$128)*$K$134)+(COUNTIF(P64:U64, $K$129)*$K$134)+(COUNTIF(AG64:CR64, $K$128)*$K$133)+(COUNTIF(AG64:CR64, $K$129)*$K$133)</f>
        <v>92</v>
      </c>
      <c r="GF64" s="20">
        <f>SUM(COUNTIF(P64:U64, $K$128)*$K$134)+(COUNTIF(AG64:CR64, $K$128)*$K$133)</f>
        <v>0</v>
      </c>
      <c r="GG64" s="20">
        <f t="shared" si="19"/>
        <v>70</v>
      </c>
    </row>
    <row r="65" spans="1:189" ht="15.75" customHeight="1">
      <c r="A65" s="17">
        <f t="shared" si="0"/>
        <v>0</v>
      </c>
      <c r="B65" s="17">
        <f t="shared" si="20"/>
        <v>0</v>
      </c>
      <c r="C65" s="17">
        <f t="shared" si="21"/>
        <v>0</v>
      </c>
      <c r="D65" s="17">
        <f t="shared" si="22"/>
        <v>0</v>
      </c>
      <c r="E65" s="17">
        <f t="shared" si="4"/>
        <v>0</v>
      </c>
      <c r="F65" s="17">
        <f t="shared" si="5"/>
        <v>0</v>
      </c>
      <c r="G65" s="17">
        <f t="shared" si="6"/>
        <v>0</v>
      </c>
      <c r="H65" s="17">
        <f t="shared" si="7"/>
        <v>0</v>
      </c>
      <c r="I65" s="17">
        <f t="shared" si="8"/>
        <v>0</v>
      </c>
      <c r="J65" s="17">
        <f t="shared" si="9"/>
        <v>0</v>
      </c>
      <c r="K65" s="3" t="s">
        <v>434</v>
      </c>
      <c r="L65" s="3" t="s">
        <v>582</v>
      </c>
      <c r="M65" s="3" t="s">
        <v>583</v>
      </c>
      <c r="N65" s="21" t="s">
        <v>584</v>
      </c>
      <c r="O65" s="22" t="s">
        <v>564</v>
      </c>
      <c r="P65" s="3" t="s">
        <v>441</v>
      </c>
      <c r="Q65" s="3" t="s">
        <v>441</v>
      </c>
      <c r="R65" s="3" t="s">
        <v>441</v>
      </c>
      <c r="S65" s="3" t="s">
        <v>441</v>
      </c>
      <c r="T65" s="3" t="s">
        <v>441</v>
      </c>
      <c r="U65" s="3" t="s">
        <v>441</v>
      </c>
      <c r="V65" s="3" t="s">
        <v>440</v>
      </c>
      <c r="W65" s="3" t="s">
        <v>440</v>
      </c>
      <c r="X65" s="3" t="s">
        <v>441</v>
      </c>
      <c r="Y65" s="3" t="s">
        <v>441</v>
      </c>
      <c r="Z65" s="3" t="s">
        <v>441</v>
      </c>
      <c r="AA65" s="3" t="s">
        <v>441</v>
      </c>
      <c r="AB65" s="3" t="s">
        <v>441</v>
      </c>
      <c r="AC65" s="3" t="s">
        <v>441</v>
      </c>
      <c r="AD65" s="3" t="s">
        <v>441</v>
      </c>
      <c r="AE65" s="3" t="s">
        <v>441</v>
      </c>
      <c r="AF65" s="3" t="s">
        <v>441</v>
      </c>
      <c r="AG65" s="3" t="s">
        <v>441</v>
      </c>
      <c r="AH65" s="3" t="s">
        <v>441</v>
      </c>
      <c r="AI65" s="3" t="s">
        <v>441</v>
      </c>
      <c r="AJ65" s="3" t="s">
        <v>441</v>
      </c>
      <c r="AK65" s="3" t="s">
        <v>441</v>
      </c>
      <c r="AL65" s="3" t="s">
        <v>441</v>
      </c>
      <c r="AM65" s="3" t="s">
        <v>441</v>
      </c>
      <c r="AN65" s="3" t="s">
        <v>441</v>
      </c>
      <c r="AO65" s="3" t="s">
        <v>441</v>
      </c>
      <c r="AP65" s="3" t="s">
        <v>441</v>
      </c>
      <c r="AQ65" s="3" t="s">
        <v>441</v>
      </c>
      <c r="AR65" s="3" t="s">
        <v>441</v>
      </c>
      <c r="AS65" s="3" t="s">
        <v>441</v>
      </c>
      <c r="AT65" s="3" t="s">
        <v>441</v>
      </c>
      <c r="AU65" s="3" t="s">
        <v>441</v>
      </c>
      <c r="AV65" s="3" t="s">
        <v>441</v>
      </c>
      <c r="AW65" s="3" t="s">
        <v>441</v>
      </c>
      <c r="AX65" s="3" t="s">
        <v>441</v>
      </c>
      <c r="AY65" s="3" t="s">
        <v>441</v>
      </c>
      <c r="AZ65" s="3" t="s">
        <v>440</v>
      </c>
      <c r="BA65" s="3" t="s">
        <v>441</v>
      </c>
      <c r="BB65" s="3" t="s">
        <v>441</v>
      </c>
      <c r="BC65" s="3" t="s">
        <v>441</v>
      </c>
      <c r="BD65" s="3" t="s">
        <v>441</v>
      </c>
      <c r="BE65" s="3" t="s">
        <v>441</v>
      </c>
      <c r="BF65" s="3" t="s">
        <v>441</v>
      </c>
      <c r="BG65" s="3" t="s">
        <v>441</v>
      </c>
      <c r="BH65" s="3" t="s">
        <v>441</v>
      </c>
      <c r="BI65" s="3" t="s">
        <v>441</v>
      </c>
      <c r="BJ65" s="3" t="s">
        <v>441</v>
      </c>
      <c r="BK65" s="3" t="s">
        <v>441</v>
      </c>
      <c r="BL65" s="3" t="s">
        <v>441</v>
      </c>
      <c r="BM65" s="3" t="s">
        <v>441</v>
      </c>
      <c r="BN65" s="3" t="s">
        <v>441</v>
      </c>
      <c r="BO65" s="3" t="s">
        <v>441</v>
      </c>
      <c r="BP65" s="3" t="s">
        <v>441</v>
      </c>
      <c r="BQ65" s="3" t="s">
        <v>441</v>
      </c>
      <c r="BR65" s="3" t="s">
        <v>441</v>
      </c>
      <c r="BS65" s="3" t="s">
        <v>441</v>
      </c>
      <c r="BT65" s="3" t="s">
        <v>441</v>
      </c>
      <c r="BU65" s="3" t="s">
        <v>441</v>
      </c>
      <c r="BV65" s="3" t="s">
        <v>441</v>
      </c>
      <c r="BW65" s="3" t="s">
        <v>441</v>
      </c>
      <c r="BX65" s="3" t="s">
        <v>441</v>
      </c>
      <c r="BY65" s="3" t="s">
        <v>441</v>
      </c>
      <c r="BZ65" s="3" t="s">
        <v>441</v>
      </c>
      <c r="CA65" s="3" t="s">
        <v>441</v>
      </c>
      <c r="CB65" s="3" t="s">
        <v>441</v>
      </c>
      <c r="CC65" s="3" t="s">
        <v>441</v>
      </c>
      <c r="CD65" s="3" t="s">
        <v>441</v>
      </c>
      <c r="CE65" s="3" t="s">
        <v>441</v>
      </c>
      <c r="CF65" s="3" t="s">
        <v>441</v>
      </c>
      <c r="CG65" s="3" t="s">
        <v>441</v>
      </c>
      <c r="CH65" s="3" t="s">
        <v>441</v>
      </c>
      <c r="CI65" s="3" t="s">
        <v>441</v>
      </c>
      <c r="CJ65" s="3" t="s">
        <v>441</v>
      </c>
      <c r="CK65" s="3" t="s">
        <v>441</v>
      </c>
      <c r="CL65" s="3" t="s">
        <v>441</v>
      </c>
      <c r="CM65" s="3" t="s">
        <v>441</v>
      </c>
      <c r="CN65" s="3" t="s">
        <v>441</v>
      </c>
      <c r="CO65" s="3" t="s">
        <v>441</v>
      </c>
      <c r="CP65" s="3" t="s">
        <v>441</v>
      </c>
      <c r="CQ65" s="3" t="s">
        <v>441</v>
      </c>
      <c r="CR65" s="3" t="s">
        <v>441</v>
      </c>
      <c r="CS65" s="3" t="s">
        <v>441</v>
      </c>
      <c r="CT65" s="3" t="s">
        <v>441</v>
      </c>
      <c r="CU65" s="3" t="s">
        <v>441</v>
      </c>
      <c r="CV65" s="3" t="s">
        <v>441</v>
      </c>
      <c r="CW65" s="3" t="s">
        <v>441</v>
      </c>
      <c r="CX65" s="3" t="s">
        <v>441</v>
      </c>
      <c r="CY65" s="3" t="s">
        <v>441</v>
      </c>
      <c r="CZ65" s="3" t="s">
        <v>441</v>
      </c>
      <c r="DA65" s="3" t="s">
        <v>441</v>
      </c>
      <c r="DB65" s="3" t="s">
        <v>441</v>
      </c>
      <c r="DC65" s="3" t="s">
        <v>441</v>
      </c>
      <c r="DD65" s="3" t="s">
        <v>441</v>
      </c>
      <c r="DE65" s="3" t="s">
        <v>441</v>
      </c>
      <c r="DF65" s="3" t="s">
        <v>441</v>
      </c>
      <c r="DG65" s="3" t="s">
        <v>441</v>
      </c>
      <c r="DH65" s="3" t="s">
        <v>441</v>
      </c>
      <c r="DI65" s="3" t="s">
        <v>441</v>
      </c>
      <c r="DJ65" s="3" t="s">
        <v>441</v>
      </c>
      <c r="DK65" s="3" t="s">
        <v>441</v>
      </c>
      <c r="DL65" s="3" t="s">
        <v>441</v>
      </c>
      <c r="DM65" s="3" t="s">
        <v>441</v>
      </c>
      <c r="DN65" s="3" t="s">
        <v>441</v>
      </c>
      <c r="DO65" s="3" t="s">
        <v>441</v>
      </c>
      <c r="DP65" s="3" t="s">
        <v>441</v>
      </c>
      <c r="DQ65" s="3" t="s">
        <v>441</v>
      </c>
      <c r="DR65" s="3" t="s">
        <v>441</v>
      </c>
      <c r="DS65" s="3" t="s">
        <v>441</v>
      </c>
      <c r="DT65" s="3" t="s">
        <v>441</v>
      </c>
      <c r="DU65" s="3" t="s">
        <v>441</v>
      </c>
      <c r="DV65" s="3" t="s">
        <v>441</v>
      </c>
      <c r="DW65" s="3" t="s">
        <v>441</v>
      </c>
      <c r="DX65" s="3" t="s">
        <v>441</v>
      </c>
      <c r="DY65" s="3" t="s">
        <v>441</v>
      </c>
      <c r="DZ65" s="3" t="s">
        <v>441</v>
      </c>
      <c r="EA65" s="3" t="s">
        <v>441</v>
      </c>
      <c r="EB65" s="3" t="s">
        <v>441</v>
      </c>
      <c r="EC65" s="3" t="s">
        <v>441</v>
      </c>
      <c r="ED65" s="3" t="s">
        <v>441</v>
      </c>
      <c r="EE65" s="3" t="s">
        <v>441</v>
      </c>
      <c r="EF65" s="3" t="s">
        <v>441</v>
      </c>
      <c r="EG65" s="3" t="s">
        <v>441</v>
      </c>
      <c r="EH65" s="3" t="s">
        <v>441</v>
      </c>
      <c r="EI65" s="3" t="s">
        <v>441</v>
      </c>
      <c r="EJ65" s="3" t="s">
        <v>441</v>
      </c>
      <c r="EK65" s="3" t="s">
        <v>441</v>
      </c>
      <c r="EL65" s="3" t="s">
        <v>441</v>
      </c>
      <c r="EM65" s="3" t="s">
        <v>441</v>
      </c>
      <c r="EN65" s="3" t="s">
        <v>441</v>
      </c>
      <c r="EO65" s="3" t="s">
        <v>441</v>
      </c>
      <c r="EP65" s="3" t="s">
        <v>441</v>
      </c>
      <c r="EQ65" s="3" t="s">
        <v>441</v>
      </c>
      <c r="ER65" s="3" t="s">
        <v>441</v>
      </c>
      <c r="ES65" s="3" t="s">
        <v>441</v>
      </c>
      <c r="ET65" s="3" t="s">
        <v>441</v>
      </c>
      <c r="EU65" s="3" t="s">
        <v>441</v>
      </c>
      <c r="EV65" s="3" t="s">
        <v>441</v>
      </c>
      <c r="EW65" s="3" t="s">
        <v>441</v>
      </c>
      <c r="EX65" s="3" t="s">
        <v>441</v>
      </c>
      <c r="EY65" s="3" t="s">
        <v>441</v>
      </c>
      <c r="EZ65" s="3" t="s">
        <v>441</v>
      </c>
      <c r="FA65" s="3" t="s">
        <v>441</v>
      </c>
      <c r="FB65" s="3">
        <f>SUM(COUNTIF(P65:AF65, K$128)*$K$134)+(COUNTIF(P65:AF65, K$129)*$K$134)+(COUNTIF(AG65:EV65, $K$128)*K$133)+(COUNTIF(AG65:EV65, $K$129)*$K$133)</f>
        <v>194</v>
      </c>
      <c r="FC65" s="3">
        <f>SUM(COUNTIF(P65:AF65, K$128)*$K$134)+(COUNTIF(AG65:EV65, $K$128)*$K$133)</f>
        <v>0</v>
      </c>
      <c r="FD65" s="3">
        <f>SUM(COUNTIF(P65:AF65,$K$130)*$K$134)+(COUNTIF(AG65:EV65, $K$130)*$K$133)</f>
        <v>11</v>
      </c>
      <c r="FE65" s="3">
        <f t="shared" si="10"/>
        <v>142</v>
      </c>
      <c r="FG65" s="3">
        <f>SUM(COUNTIF(AD65:AF65, K$128)*$K$134)+(COUNTIF(AD65:AF65, K$129)*$K$134)+(COUNTIF(EE65:EV65, $K$128)*K$133)+(COUNTIF(EE65:EV65, $K$129)*$K$133)</f>
        <v>33</v>
      </c>
      <c r="FH65" s="3">
        <f>SUM(COUNTIF(AD65:AF65, $K$128)*$K$134)+(COUNTIF(EE65:EV65, $K$128)*$K$133)</f>
        <v>0</v>
      </c>
      <c r="FI65" s="3">
        <f t="shared" si="23"/>
        <v>21</v>
      </c>
      <c r="FJ65" s="3">
        <f>SUM(COUNTIF(Z65:AC65, K$128)*$K$134)+(COUNTIF(Z65:AC65, K$129)*$K$134)+(COUNTIF(DR65:ED65, $K$128)*K$133)+(COUNTIF(DR65:ED65, $K$129)*$K$133)</f>
        <v>33</v>
      </c>
      <c r="FK65" s="3">
        <f>SUM(COUNTIF(Z65:AC65, K$128)*$K$134)+(COUNTIF(DR65:ED65, $K$128)*$K$133)</f>
        <v>0</v>
      </c>
      <c r="FL65" s="3">
        <f t="shared" si="24"/>
        <v>35</v>
      </c>
      <c r="FM65" s="3">
        <f>SUM(COUNTIF(Y65, $K$128)*$K$134)+(COUNTIF(Y65, $K$129)*$K$134)+(COUNTIF(DL65:DQ65, $K$128)*$K$133)+(COUNTIF(DL65:DQ65, $K$129)*$K$133)</f>
        <v>11</v>
      </c>
      <c r="FN65" s="3">
        <f>SUM(COUNTIF(Y65, $K$128)*$K$134)+(COUNTIF(DL65:DQ65, $K$128)*$K$133)</f>
        <v>0</v>
      </c>
      <c r="FO65" s="3">
        <f t="shared" si="25"/>
        <v>7</v>
      </c>
      <c r="FP65" s="3">
        <f>SUM(COUNTIF(V65:X65, $K$128)*$K$134)+(COUNTIF(V65:X65, $K$129)*$K$134)+(COUNTIF(CS65:DN65, $K$128)*$K$133)+(COUNTIF(CS65:DN65, $K$129)*$K$133)</f>
        <v>27</v>
      </c>
      <c r="FQ65" s="3">
        <f>SUM(COUNTIF(V65:X65, $K$128)*$K$134)+(COUNTIF(CS65:DN65, $K$128)*$K$133)</f>
        <v>0</v>
      </c>
      <c r="FR65" s="3">
        <f t="shared" si="14"/>
        <v>25</v>
      </c>
      <c r="FS65" s="3">
        <f>SUM(COUNTIF(T65:U65, $K$128)*$K$134)+(COUNTIF(T65:U65, $K$129)*$K$134)+(COUNTIF(BX65:CR65, $K$128)*$K$133)+(COUNTIF(BX65:CR65, $K$129)*$K$133)</f>
        <v>31</v>
      </c>
      <c r="FT65" s="3">
        <f>SUM(COUNTIF(T65:U65, $K$128)*$K$134)+(COUNTIF(BX65:CR65, $K$128)*$K$133)</f>
        <v>0</v>
      </c>
      <c r="FU65" s="3">
        <f t="shared" si="15"/>
        <v>23</v>
      </c>
      <c r="FV65" s="3">
        <f>SUM(COUNTIF(S65, $K$128)*$K$134)+(COUNTIF(S65, $K$129)*$K$134)+(COUNTIF(BM65:BW65, $K$128)*$K$133)+(COUNTIF(BM65:BW65, $K$129)*$K$133)</f>
        <v>16</v>
      </c>
      <c r="FW65" s="3">
        <f>SUM(COUNTIF(S65, $K$128)*$K$134)+(COUNTIF(BM65:BW65, $K$128)*$K$133)</f>
        <v>0</v>
      </c>
      <c r="FX65" s="3">
        <f t="shared" si="16"/>
        <v>12</v>
      </c>
      <c r="FY65" s="3">
        <f>SUM(COUNTIF(Q65:R65, $K$128)*$K$134)+(COUNTIF(Q65:R65, $K$129)*$K$134)+(COUNTIF(BB65:BL65, $K$128)*$K$133)+(COUNTIF(BB65:BL65, $K$129)*$K$133)</f>
        <v>21</v>
      </c>
      <c r="FZ65" s="3">
        <f>SUM(COUNTIF(Q65:R65, $K$128)*$K$134)+(COUNTIF(BB65:BL65, $K$128)*$K$133)</f>
        <v>0</v>
      </c>
      <c r="GA65" s="3">
        <f t="shared" si="17"/>
        <v>13</v>
      </c>
      <c r="GB65" s="20">
        <f>SUM(COUNTIF(P65, $K$128)*$K$134)+(COUNTIF(P65, $K$129)*$K$134)+(COUNTIF(AG65:BA65, $K$128)*$K$133)+(COUNTIF(AG65:BA65, $K$129)*$K$133)</f>
        <v>25</v>
      </c>
      <c r="GC65" s="20">
        <f>SUM(COUNTIF(P65, $K$128)*$K$134)+(COUNTIF(AG65:BA65, $K$128)*$K$133)</f>
        <v>0</v>
      </c>
      <c r="GD65" s="20">
        <f t="shared" si="18"/>
        <v>22</v>
      </c>
      <c r="GE65" s="20">
        <f>SUM(COUNTIF(P65:U65, $K$128)*$K$134)+(COUNTIF(P65:U65, $K$129)*$K$134)+(COUNTIF(AG65:CR65, $K$128)*$K$133)+(COUNTIF(AG65:CR65, $K$129)*$K$133)</f>
        <v>93</v>
      </c>
      <c r="GF65" s="20">
        <f>SUM(COUNTIF(P65:U65, $K$128)*$K$134)+(COUNTIF(AG65:CR65, $K$128)*$K$133)</f>
        <v>0</v>
      </c>
      <c r="GG65" s="20">
        <f t="shared" si="19"/>
        <v>70</v>
      </c>
    </row>
    <row r="66" spans="1:189" ht="15.75" customHeight="1">
      <c r="A66" s="17">
        <f t="shared" si="0"/>
        <v>0</v>
      </c>
      <c r="B66" s="17">
        <f t="shared" si="20"/>
        <v>0</v>
      </c>
      <c r="C66" s="17">
        <f t="shared" si="21"/>
        <v>0</v>
      </c>
      <c r="D66" s="17">
        <f t="shared" si="22"/>
        <v>0</v>
      </c>
      <c r="E66" s="17">
        <f t="shared" si="4"/>
        <v>0</v>
      </c>
      <c r="F66" s="17">
        <f t="shared" si="5"/>
        <v>0</v>
      </c>
      <c r="G66" s="17">
        <f t="shared" si="6"/>
        <v>0</v>
      </c>
      <c r="H66" s="17">
        <f t="shared" si="7"/>
        <v>0</v>
      </c>
      <c r="I66" s="17">
        <f t="shared" si="8"/>
        <v>0</v>
      </c>
      <c r="J66" s="17">
        <f t="shared" si="9"/>
        <v>0</v>
      </c>
      <c r="K66" s="3" t="s">
        <v>434</v>
      </c>
      <c r="L66" s="3" t="s">
        <v>585</v>
      </c>
      <c r="M66" s="3" t="s">
        <v>586</v>
      </c>
      <c r="N66" s="21" t="s">
        <v>587</v>
      </c>
      <c r="O66" s="22" t="s">
        <v>564</v>
      </c>
      <c r="P66" s="3" t="s">
        <v>441</v>
      </c>
      <c r="Q66" s="3" t="s">
        <v>441</v>
      </c>
      <c r="R66" s="3" t="s">
        <v>441</v>
      </c>
      <c r="S66" s="3" t="s">
        <v>441</v>
      </c>
      <c r="T66" s="3" t="s">
        <v>441</v>
      </c>
      <c r="U66" s="3" t="s">
        <v>441</v>
      </c>
      <c r="V66" s="3" t="s">
        <v>441</v>
      </c>
      <c r="W66" s="3" t="s">
        <v>441</v>
      </c>
      <c r="X66" s="3" t="s">
        <v>441</v>
      </c>
      <c r="Y66" s="3" t="s">
        <v>441</v>
      </c>
      <c r="Z66" s="3" t="s">
        <v>441</v>
      </c>
      <c r="AA66" s="3" t="s">
        <v>441</v>
      </c>
      <c r="AB66" s="3" t="s">
        <v>441</v>
      </c>
      <c r="AC66" s="3" t="s">
        <v>441</v>
      </c>
      <c r="AD66" s="3" t="s">
        <v>441</v>
      </c>
      <c r="AE66" s="3" t="s">
        <v>441</v>
      </c>
      <c r="AF66" s="3" t="s">
        <v>441</v>
      </c>
      <c r="AG66" s="3" t="s">
        <v>441</v>
      </c>
      <c r="AH66" s="3" t="s">
        <v>441</v>
      </c>
      <c r="AI66" s="3" t="s">
        <v>441</v>
      </c>
      <c r="AJ66" s="3" t="s">
        <v>441</v>
      </c>
      <c r="AK66" s="3" t="s">
        <v>441</v>
      </c>
      <c r="AL66" s="3" t="s">
        <v>441</v>
      </c>
      <c r="AM66" s="3" t="s">
        <v>441</v>
      </c>
      <c r="AN66" s="3" t="s">
        <v>441</v>
      </c>
      <c r="AO66" s="3" t="s">
        <v>441</v>
      </c>
      <c r="AP66" s="3" t="s">
        <v>441</v>
      </c>
      <c r="AQ66" s="3" t="s">
        <v>441</v>
      </c>
      <c r="AR66" s="3" t="s">
        <v>441</v>
      </c>
      <c r="AS66" s="3" t="s">
        <v>441</v>
      </c>
      <c r="AT66" s="3" t="s">
        <v>441</v>
      </c>
      <c r="AU66" s="3" t="s">
        <v>441</v>
      </c>
      <c r="AV66" s="3" t="s">
        <v>441</v>
      </c>
      <c r="AW66" s="3" t="s">
        <v>441</v>
      </c>
      <c r="AX66" s="3" t="s">
        <v>441</v>
      </c>
      <c r="AY66" s="3" t="s">
        <v>441</v>
      </c>
      <c r="AZ66" s="3" t="s">
        <v>441</v>
      </c>
      <c r="BA66" s="3" t="s">
        <v>441</v>
      </c>
      <c r="BB66" s="3" t="s">
        <v>441</v>
      </c>
      <c r="BC66" s="3" t="s">
        <v>441</v>
      </c>
      <c r="BD66" s="3" t="s">
        <v>441</v>
      </c>
      <c r="BE66" s="3" t="s">
        <v>441</v>
      </c>
      <c r="BF66" s="3" t="s">
        <v>441</v>
      </c>
      <c r="BG66" s="3" t="s">
        <v>441</v>
      </c>
      <c r="BH66" s="3" t="s">
        <v>441</v>
      </c>
      <c r="BI66" s="3" t="s">
        <v>441</v>
      </c>
      <c r="BJ66" s="3" t="s">
        <v>441</v>
      </c>
      <c r="BK66" s="3" t="s">
        <v>441</v>
      </c>
      <c r="BL66" s="3" t="s">
        <v>441</v>
      </c>
      <c r="BM66" s="3" t="s">
        <v>441</v>
      </c>
      <c r="BN66" s="3" t="s">
        <v>441</v>
      </c>
      <c r="BO66" s="3" t="s">
        <v>441</v>
      </c>
      <c r="BP66" s="3" t="s">
        <v>441</v>
      </c>
      <c r="BQ66" s="3" t="s">
        <v>441</v>
      </c>
      <c r="BR66" s="3" t="s">
        <v>441</v>
      </c>
      <c r="BS66" s="3" t="s">
        <v>441</v>
      </c>
      <c r="BT66" s="3" t="s">
        <v>441</v>
      </c>
      <c r="BU66" s="3" t="s">
        <v>441</v>
      </c>
      <c r="BV66" s="3" t="s">
        <v>441</v>
      </c>
      <c r="BW66" s="3" t="s">
        <v>441</v>
      </c>
      <c r="BX66" s="3" t="s">
        <v>441</v>
      </c>
      <c r="BY66" s="3" t="s">
        <v>441</v>
      </c>
      <c r="BZ66" s="3" t="s">
        <v>441</v>
      </c>
      <c r="CA66" s="3" t="s">
        <v>441</v>
      </c>
      <c r="CB66" s="3" t="s">
        <v>441</v>
      </c>
      <c r="CC66" s="3" t="s">
        <v>441</v>
      </c>
      <c r="CD66" s="3" t="s">
        <v>441</v>
      </c>
      <c r="CE66" s="3" t="s">
        <v>441</v>
      </c>
      <c r="CF66" s="3" t="s">
        <v>441</v>
      </c>
      <c r="CG66" s="3" t="s">
        <v>441</v>
      </c>
      <c r="CH66" s="3" t="s">
        <v>441</v>
      </c>
      <c r="CI66" s="3" t="s">
        <v>441</v>
      </c>
      <c r="CJ66" s="3" t="s">
        <v>441</v>
      </c>
      <c r="CK66" s="3" t="s">
        <v>441</v>
      </c>
      <c r="CL66" s="3" t="s">
        <v>441</v>
      </c>
      <c r="CM66" s="3" t="s">
        <v>441</v>
      </c>
      <c r="CN66" s="3" t="s">
        <v>441</v>
      </c>
      <c r="CO66" s="3" t="s">
        <v>441</v>
      </c>
      <c r="CP66" s="3" t="s">
        <v>441</v>
      </c>
      <c r="CQ66" s="3" t="s">
        <v>441</v>
      </c>
      <c r="CR66" s="3" t="s">
        <v>441</v>
      </c>
      <c r="CS66" s="3" t="s">
        <v>441</v>
      </c>
      <c r="CT66" s="3" t="s">
        <v>441</v>
      </c>
      <c r="CU66" s="3" t="s">
        <v>441</v>
      </c>
      <c r="CV66" s="3" t="s">
        <v>441</v>
      </c>
      <c r="CW66" s="3" t="s">
        <v>441</v>
      </c>
      <c r="CX66" s="3" t="s">
        <v>441</v>
      </c>
      <c r="CY66" s="3" t="s">
        <v>441</v>
      </c>
      <c r="CZ66" s="3" t="s">
        <v>441</v>
      </c>
      <c r="DA66" s="3" t="s">
        <v>441</v>
      </c>
      <c r="DB66" s="3" t="s">
        <v>441</v>
      </c>
      <c r="DC66" s="3" t="s">
        <v>441</v>
      </c>
      <c r="DD66" s="3" t="s">
        <v>441</v>
      </c>
      <c r="DE66" s="3" t="s">
        <v>441</v>
      </c>
      <c r="DF66" s="3" t="s">
        <v>441</v>
      </c>
      <c r="DG66" s="3" t="s">
        <v>441</v>
      </c>
      <c r="DH66" s="3" t="s">
        <v>441</v>
      </c>
      <c r="DI66" s="3" t="s">
        <v>441</v>
      </c>
      <c r="DJ66" s="3" t="s">
        <v>441</v>
      </c>
      <c r="DK66" s="3" t="s">
        <v>441</v>
      </c>
      <c r="DL66" s="3" t="s">
        <v>441</v>
      </c>
      <c r="DM66" s="3" t="s">
        <v>441</v>
      </c>
      <c r="DN66" s="3" t="s">
        <v>441</v>
      </c>
      <c r="DO66" s="3" t="s">
        <v>441</v>
      </c>
      <c r="DP66" s="3" t="s">
        <v>441</v>
      </c>
      <c r="DQ66" s="3" t="s">
        <v>441</v>
      </c>
      <c r="DR66" s="3" t="s">
        <v>441</v>
      </c>
      <c r="DS66" s="3" t="s">
        <v>441</v>
      </c>
      <c r="DT66" s="3" t="s">
        <v>441</v>
      </c>
      <c r="DU66" s="3" t="s">
        <v>441</v>
      </c>
      <c r="DV66" s="3" t="s">
        <v>441</v>
      </c>
      <c r="DW66" s="3" t="s">
        <v>441</v>
      </c>
      <c r="DX66" s="3" t="s">
        <v>441</v>
      </c>
      <c r="DY66" s="3" t="s">
        <v>441</v>
      </c>
      <c r="DZ66" s="3" t="s">
        <v>441</v>
      </c>
      <c r="EA66" s="3" t="s">
        <v>441</v>
      </c>
      <c r="EB66" s="3" t="s">
        <v>441</v>
      </c>
      <c r="EC66" s="3" t="s">
        <v>441</v>
      </c>
      <c r="ED66" s="3" t="s">
        <v>441</v>
      </c>
      <c r="EE66" s="3" t="s">
        <v>441</v>
      </c>
      <c r="EF66" s="3" t="s">
        <v>441</v>
      </c>
      <c r="EG66" s="3" t="s">
        <v>441</v>
      </c>
      <c r="EH66" s="3" t="s">
        <v>441</v>
      </c>
      <c r="EI66" s="3" t="s">
        <v>441</v>
      </c>
      <c r="EJ66" s="3" t="s">
        <v>441</v>
      </c>
      <c r="EK66" s="3" t="s">
        <v>441</v>
      </c>
      <c r="EL66" s="3" t="s">
        <v>441</v>
      </c>
      <c r="EM66" s="3" t="s">
        <v>441</v>
      </c>
      <c r="EN66" s="3" t="s">
        <v>441</v>
      </c>
      <c r="EO66" s="3" t="s">
        <v>441</v>
      </c>
      <c r="EP66" s="3" t="s">
        <v>441</v>
      </c>
      <c r="EQ66" s="3" t="s">
        <v>441</v>
      </c>
      <c r="ER66" s="3" t="s">
        <v>441</v>
      </c>
      <c r="ES66" s="3" t="s">
        <v>441</v>
      </c>
      <c r="ET66" s="3" t="s">
        <v>441</v>
      </c>
      <c r="EU66" s="3" t="s">
        <v>441</v>
      </c>
      <c r="EV66" s="3" t="s">
        <v>441</v>
      </c>
      <c r="EW66" s="3" t="s">
        <v>441</v>
      </c>
      <c r="EX66" s="3" t="s">
        <v>441</v>
      </c>
      <c r="EY66" s="3" t="s">
        <v>441</v>
      </c>
      <c r="EZ66" s="3" t="s">
        <v>441</v>
      </c>
      <c r="FA66" s="3" t="s">
        <v>441</v>
      </c>
      <c r="FB66" s="3">
        <f>SUM(COUNTIF(P66:AF66, K$128)*$K$134)+(COUNTIF(P66:AF66, K$129)*$K$134)+(COUNTIF(AG66:EV66, $K$128)*K$133)+(COUNTIF(AG66:EV66, $K$129)*$K$133)</f>
        <v>205</v>
      </c>
      <c r="FC66" s="3">
        <f>SUM(COUNTIF(P66:AF66, K$128)*$K$134)+(COUNTIF(AG66:EV66, $K$128)*$K$133)</f>
        <v>0</v>
      </c>
      <c r="FD66" s="3">
        <f>SUM(COUNTIF(P66:AF66,$K$130)*$K$134)+(COUNTIF(AG66:EV66, $K$130)*$K$133)</f>
        <v>0</v>
      </c>
      <c r="FE66" s="3">
        <f t="shared" si="10"/>
        <v>142</v>
      </c>
      <c r="FG66" s="3">
        <f>SUM(COUNTIF(AD66:AF66, K$128)*$K$134)+(COUNTIF(AD66:AF66, K$129)*$K$134)+(COUNTIF(EE66:EV66, $K$128)*K$133)+(COUNTIF(EE66:EV66, $K$129)*$K$133)</f>
        <v>33</v>
      </c>
      <c r="FH66" s="3">
        <f>SUM(COUNTIF(AD66:AF66, $K$128)*$K$134)+(COUNTIF(EE66:EV66, $K$128)*$K$133)</f>
        <v>0</v>
      </c>
      <c r="FI66" s="3">
        <f t="shared" si="23"/>
        <v>21</v>
      </c>
      <c r="FJ66" s="3">
        <f>SUM(COUNTIF(Z66:AC66, K$128)*$K$134)+(COUNTIF(Z66:AC66, K$129)*$K$134)+(COUNTIF(DR66:ED66, $K$128)*K$133)+(COUNTIF(DR66:ED66, $K$129)*$K$133)</f>
        <v>33</v>
      </c>
      <c r="FK66" s="3">
        <f>SUM(COUNTIF(Z66:AC66, K$128)*$K$134)+(COUNTIF(DR66:ED66, $K$128)*$K$133)</f>
        <v>0</v>
      </c>
      <c r="FL66" s="3">
        <f t="shared" si="24"/>
        <v>35</v>
      </c>
      <c r="FM66" s="3">
        <f>SUM(COUNTIF(Y66, $K$128)*$K$134)+(COUNTIF(Y66, $K$129)*$K$134)+(COUNTIF(DL66:DQ66, $K$128)*$K$133)+(COUNTIF(DL66:DQ66, $K$129)*$K$133)</f>
        <v>11</v>
      </c>
      <c r="FN66" s="3">
        <f>SUM(COUNTIF(Y66, $K$128)*$K$134)+(COUNTIF(DL66:DQ66, $K$128)*$K$133)</f>
        <v>0</v>
      </c>
      <c r="FO66" s="3">
        <f t="shared" si="25"/>
        <v>7</v>
      </c>
      <c r="FP66" s="3">
        <f>SUM(COUNTIF(V66:X66, $K$128)*$K$134)+(COUNTIF(V66:X66, $K$129)*$K$134)+(COUNTIF(CS66:DN66, $K$128)*$K$133)+(COUNTIF(CS66:DN66, $K$129)*$K$133)</f>
        <v>37</v>
      </c>
      <c r="FQ66" s="3">
        <f>SUM(COUNTIF(V66:X66, $K$128)*$K$134)+(COUNTIF(CS66:DN66, $K$128)*$K$133)</f>
        <v>0</v>
      </c>
      <c r="FR66" s="3">
        <f t="shared" si="14"/>
        <v>25</v>
      </c>
      <c r="FS66" s="3">
        <f>SUM(COUNTIF(T66:U66, $K$128)*$K$134)+(COUNTIF(T66:U66, $K$129)*$K$134)+(COUNTIF(BX66:CR66, $K$128)*$K$133)+(COUNTIF(BX66:CR66, $K$129)*$K$133)</f>
        <v>31</v>
      </c>
      <c r="FT66" s="3">
        <f>SUM(COUNTIF(T66:U66, $K$128)*$K$134)+(COUNTIF(BX66:CR66, $K$128)*$K$133)</f>
        <v>0</v>
      </c>
      <c r="FU66" s="3">
        <f t="shared" si="15"/>
        <v>23</v>
      </c>
      <c r="FV66" s="3">
        <f>SUM(COUNTIF(S66, $K$128)*$K$134)+(COUNTIF(S66, $K$129)*$K$134)+(COUNTIF(BM66:BW66, $K$128)*$K$133)+(COUNTIF(BM66:BW66, $K$129)*$K$133)</f>
        <v>16</v>
      </c>
      <c r="FW66" s="3">
        <f>SUM(COUNTIF(S66, $K$128)*$K$134)+(COUNTIF(BM66:BW66, $K$128)*$K$133)</f>
        <v>0</v>
      </c>
      <c r="FX66" s="3">
        <f t="shared" si="16"/>
        <v>12</v>
      </c>
      <c r="FY66" s="3">
        <f>SUM(COUNTIF(Q66:R66, $K$128)*$K$134)+(COUNTIF(Q66:R66, $K$129)*$K$134)+(COUNTIF(BB66:BL66, $K$128)*$K$133)+(COUNTIF(BB66:BL66, $K$129)*$K$133)</f>
        <v>21</v>
      </c>
      <c r="FZ66" s="3">
        <f>SUM(COUNTIF(Q66:R66, $K$128)*$K$134)+(COUNTIF(BB66:BL66, $K$128)*$K$133)</f>
        <v>0</v>
      </c>
      <c r="GA66" s="3">
        <f t="shared" si="17"/>
        <v>13</v>
      </c>
      <c r="GB66" s="20">
        <f>SUM(COUNTIF(P66, $K$128)*$K$134)+(COUNTIF(P66, $K$129)*$K$134)+(COUNTIF(AG66:BA66, $K$128)*$K$133)+(COUNTIF(AG66:BA66, $K$129)*$K$133)</f>
        <v>26</v>
      </c>
      <c r="GC66" s="20">
        <f>SUM(COUNTIF(P66, $K$128)*$K$134)+(COUNTIF(AG66:BA66, $K$128)*$K$133)</f>
        <v>0</v>
      </c>
      <c r="GD66" s="20">
        <f t="shared" si="18"/>
        <v>22</v>
      </c>
      <c r="GE66" s="20">
        <f>SUM(COUNTIF(P66:U66, $K$128)*$K$134)+(COUNTIF(P66:U66, $K$129)*$K$134)+(COUNTIF(AG66:CR66, $K$128)*$K$133)+(COUNTIF(AG66:CR66, $K$129)*$K$133)</f>
        <v>94</v>
      </c>
      <c r="GF66" s="20">
        <f>SUM(COUNTIF(P66:U66, $K$128)*$K$134)+(COUNTIF(AG66:CR66, $K$128)*$K$133)</f>
        <v>0</v>
      </c>
      <c r="GG66" s="20">
        <f t="shared" si="19"/>
        <v>70</v>
      </c>
    </row>
    <row r="67" spans="1:189" ht="15.75" customHeight="1">
      <c r="A67" s="17">
        <f t="shared" si="0"/>
        <v>0</v>
      </c>
      <c r="B67" s="17">
        <f t="shared" si="20"/>
        <v>0</v>
      </c>
      <c r="C67" s="17">
        <f t="shared" si="21"/>
        <v>0</v>
      </c>
      <c r="D67" s="17">
        <f t="shared" si="22"/>
        <v>0</v>
      </c>
      <c r="E67" s="17">
        <f t="shared" si="4"/>
        <v>0</v>
      </c>
      <c r="F67" s="17">
        <f t="shared" si="5"/>
        <v>0</v>
      </c>
      <c r="G67" s="17">
        <f t="shared" si="6"/>
        <v>0</v>
      </c>
      <c r="H67" s="17">
        <f t="shared" si="7"/>
        <v>0</v>
      </c>
      <c r="I67" s="17">
        <f t="shared" si="8"/>
        <v>0</v>
      </c>
      <c r="J67" s="17">
        <f t="shared" si="9"/>
        <v>0</v>
      </c>
      <c r="K67" s="3" t="s">
        <v>434</v>
      </c>
      <c r="L67" s="3" t="s">
        <v>588</v>
      </c>
      <c r="M67" s="3" t="s">
        <v>589</v>
      </c>
      <c r="N67" s="21" t="s">
        <v>590</v>
      </c>
      <c r="O67" s="22" t="s">
        <v>564</v>
      </c>
      <c r="P67" s="3" t="s">
        <v>441</v>
      </c>
      <c r="Q67" s="3" t="s">
        <v>441</v>
      </c>
      <c r="R67" s="3" t="s">
        <v>441</v>
      </c>
      <c r="S67" s="3" t="s">
        <v>441</v>
      </c>
      <c r="T67" s="3" t="s">
        <v>441</v>
      </c>
      <c r="U67" s="3" t="s">
        <v>441</v>
      </c>
      <c r="V67" s="3" t="s">
        <v>441</v>
      </c>
      <c r="W67" s="3" t="s">
        <v>441</v>
      </c>
      <c r="X67" s="3" t="s">
        <v>441</v>
      </c>
      <c r="Y67" s="3" t="s">
        <v>441</v>
      </c>
      <c r="Z67" s="3" t="s">
        <v>441</v>
      </c>
      <c r="AA67" s="3" t="s">
        <v>441</v>
      </c>
      <c r="AB67" s="3" t="s">
        <v>441</v>
      </c>
      <c r="AC67" s="3" t="s">
        <v>441</v>
      </c>
      <c r="AD67" s="3" t="s">
        <v>441</v>
      </c>
      <c r="AE67" s="3" t="s">
        <v>441</v>
      </c>
      <c r="AF67" s="3" t="s">
        <v>441</v>
      </c>
      <c r="AG67" s="3" t="s">
        <v>441</v>
      </c>
      <c r="AH67" s="3" t="s">
        <v>441</v>
      </c>
      <c r="AI67" s="3" t="s">
        <v>441</v>
      </c>
      <c r="AJ67" s="3" t="s">
        <v>441</v>
      </c>
      <c r="AK67" s="3" t="s">
        <v>441</v>
      </c>
      <c r="AL67" s="3" t="s">
        <v>441</v>
      </c>
      <c r="AM67" s="3" t="s">
        <v>441</v>
      </c>
      <c r="AN67" s="3" t="s">
        <v>441</v>
      </c>
      <c r="AO67" s="3" t="s">
        <v>441</v>
      </c>
      <c r="AP67" s="3" t="s">
        <v>441</v>
      </c>
      <c r="AQ67" s="3" t="s">
        <v>441</v>
      </c>
      <c r="AR67" s="3" t="s">
        <v>441</v>
      </c>
      <c r="AS67" s="3" t="s">
        <v>441</v>
      </c>
      <c r="AT67" s="3" t="s">
        <v>441</v>
      </c>
      <c r="AU67" s="3" t="s">
        <v>441</v>
      </c>
      <c r="AV67" s="3" t="s">
        <v>441</v>
      </c>
      <c r="AW67" s="3" t="s">
        <v>441</v>
      </c>
      <c r="AX67" s="3" t="s">
        <v>441</v>
      </c>
      <c r="AY67" s="3" t="s">
        <v>441</v>
      </c>
      <c r="AZ67" s="3" t="s">
        <v>441</v>
      </c>
      <c r="BA67" s="3" t="s">
        <v>441</v>
      </c>
      <c r="BB67" s="3" t="s">
        <v>441</v>
      </c>
      <c r="BC67" s="3" t="s">
        <v>441</v>
      </c>
      <c r="BD67" s="3" t="s">
        <v>441</v>
      </c>
      <c r="BE67" s="3" t="s">
        <v>441</v>
      </c>
      <c r="BF67" s="3" t="s">
        <v>441</v>
      </c>
      <c r="BG67" s="3" t="s">
        <v>441</v>
      </c>
      <c r="BH67" s="3" t="s">
        <v>441</v>
      </c>
      <c r="BI67" s="3" t="s">
        <v>441</v>
      </c>
      <c r="BJ67" s="3" t="s">
        <v>441</v>
      </c>
      <c r="BK67" s="3" t="s">
        <v>441</v>
      </c>
      <c r="BL67" s="3" t="s">
        <v>441</v>
      </c>
      <c r="BM67" s="3" t="s">
        <v>441</v>
      </c>
      <c r="BN67" s="3" t="s">
        <v>441</v>
      </c>
      <c r="BO67" s="3" t="s">
        <v>441</v>
      </c>
      <c r="BP67" s="3" t="s">
        <v>441</v>
      </c>
      <c r="BQ67" s="3" t="s">
        <v>441</v>
      </c>
      <c r="BR67" s="3" t="s">
        <v>441</v>
      </c>
      <c r="BS67" s="3" t="s">
        <v>441</v>
      </c>
      <c r="BT67" s="3" t="s">
        <v>441</v>
      </c>
      <c r="BU67" s="3" t="s">
        <v>441</v>
      </c>
      <c r="BV67" s="3" t="s">
        <v>441</v>
      </c>
      <c r="BW67" s="3" t="s">
        <v>441</v>
      </c>
      <c r="BX67" s="3" t="s">
        <v>441</v>
      </c>
      <c r="BY67" s="3" t="s">
        <v>441</v>
      </c>
      <c r="BZ67" s="3" t="s">
        <v>441</v>
      </c>
      <c r="CA67" s="3" t="s">
        <v>441</v>
      </c>
      <c r="CB67" s="3" t="s">
        <v>441</v>
      </c>
      <c r="CC67" s="3" t="s">
        <v>441</v>
      </c>
      <c r="CD67" s="3" t="s">
        <v>441</v>
      </c>
      <c r="CE67" s="3" t="s">
        <v>441</v>
      </c>
      <c r="CF67" s="3" t="s">
        <v>441</v>
      </c>
      <c r="CG67" s="3" t="s">
        <v>441</v>
      </c>
      <c r="CH67" s="3" t="s">
        <v>441</v>
      </c>
      <c r="CI67" s="3" t="s">
        <v>441</v>
      </c>
      <c r="CJ67" s="3" t="s">
        <v>441</v>
      </c>
      <c r="CK67" s="3" t="s">
        <v>441</v>
      </c>
      <c r="CL67" s="3" t="s">
        <v>441</v>
      </c>
      <c r="CM67" s="3" t="s">
        <v>441</v>
      </c>
      <c r="CN67" s="3" t="s">
        <v>441</v>
      </c>
      <c r="CO67" s="3" t="s">
        <v>441</v>
      </c>
      <c r="CP67" s="3" t="s">
        <v>441</v>
      </c>
      <c r="CQ67" s="3" t="s">
        <v>441</v>
      </c>
      <c r="CR67" s="3" t="s">
        <v>441</v>
      </c>
      <c r="CS67" s="3" t="s">
        <v>441</v>
      </c>
      <c r="CT67" s="3" t="s">
        <v>441</v>
      </c>
      <c r="CU67" s="3" t="s">
        <v>441</v>
      </c>
      <c r="CV67" s="3" t="s">
        <v>441</v>
      </c>
      <c r="CW67" s="3" t="s">
        <v>441</v>
      </c>
      <c r="CX67" s="3" t="s">
        <v>441</v>
      </c>
      <c r="CY67" s="3" t="s">
        <v>441</v>
      </c>
      <c r="CZ67" s="3" t="s">
        <v>441</v>
      </c>
      <c r="DA67" s="3" t="s">
        <v>441</v>
      </c>
      <c r="DB67" s="3" t="s">
        <v>441</v>
      </c>
      <c r="DC67" s="3" t="s">
        <v>441</v>
      </c>
      <c r="DD67" s="3" t="s">
        <v>441</v>
      </c>
      <c r="DE67" s="3" t="s">
        <v>441</v>
      </c>
      <c r="DF67" s="3" t="s">
        <v>441</v>
      </c>
      <c r="DG67" s="3" t="s">
        <v>441</v>
      </c>
      <c r="DH67" s="3" t="s">
        <v>441</v>
      </c>
      <c r="DI67" s="3" t="s">
        <v>441</v>
      </c>
      <c r="DJ67" s="3" t="s">
        <v>441</v>
      </c>
      <c r="DK67" s="3" t="s">
        <v>441</v>
      </c>
      <c r="DL67" s="3" t="s">
        <v>441</v>
      </c>
      <c r="DM67" s="3" t="s">
        <v>441</v>
      </c>
      <c r="DN67" s="3" t="s">
        <v>441</v>
      </c>
      <c r="DO67" s="3" t="s">
        <v>441</v>
      </c>
      <c r="DP67" s="3" t="s">
        <v>441</v>
      </c>
      <c r="DQ67" s="3" t="s">
        <v>441</v>
      </c>
      <c r="DR67" s="3" t="s">
        <v>441</v>
      </c>
      <c r="DS67" s="3" t="s">
        <v>441</v>
      </c>
      <c r="DT67" s="3" t="s">
        <v>441</v>
      </c>
      <c r="DU67" s="3" t="s">
        <v>441</v>
      </c>
      <c r="DV67" s="3" t="s">
        <v>441</v>
      </c>
      <c r="DW67" s="3" t="s">
        <v>441</v>
      </c>
      <c r="DX67" s="3" t="s">
        <v>441</v>
      </c>
      <c r="DY67" s="3" t="s">
        <v>441</v>
      </c>
      <c r="DZ67" s="3" t="s">
        <v>441</v>
      </c>
      <c r="EA67" s="3" t="s">
        <v>441</v>
      </c>
      <c r="EB67" s="3" t="s">
        <v>441</v>
      </c>
      <c r="EC67" s="3" t="s">
        <v>441</v>
      </c>
      <c r="ED67" s="3" t="s">
        <v>441</v>
      </c>
      <c r="EE67" s="3" t="s">
        <v>441</v>
      </c>
      <c r="EF67" s="3" t="s">
        <v>441</v>
      </c>
      <c r="EG67" s="3" t="s">
        <v>441</v>
      </c>
      <c r="EH67" s="3" t="s">
        <v>441</v>
      </c>
      <c r="EI67" s="3" t="s">
        <v>441</v>
      </c>
      <c r="EJ67" s="3" t="s">
        <v>441</v>
      </c>
      <c r="EK67" s="3" t="s">
        <v>441</v>
      </c>
      <c r="EL67" s="3" t="s">
        <v>441</v>
      </c>
      <c r="EM67" s="3" t="s">
        <v>441</v>
      </c>
      <c r="EN67" s="3" t="s">
        <v>441</v>
      </c>
      <c r="EO67" s="3" t="s">
        <v>441</v>
      </c>
      <c r="EP67" s="3" t="s">
        <v>441</v>
      </c>
      <c r="EQ67" s="3" t="s">
        <v>440</v>
      </c>
      <c r="ER67" s="3" t="s">
        <v>440</v>
      </c>
      <c r="ES67" s="3" t="s">
        <v>440</v>
      </c>
      <c r="ET67" s="3" t="s">
        <v>440</v>
      </c>
      <c r="EU67" s="3" t="s">
        <v>440</v>
      </c>
      <c r="EV67" s="3" t="s">
        <v>440</v>
      </c>
      <c r="EW67" s="3" t="s">
        <v>441</v>
      </c>
      <c r="EX67" s="3" t="s">
        <v>441</v>
      </c>
      <c r="EY67" s="3" t="s">
        <v>441</v>
      </c>
      <c r="EZ67" s="3" t="s">
        <v>441</v>
      </c>
      <c r="FA67" s="3" t="s">
        <v>441</v>
      </c>
      <c r="FB67" s="3">
        <f>SUM(COUNTIF(P67:AF67, K$128)*$K$134)+(COUNTIF(P67:AF67, K$129)*$K$134)+(COUNTIF(AG67:EV67, $K$128)*K$133)+(COUNTIF(AG67:EV67, $K$129)*$K$133)</f>
        <v>199</v>
      </c>
      <c r="FC67" s="3">
        <f>SUM(COUNTIF(P67:AF67, K$128)*$K$134)+(COUNTIF(AG67:EV67, $K$128)*$K$133)</f>
        <v>0</v>
      </c>
      <c r="FD67" s="3">
        <f>SUM(COUNTIF(P67:AF67,$K$130)*$K$134)+(COUNTIF(AG67:EV67, $K$130)*$K$133)</f>
        <v>6</v>
      </c>
      <c r="FE67" s="3">
        <f t="shared" si="10"/>
        <v>142</v>
      </c>
      <c r="FG67" s="3">
        <f>SUM(COUNTIF(AD67:AF67, K$128)*$K$134)+(COUNTIF(AD67:AF67, K$129)*$K$134)+(COUNTIF(EE67:EV67, $K$128)*K$133)+(COUNTIF(EE67:EV67, $K$129)*$K$133)</f>
        <v>27</v>
      </c>
      <c r="FH67" s="3">
        <f>SUM(COUNTIF(AD67:AF67, $K$128)*$K$134)+(COUNTIF(EE67:EV67, $K$128)*$K$133)</f>
        <v>0</v>
      </c>
      <c r="FI67" s="3">
        <f t="shared" si="23"/>
        <v>21</v>
      </c>
      <c r="FJ67" s="3">
        <f>SUM(COUNTIF(Z67:AC67, K$128)*$K$134)+(COUNTIF(Z67:AC67, K$129)*$K$134)+(COUNTIF(DR67:ED67, $K$128)*K$133)+(COUNTIF(DR67:ED67, $K$129)*$K$133)</f>
        <v>33</v>
      </c>
      <c r="FK67" s="3">
        <f>SUM(COUNTIF(Z67:AC67, K$128)*$K$134)+(COUNTIF(DR67:ED67, $K$128)*$K$133)</f>
        <v>0</v>
      </c>
      <c r="FL67" s="3">
        <f t="shared" si="24"/>
        <v>35</v>
      </c>
      <c r="FM67" s="3">
        <f>SUM(COUNTIF(Y67, $K$128)*$K$134)+(COUNTIF(Y67, $K$129)*$K$134)+(COUNTIF(DL67:DQ67, $K$128)*$K$133)+(COUNTIF(DL67:DQ67, $K$129)*$K$133)</f>
        <v>11</v>
      </c>
      <c r="FN67" s="3">
        <f>SUM(COUNTIF(Y67, $K$128)*$K$134)+(COUNTIF(DL67:DQ67, $K$128)*$K$133)</f>
        <v>0</v>
      </c>
      <c r="FO67" s="3">
        <f t="shared" si="25"/>
        <v>7</v>
      </c>
      <c r="FP67" s="3">
        <f>SUM(COUNTIF(V67:X67, $K$128)*$K$134)+(COUNTIF(V67:X67, $K$129)*$K$134)+(COUNTIF(CS67:DN67, $K$128)*$K$133)+(COUNTIF(CS67:DN67, $K$129)*$K$133)</f>
        <v>37</v>
      </c>
      <c r="FQ67" s="3">
        <f>SUM(COUNTIF(V67:X67, $K$128)*$K$134)+(COUNTIF(CS67:DN67, $K$128)*$K$133)</f>
        <v>0</v>
      </c>
      <c r="FR67" s="3">
        <f t="shared" si="14"/>
        <v>25</v>
      </c>
      <c r="FS67" s="3">
        <f>SUM(COUNTIF(T67:U67, $K$128)*$K$134)+(COUNTIF(T67:U67, $K$129)*$K$134)+(COUNTIF(BX67:CR67, $K$128)*$K$133)+(COUNTIF(BX67:CR67, $K$129)*$K$133)</f>
        <v>31</v>
      </c>
      <c r="FT67" s="3">
        <f>SUM(COUNTIF(T67:U67, $K$128)*$K$134)+(COUNTIF(BX67:CR67, $K$128)*$K$133)</f>
        <v>0</v>
      </c>
      <c r="FU67" s="3">
        <f t="shared" si="15"/>
        <v>23</v>
      </c>
      <c r="FV67" s="3">
        <f>SUM(COUNTIF(S67, $K$128)*$K$134)+(COUNTIF(S67, $K$129)*$K$134)+(COUNTIF(BM67:BW67, $K$128)*$K$133)+(COUNTIF(BM67:BW67, $K$129)*$K$133)</f>
        <v>16</v>
      </c>
      <c r="FW67" s="3">
        <f>SUM(COUNTIF(S67, $K$128)*$K$134)+(COUNTIF(BM67:BW67, $K$128)*$K$133)</f>
        <v>0</v>
      </c>
      <c r="FX67" s="3">
        <f t="shared" si="16"/>
        <v>12</v>
      </c>
      <c r="FY67" s="3">
        <f>SUM(COUNTIF(Q67:R67, $K$128)*$K$134)+(COUNTIF(Q67:R67, $K$129)*$K$134)+(COUNTIF(BB67:BL67, $K$128)*$K$133)+(COUNTIF(BB67:BL67, $K$129)*$K$133)</f>
        <v>21</v>
      </c>
      <c r="FZ67" s="3">
        <f>SUM(COUNTIF(Q67:R67, $K$128)*$K$134)+(COUNTIF(BB67:BL67, $K$128)*$K$133)</f>
        <v>0</v>
      </c>
      <c r="GA67" s="3">
        <f t="shared" si="17"/>
        <v>13</v>
      </c>
      <c r="GB67" s="20">
        <f>SUM(COUNTIF(P67, $K$128)*$K$134)+(COUNTIF(P67, $K$129)*$K$134)+(COUNTIF(AG67:BA67, $K$128)*$K$133)+(COUNTIF(AG67:BA67, $K$129)*$K$133)</f>
        <v>26</v>
      </c>
      <c r="GC67" s="20">
        <f>SUM(COUNTIF(P67, $K$128)*$K$134)+(COUNTIF(AG67:BA67, $K$128)*$K$133)</f>
        <v>0</v>
      </c>
      <c r="GD67" s="20">
        <f t="shared" si="18"/>
        <v>22</v>
      </c>
      <c r="GE67" s="20">
        <f>SUM(COUNTIF(P67:U67, $K$128)*$K$134)+(COUNTIF(P67:U67, $K$129)*$K$134)+(COUNTIF(AG67:CR67, $K$128)*$K$133)+(COUNTIF(AG67:CR67, $K$129)*$K$133)</f>
        <v>94</v>
      </c>
      <c r="GF67" s="20">
        <f>SUM(COUNTIF(P67:U67, $K$128)*$K$134)+(COUNTIF(AG67:CR67, $K$128)*$K$133)</f>
        <v>0</v>
      </c>
      <c r="GG67" s="20">
        <f t="shared" si="19"/>
        <v>70</v>
      </c>
    </row>
    <row r="68" spans="1:189" ht="15.75" customHeight="1">
      <c r="A68" s="17">
        <f t="shared" si="0"/>
        <v>0</v>
      </c>
      <c r="B68" s="17">
        <f t="shared" si="20"/>
        <v>0</v>
      </c>
      <c r="C68" s="17">
        <f t="shared" si="21"/>
        <v>0</v>
      </c>
      <c r="D68" s="17">
        <f t="shared" si="22"/>
        <v>0</v>
      </c>
      <c r="E68" s="17">
        <f t="shared" si="4"/>
        <v>0</v>
      </c>
      <c r="F68" s="17">
        <f t="shared" si="5"/>
        <v>0</v>
      </c>
      <c r="G68" s="17">
        <f t="shared" si="6"/>
        <v>0</v>
      </c>
      <c r="H68" s="17">
        <f t="shared" si="7"/>
        <v>0</v>
      </c>
      <c r="I68" s="17">
        <f t="shared" si="8"/>
        <v>0</v>
      </c>
      <c r="J68" s="17">
        <f t="shared" si="9"/>
        <v>0</v>
      </c>
      <c r="K68" s="3" t="s">
        <v>434</v>
      </c>
      <c r="L68" s="3" t="s">
        <v>591</v>
      </c>
      <c r="M68" s="3" t="s">
        <v>592</v>
      </c>
      <c r="N68" s="21" t="s">
        <v>587</v>
      </c>
      <c r="O68" s="22" t="s">
        <v>564</v>
      </c>
      <c r="P68" s="3" t="s">
        <v>441</v>
      </c>
      <c r="Q68" s="3" t="s">
        <v>441</v>
      </c>
      <c r="R68" s="3" t="s">
        <v>441</v>
      </c>
      <c r="S68" s="3" t="s">
        <v>441</v>
      </c>
      <c r="T68" s="3" t="s">
        <v>441</v>
      </c>
      <c r="U68" s="3" t="s">
        <v>441</v>
      </c>
      <c r="V68" s="3" t="s">
        <v>441</v>
      </c>
      <c r="W68" s="3" t="s">
        <v>441</v>
      </c>
      <c r="X68" s="3" t="s">
        <v>441</v>
      </c>
      <c r="Y68" s="3" t="s">
        <v>441</v>
      </c>
      <c r="Z68" s="3" t="s">
        <v>441</v>
      </c>
      <c r="AA68" s="3" t="s">
        <v>441</v>
      </c>
      <c r="AB68" s="3" t="s">
        <v>441</v>
      </c>
      <c r="AC68" s="3" t="s">
        <v>441</v>
      </c>
      <c r="AD68" s="3" t="s">
        <v>441</v>
      </c>
      <c r="AE68" s="3" t="s">
        <v>441</v>
      </c>
      <c r="AF68" s="3" t="s">
        <v>440</v>
      </c>
      <c r="AG68" s="3" t="s">
        <v>441</v>
      </c>
      <c r="AH68" s="3" t="s">
        <v>441</v>
      </c>
      <c r="AI68" s="3" t="s">
        <v>441</v>
      </c>
      <c r="AJ68" s="3" t="s">
        <v>441</v>
      </c>
      <c r="AK68" s="3" t="s">
        <v>441</v>
      </c>
      <c r="AL68" s="3" t="s">
        <v>441</v>
      </c>
      <c r="AM68" s="3" t="s">
        <v>441</v>
      </c>
      <c r="AN68" s="3" t="s">
        <v>441</v>
      </c>
      <c r="AO68" s="3" t="s">
        <v>441</v>
      </c>
      <c r="AP68" s="3" t="s">
        <v>441</v>
      </c>
      <c r="AQ68" s="3" t="s">
        <v>441</v>
      </c>
      <c r="AR68" s="3" t="s">
        <v>441</v>
      </c>
      <c r="AS68" s="3" t="s">
        <v>441</v>
      </c>
      <c r="AT68" s="3" t="s">
        <v>441</v>
      </c>
      <c r="AU68" s="3" t="s">
        <v>441</v>
      </c>
      <c r="AV68" s="3" t="s">
        <v>441</v>
      </c>
      <c r="AW68" s="3" t="s">
        <v>441</v>
      </c>
      <c r="AX68" s="3" t="s">
        <v>441</v>
      </c>
      <c r="AY68" s="3" t="s">
        <v>441</v>
      </c>
      <c r="AZ68" s="3" t="s">
        <v>441</v>
      </c>
      <c r="BA68" s="3" t="s">
        <v>441</v>
      </c>
      <c r="BB68" s="3" t="s">
        <v>440</v>
      </c>
      <c r="BC68" s="3" t="s">
        <v>441</v>
      </c>
      <c r="BD68" s="3" t="s">
        <v>441</v>
      </c>
      <c r="BE68" s="3" t="s">
        <v>441</v>
      </c>
      <c r="BF68" s="3" t="s">
        <v>441</v>
      </c>
      <c r="BG68" s="3" t="s">
        <v>441</v>
      </c>
      <c r="BH68" s="3" t="s">
        <v>441</v>
      </c>
      <c r="BI68" s="3" t="s">
        <v>441</v>
      </c>
      <c r="BJ68" s="3" t="s">
        <v>441</v>
      </c>
      <c r="BK68" s="3" t="s">
        <v>441</v>
      </c>
      <c r="BL68" s="3" t="s">
        <v>441</v>
      </c>
      <c r="BM68" s="3" t="s">
        <v>441</v>
      </c>
      <c r="BN68" s="3" t="s">
        <v>441</v>
      </c>
      <c r="BO68" s="3" t="s">
        <v>441</v>
      </c>
      <c r="BP68" s="3" t="s">
        <v>441</v>
      </c>
      <c r="BQ68" s="3" t="s">
        <v>441</v>
      </c>
      <c r="BR68" s="3" t="s">
        <v>441</v>
      </c>
      <c r="BS68" s="3" t="s">
        <v>441</v>
      </c>
      <c r="BT68" s="3" t="s">
        <v>441</v>
      </c>
      <c r="BU68" s="3" t="s">
        <v>441</v>
      </c>
      <c r="BV68" s="3" t="s">
        <v>441</v>
      </c>
      <c r="BW68" s="3" t="s">
        <v>441</v>
      </c>
      <c r="BX68" s="3" t="s">
        <v>441</v>
      </c>
      <c r="BY68" s="3" t="s">
        <v>441</v>
      </c>
      <c r="BZ68" s="3" t="s">
        <v>441</v>
      </c>
      <c r="CA68" s="3" t="s">
        <v>441</v>
      </c>
      <c r="CB68" s="3" t="s">
        <v>441</v>
      </c>
      <c r="CC68" s="3" t="s">
        <v>441</v>
      </c>
      <c r="CD68" s="3" t="s">
        <v>441</v>
      </c>
      <c r="CE68" s="3" t="s">
        <v>441</v>
      </c>
      <c r="CF68" s="3" t="s">
        <v>441</v>
      </c>
      <c r="CG68" s="3" t="s">
        <v>441</v>
      </c>
      <c r="CH68" s="3" t="s">
        <v>441</v>
      </c>
      <c r="CI68" s="3" t="s">
        <v>441</v>
      </c>
      <c r="CJ68" s="3" t="s">
        <v>441</v>
      </c>
      <c r="CK68" s="3" t="s">
        <v>441</v>
      </c>
      <c r="CL68" s="3" t="s">
        <v>441</v>
      </c>
      <c r="CM68" s="3" t="s">
        <v>441</v>
      </c>
      <c r="CN68" s="3" t="s">
        <v>441</v>
      </c>
      <c r="CO68" s="3" t="s">
        <v>441</v>
      </c>
      <c r="CP68" s="3" t="s">
        <v>441</v>
      </c>
      <c r="CQ68" s="3" t="s">
        <v>441</v>
      </c>
      <c r="CR68" s="3" t="s">
        <v>441</v>
      </c>
      <c r="CS68" s="3" t="s">
        <v>441</v>
      </c>
      <c r="CT68" s="3" t="s">
        <v>441</v>
      </c>
      <c r="CU68" s="3" t="s">
        <v>441</v>
      </c>
      <c r="CV68" s="3" t="s">
        <v>441</v>
      </c>
      <c r="CW68" s="3" t="s">
        <v>441</v>
      </c>
      <c r="CX68" s="3" t="s">
        <v>441</v>
      </c>
      <c r="CY68" s="3" t="s">
        <v>441</v>
      </c>
      <c r="CZ68" s="3" t="s">
        <v>441</v>
      </c>
      <c r="DA68" s="3" t="s">
        <v>441</v>
      </c>
      <c r="DB68" s="3" t="s">
        <v>441</v>
      </c>
      <c r="DC68" s="3" t="s">
        <v>441</v>
      </c>
      <c r="DD68" s="3" t="s">
        <v>441</v>
      </c>
      <c r="DE68" s="3" t="s">
        <v>441</v>
      </c>
      <c r="DF68" s="3" t="s">
        <v>441</v>
      </c>
      <c r="DG68" s="3" t="s">
        <v>441</v>
      </c>
      <c r="DH68" s="3" t="s">
        <v>441</v>
      </c>
      <c r="DI68" s="3" t="s">
        <v>441</v>
      </c>
      <c r="DJ68" s="3" t="s">
        <v>441</v>
      </c>
      <c r="DK68" s="3" t="s">
        <v>441</v>
      </c>
      <c r="DL68" s="3" t="s">
        <v>441</v>
      </c>
      <c r="DM68" s="3" t="s">
        <v>441</v>
      </c>
      <c r="DN68" s="3" t="s">
        <v>441</v>
      </c>
      <c r="DO68" s="3" t="s">
        <v>441</v>
      </c>
      <c r="DP68" s="3" t="s">
        <v>441</v>
      </c>
      <c r="DQ68" s="3" t="s">
        <v>441</v>
      </c>
      <c r="DR68" s="3" t="s">
        <v>441</v>
      </c>
      <c r="DS68" s="3" t="s">
        <v>441</v>
      </c>
      <c r="DT68" s="3" t="s">
        <v>441</v>
      </c>
      <c r="DU68" s="3" t="s">
        <v>441</v>
      </c>
      <c r="DV68" s="3" t="s">
        <v>441</v>
      </c>
      <c r="DW68" s="3" t="s">
        <v>441</v>
      </c>
      <c r="DX68" s="3" t="s">
        <v>441</v>
      </c>
      <c r="DY68" s="3" t="s">
        <v>440</v>
      </c>
      <c r="DZ68" s="3" t="s">
        <v>441</v>
      </c>
      <c r="EA68" s="3" t="s">
        <v>441</v>
      </c>
      <c r="EB68" s="3" t="s">
        <v>441</v>
      </c>
      <c r="EC68" s="3" t="s">
        <v>441</v>
      </c>
      <c r="ED68" s="3" t="s">
        <v>441</v>
      </c>
      <c r="EE68" s="3" t="s">
        <v>441</v>
      </c>
      <c r="EF68" s="3" t="s">
        <v>441</v>
      </c>
      <c r="EG68" s="3" t="s">
        <v>441</v>
      </c>
      <c r="EH68" s="3" t="s">
        <v>441</v>
      </c>
      <c r="EI68" s="3" t="s">
        <v>441</v>
      </c>
      <c r="EJ68" s="3" t="s">
        <v>441</v>
      </c>
      <c r="EK68" s="3" t="s">
        <v>441</v>
      </c>
      <c r="EL68" s="3" t="s">
        <v>441</v>
      </c>
      <c r="EM68" s="3" t="s">
        <v>441</v>
      </c>
      <c r="EN68" s="3" t="s">
        <v>441</v>
      </c>
      <c r="EO68" s="3" t="s">
        <v>441</v>
      </c>
      <c r="EP68" s="3" t="s">
        <v>441</v>
      </c>
      <c r="EQ68" s="3" t="s">
        <v>441</v>
      </c>
      <c r="ER68" s="3" t="s">
        <v>441</v>
      </c>
      <c r="ES68" s="3" t="s">
        <v>441</v>
      </c>
      <c r="ET68" s="3" t="s">
        <v>441</v>
      </c>
      <c r="EU68" s="3" t="s">
        <v>441</v>
      </c>
      <c r="EV68" s="3" t="s">
        <v>441</v>
      </c>
      <c r="EW68" s="3" t="s">
        <v>441</v>
      </c>
      <c r="EX68" s="3" t="s">
        <v>441</v>
      </c>
      <c r="EY68" s="3" t="s">
        <v>441</v>
      </c>
      <c r="EZ68" s="3" t="s">
        <v>441</v>
      </c>
      <c r="FA68" s="3" t="s">
        <v>441</v>
      </c>
      <c r="FB68" s="3">
        <f>SUM(COUNTIF(P68:AF68, K$128)*$K$134)+(COUNTIF(P68:AF68, K$129)*$K$134)+(COUNTIF(AG68:EV68, $K$128)*K$133)+(COUNTIF(AG68:EV68, $K$129)*$K$133)</f>
        <v>198</v>
      </c>
      <c r="FC68" s="3">
        <f>SUM(COUNTIF(P68:AF68, K$128)*$K$134)+(COUNTIF(AG68:EV68, $K$128)*$K$133)</f>
        <v>0</v>
      </c>
      <c r="FD68" s="3">
        <f>SUM(COUNTIF(P68:AF68,$K$130)*$K$134)+(COUNTIF(AG68:EV68, $K$130)*$K$133)</f>
        <v>7</v>
      </c>
      <c r="FE68" s="3">
        <f t="shared" si="10"/>
        <v>142</v>
      </c>
      <c r="FG68" s="3">
        <f>SUM(COUNTIF(AD68:AF68, K$128)*$K$134)+(COUNTIF(AD68:AF68, K$129)*$K$134)+(COUNTIF(EE68:EV68, $K$128)*K$133)+(COUNTIF(EE68:EV68, $K$129)*$K$133)</f>
        <v>28</v>
      </c>
      <c r="FH68" s="3">
        <f>SUM(COUNTIF(AD68:AF68, $K$128)*$K$134)+(COUNTIF(EE68:EV68, $K$128)*$K$133)</f>
        <v>0</v>
      </c>
      <c r="FI68" s="3">
        <f t="shared" si="23"/>
        <v>21</v>
      </c>
      <c r="FJ68" s="3">
        <f>SUM(COUNTIF(Z68:AC68, K$128)*$K$134)+(COUNTIF(Z68:AC68, K$129)*$K$134)+(COUNTIF(DR68:ED68, $K$128)*K$133)+(COUNTIF(DR68:ED68, $K$129)*$K$133)</f>
        <v>32</v>
      </c>
      <c r="FK68" s="3">
        <f>SUM(COUNTIF(Z68:AC68, K$128)*$K$134)+(COUNTIF(DR68:ED68, $K$128)*$K$133)</f>
        <v>0</v>
      </c>
      <c r="FL68" s="3">
        <f t="shared" si="24"/>
        <v>35</v>
      </c>
      <c r="FM68" s="3">
        <f>SUM(COUNTIF(Y68, $K$128)*$K$134)+(COUNTIF(Y68, $K$129)*$K$134)+(COUNTIF(DL68:DQ68, $K$128)*$K$133)+(COUNTIF(DL68:DQ68, $K$129)*$K$133)</f>
        <v>11</v>
      </c>
      <c r="FN68" s="3">
        <f>SUM(COUNTIF(Y68, $K$128)*$K$134)+(COUNTIF(DL68:DQ68, $K$128)*$K$133)</f>
        <v>0</v>
      </c>
      <c r="FO68" s="3">
        <f t="shared" si="25"/>
        <v>7</v>
      </c>
      <c r="FP68" s="3">
        <f>SUM(COUNTIF(V68:X68, $K$128)*$K$134)+(COUNTIF(V68:X68, $K$129)*$K$134)+(COUNTIF(CS68:DN68, $K$128)*$K$133)+(COUNTIF(CS68:DN68, $K$129)*$K$133)</f>
        <v>37</v>
      </c>
      <c r="FQ68" s="3">
        <f>SUM(COUNTIF(V68:X68, $K$128)*$K$134)+(COUNTIF(CS68:DN68, $K$128)*$K$133)</f>
        <v>0</v>
      </c>
      <c r="FR68" s="3">
        <f t="shared" si="14"/>
        <v>25</v>
      </c>
      <c r="FS68" s="3">
        <f>SUM(COUNTIF(T68:U68, $K$128)*$K$134)+(COUNTIF(T68:U68, $K$129)*$K$134)+(COUNTIF(BX68:CR68, $K$128)*$K$133)+(COUNTIF(BX68:CR68, $K$129)*$K$133)</f>
        <v>31</v>
      </c>
      <c r="FT68" s="3">
        <f>SUM(COUNTIF(T68:U68, $K$128)*$K$134)+(COUNTIF(BX68:CR68, $K$128)*$K$133)</f>
        <v>0</v>
      </c>
      <c r="FU68" s="3">
        <f t="shared" si="15"/>
        <v>23</v>
      </c>
      <c r="FV68" s="3">
        <f>SUM(COUNTIF(S68, $K$128)*$K$134)+(COUNTIF(S68, $K$129)*$K$134)+(COUNTIF(BM68:BW68, $K$128)*$K$133)+(COUNTIF(BM68:BW68, $K$129)*$K$133)</f>
        <v>16</v>
      </c>
      <c r="FW68" s="3">
        <f>SUM(COUNTIF(S68, $K$128)*$K$134)+(COUNTIF(BM68:BW68, $K$128)*$K$133)</f>
        <v>0</v>
      </c>
      <c r="FX68" s="3">
        <f t="shared" si="16"/>
        <v>12</v>
      </c>
      <c r="FY68" s="3">
        <f>SUM(COUNTIF(Q68:R68, $K$128)*$K$134)+(COUNTIF(Q68:R68, $K$129)*$K$134)+(COUNTIF(BB68:BL68, $K$128)*$K$133)+(COUNTIF(BB68:BL68, $K$129)*$K$133)</f>
        <v>20</v>
      </c>
      <c r="FZ68" s="3">
        <f>SUM(COUNTIF(Q68:R68, $K$128)*$K$134)+(COUNTIF(BB68:BL68, $K$128)*$K$133)</f>
        <v>0</v>
      </c>
      <c r="GA68" s="3">
        <f t="shared" si="17"/>
        <v>13</v>
      </c>
      <c r="GB68" s="20">
        <f>SUM(COUNTIF(P68, $K$128)*$K$134)+(COUNTIF(P68, $K$129)*$K$134)+(COUNTIF(AG68:BA68, $K$128)*$K$133)+(COUNTIF(AG68:BA68, $K$129)*$K$133)</f>
        <v>26</v>
      </c>
      <c r="GC68" s="20">
        <f>SUM(COUNTIF(P68, $K$128)*$K$134)+(COUNTIF(AG68:BA68, $K$128)*$K$133)</f>
        <v>0</v>
      </c>
      <c r="GD68" s="20">
        <f t="shared" si="18"/>
        <v>22</v>
      </c>
      <c r="GE68" s="20">
        <f>SUM(COUNTIF(P68:U68, $K$128)*$K$134)+(COUNTIF(P68:U68, $K$129)*$K$134)+(COUNTIF(AG68:CR68, $K$128)*$K$133)+(COUNTIF(AG68:CR68, $K$129)*$K$133)</f>
        <v>93</v>
      </c>
      <c r="GF68" s="20">
        <f>SUM(COUNTIF(P68:U68, $K$128)*$K$134)+(COUNTIF(AG68:CR68, $K$128)*$K$133)</f>
        <v>0</v>
      </c>
      <c r="GG68" s="20">
        <f t="shared" si="19"/>
        <v>70</v>
      </c>
    </row>
    <row r="69" spans="1:189" ht="15.75" customHeight="1">
      <c r="A69" s="17">
        <f t="shared" si="0"/>
        <v>0</v>
      </c>
      <c r="B69" s="17">
        <f t="shared" si="20"/>
        <v>0</v>
      </c>
      <c r="C69" s="17">
        <f t="shared" si="21"/>
        <v>0</v>
      </c>
      <c r="D69" s="17">
        <f t="shared" si="22"/>
        <v>0</v>
      </c>
      <c r="E69" s="17">
        <f t="shared" si="4"/>
        <v>0</v>
      </c>
      <c r="F69" s="17">
        <f t="shared" si="5"/>
        <v>0</v>
      </c>
      <c r="G69" s="17">
        <f t="shared" si="6"/>
        <v>0</v>
      </c>
      <c r="H69" s="17">
        <f t="shared" si="7"/>
        <v>0</v>
      </c>
      <c r="I69" s="17">
        <f t="shared" si="8"/>
        <v>0</v>
      </c>
      <c r="J69" s="17">
        <f t="shared" si="9"/>
        <v>0</v>
      </c>
      <c r="K69" s="3" t="s">
        <v>434</v>
      </c>
      <c r="L69" s="3" t="s">
        <v>593</v>
      </c>
      <c r="M69" s="3" t="s">
        <v>594</v>
      </c>
      <c r="N69" s="21" t="s">
        <v>440</v>
      </c>
      <c r="O69" s="22" t="s">
        <v>564</v>
      </c>
      <c r="P69" s="3" t="s">
        <v>441</v>
      </c>
      <c r="Q69" s="3" t="s">
        <v>441</v>
      </c>
      <c r="R69" s="3" t="s">
        <v>441</v>
      </c>
      <c r="S69" s="3" t="s">
        <v>441</v>
      </c>
      <c r="T69" s="3" t="s">
        <v>441</v>
      </c>
      <c r="U69" s="3" t="s">
        <v>441</v>
      </c>
      <c r="V69" s="3" t="s">
        <v>441</v>
      </c>
      <c r="W69" s="3" t="s">
        <v>441</v>
      </c>
      <c r="X69" s="3" t="s">
        <v>441</v>
      </c>
      <c r="Y69" s="3" t="s">
        <v>441</v>
      </c>
      <c r="Z69" s="3" t="s">
        <v>441</v>
      </c>
      <c r="AA69" s="3" t="s">
        <v>441</v>
      </c>
      <c r="AB69" s="3" t="s">
        <v>441</v>
      </c>
      <c r="AC69" s="3" t="s">
        <v>441</v>
      </c>
      <c r="AD69" s="3" t="s">
        <v>441</v>
      </c>
      <c r="AE69" s="3" t="s">
        <v>441</v>
      </c>
      <c r="AF69" s="3" t="s">
        <v>441</v>
      </c>
      <c r="AG69" s="3" t="s">
        <v>441</v>
      </c>
      <c r="AH69" s="3" t="s">
        <v>441</v>
      </c>
      <c r="AI69" s="3" t="s">
        <v>441</v>
      </c>
      <c r="AJ69" s="3" t="s">
        <v>441</v>
      </c>
      <c r="AK69" s="3" t="s">
        <v>441</v>
      </c>
      <c r="AL69" s="3" t="s">
        <v>441</v>
      </c>
      <c r="AM69" s="3" t="s">
        <v>441</v>
      </c>
      <c r="AN69" s="3" t="s">
        <v>441</v>
      </c>
      <c r="AO69" s="3" t="s">
        <v>441</v>
      </c>
      <c r="AP69" s="3" t="s">
        <v>441</v>
      </c>
      <c r="AQ69" s="3" t="s">
        <v>441</v>
      </c>
      <c r="AR69" s="3" t="s">
        <v>441</v>
      </c>
      <c r="AS69" s="3" t="s">
        <v>441</v>
      </c>
      <c r="AT69" s="3" t="s">
        <v>441</v>
      </c>
      <c r="AU69" s="3" t="s">
        <v>441</v>
      </c>
      <c r="AV69" s="3" t="s">
        <v>441</v>
      </c>
      <c r="AW69" s="3" t="s">
        <v>441</v>
      </c>
      <c r="AX69" s="3" t="s">
        <v>441</v>
      </c>
      <c r="AY69" s="3" t="s">
        <v>441</v>
      </c>
      <c r="AZ69" s="3" t="s">
        <v>441</v>
      </c>
      <c r="BA69" s="3" t="s">
        <v>441</v>
      </c>
      <c r="BB69" s="3" t="s">
        <v>441</v>
      </c>
      <c r="BC69" s="3" t="s">
        <v>441</v>
      </c>
      <c r="BD69" s="3" t="s">
        <v>441</v>
      </c>
      <c r="BE69" s="3" t="s">
        <v>441</v>
      </c>
      <c r="BF69" s="3" t="s">
        <v>441</v>
      </c>
      <c r="BG69" s="3" t="s">
        <v>441</v>
      </c>
      <c r="BH69" s="3" t="s">
        <v>441</v>
      </c>
      <c r="BI69" s="3" t="s">
        <v>441</v>
      </c>
      <c r="BJ69" s="3" t="s">
        <v>441</v>
      </c>
      <c r="BK69" s="3" t="s">
        <v>441</v>
      </c>
      <c r="BL69" s="3" t="s">
        <v>441</v>
      </c>
      <c r="BM69" s="3" t="s">
        <v>441</v>
      </c>
      <c r="BN69" s="3" t="s">
        <v>441</v>
      </c>
      <c r="BO69" s="3" t="s">
        <v>441</v>
      </c>
      <c r="BP69" s="3" t="s">
        <v>441</v>
      </c>
      <c r="BQ69" s="3" t="s">
        <v>441</v>
      </c>
      <c r="BR69" s="3" t="s">
        <v>441</v>
      </c>
      <c r="BS69" s="3" t="s">
        <v>441</v>
      </c>
      <c r="BT69" s="3" t="s">
        <v>441</v>
      </c>
      <c r="BU69" s="3" t="s">
        <v>441</v>
      </c>
      <c r="BV69" s="3" t="s">
        <v>441</v>
      </c>
      <c r="BW69" s="3" t="s">
        <v>441</v>
      </c>
      <c r="BX69" s="3" t="s">
        <v>441</v>
      </c>
      <c r="BY69" s="3" t="s">
        <v>441</v>
      </c>
      <c r="BZ69" s="3" t="s">
        <v>441</v>
      </c>
      <c r="CA69" s="3" t="s">
        <v>441</v>
      </c>
      <c r="CB69" s="3" t="s">
        <v>441</v>
      </c>
      <c r="CC69" s="3" t="s">
        <v>441</v>
      </c>
      <c r="CD69" s="3" t="s">
        <v>441</v>
      </c>
      <c r="CE69" s="3" t="s">
        <v>441</v>
      </c>
      <c r="CF69" s="3" t="s">
        <v>441</v>
      </c>
      <c r="CG69" s="3" t="s">
        <v>441</v>
      </c>
      <c r="CH69" s="3" t="s">
        <v>441</v>
      </c>
      <c r="CI69" s="3" t="s">
        <v>441</v>
      </c>
      <c r="CJ69" s="3" t="s">
        <v>441</v>
      </c>
      <c r="CK69" s="3" t="s">
        <v>441</v>
      </c>
      <c r="CL69" s="3" t="s">
        <v>441</v>
      </c>
      <c r="CM69" s="3" t="s">
        <v>441</v>
      </c>
      <c r="CN69" s="3" t="s">
        <v>441</v>
      </c>
      <c r="CO69" s="3" t="s">
        <v>441</v>
      </c>
      <c r="CP69" s="3" t="s">
        <v>441</v>
      </c>
      <c r="CQ69" s="3" t="s">
        <v>441</v>
      </c>
      <c r="CR69" s="3" t="s">
        <v>441</v>
      </c>
      <c r="CS69" s="3" t="s">
        <v>441</v>
      </c>
      <c r="CT69" s="3" t="s">
        <v>441</v>
      </c>
      <c r="CU69" s="3" t="s">
        <v>441</v>
      </c>
      <c r="CV69" s="3" t="s">
        <v>441</v>
      </c>
      <c r="CW69" s="3" t="s">
        <v>441</v>
      </c>
      <c r="CX69" s="3" t="s">
        <v>441</v>
      </c>
      <c r="CY69" s="3" t="s">
        <v>441</v>
      </c>
      <c r="CZ69" s="3" t="s">
        <v>441</v>
      </c>
      <c r="DA69" s="3" t="s">
        <v>441</v>
      </c>
      <c r="DB69" s="3" t="s">
        <v>441</v>
      </c>
      <c r="DC69" s="3" t="s">
        <v>441</v>
      </c>
      <c r="DD69" s="3" t="s">
        <v>441</v>
      </c>
      <c r="DE69" s="3" t="s">
        <v>441</v>
      </c>
      <c r="DF69" s="3" t="s">
        <v>441</v>
      </c>
      <c r="DG69" s="3" t="s">
        <v>441</v>
      </c>
      <c r="DH69" s="3" t="s">
        <v>441</v>
      </c>
      <c r="DI69" s="3" t="s">
        <v>441</v>
      </c>
      <c r="DJ69" s="3" t="s">
        <v>441</v>
      </c>
      <c r="DK69" s="3" t="s">
        <v>441</v>
      </c>
      <c r="DL69" s="3" t="s">
        <v>441</v>
      </c>
      <c r="DM69" s="3" t="s">
        <v>441</v>
      </c>
      <c r="DN69" s="3" t="s">
        <v>441</v>
      </c>
      <c r="DO69" s="3" t="s">
        <v>441</v>
      </c>
      <c r="DP69" s="3" t="s">
        <v>441</v>
      </c>
      <c r="DQ69" s="3" t="s">
        <v>441</v>
      </c>
      <c r="DR69" s="3" t="s">
        <v>441</v>
      </c>
      <c r="DS69" s="3" t="s">
        <v>441</v>
      </c>
      <c r="DT69" s="3" t="s">
        <v>441</v>
      </c>
      <c r="DU69" s="3" t="s">
        <v>441</v>
      </c>
      <c r="DV69" s="3" t="s">
        <v>441</v>
      </c>
      <c r="DW69" s="3" t="s">
        <v>441</v>
      </c>
      <c r="DX69" s="3" t="s">
        <v>441</v>
      </c>
      <c r="DY69" s="3" t="s">
        <v>441</v>
      </c>
      <c r="DZ69" s="3" t="s">
        <v>441</v>
      </c>
      <c r="EA69" s="3" t="s">
        <v>441</v>
      </c>
      <c r="EB69" s="3" t="s">
        <v>441</v>
      </c>
      <c r="EC69" s="3" t="s">
        <v>441</v>
      </c>
      <c r="ED69" s="3" t="s">
        <v>441</v>
      </c>
      <c r="EE69" s="3" t="s">
        <v>441</v>
      </c>
      <c r="EF69" s="3" t="s">
        <v>441</v>
      </c>
      <c r="EG69" s="3" t="s">
        <v>441</v>
      </c>
      <c r="EH69" s="3" t="s">
        <v>441</v>
      </c>
      <c r="EI69" s="3" t="s">
        <v>441</v>
      </c>
      <c r="EJ69" s="3" t="s">
        <v>441</v>
      </c>
      <c r="EK69" s="3" t="s">
        <v>441</v>
      </c>
      <c r="EL69" s="3" t="s">
        <v>441</v>
      </c>
      <c r="EM69" s="3" t="s">
        <v>441</v>
      </c>
      <c r="EN69" s="3" t="s">
        <v>441</v>
      </c>
      <c r="EO69" s="3" t="s">
        <v>441</v>
      </c>
      <c r="EP69" s="3" t="s">
        <v>441</v>
      </c>
      <c r="EQ69" s="3" t="s">
        <v>441</v>
      </c>
      <c r="ER69" s="3" t="s">
        <v>441</v>
      </c>
      <c r="ES69" s="3" t="s">
        <v>441</v>
      </c>
      <c r="ET69" s="3" t="s">
        <v>441</v>
      </c>
      <c r="EU69" s="3" t="s">
        <v>441</v>
      </c>
      <c r="EV69" s="3" t="s">
        <v>441</v>
      </c>
      <c r="EW69" s="3" t="s">
        <v>441</v>
      </c>
      <c r="EX69" s="3" t="s">
        <v>441</v>
      </c>
      <c r="EY69" s="3" t="s">
        <v>441</v>
      </c>
      <c r="EZ69" s="3" t="s">
        <v>441</v>
      </c>
      <c r="FA69" s="3" t="s">
        <v>441</v>
      </c>
      <c r="FB69" s="3">
        <f>SUM(COUNTIF(P69:AF69, K$128)*$K$134)+(COUNTIF(P69:AF69, K$129)*$K$134)+(COUNTIF(AG69:EV69, $K$128)*K$133)+(COUNTIF(AG69:EV69, $K$129)*$K$133)</f>
        <v>205</v>
      </c>
      <c r="FC69" s="3">
        <f>SUM(COUNTIF(P69:AF69, K$128)*$K$134)+(COUNTIF(AG69:EV69, $K$128)*$K$133)</f>
        <v>0</v>
      </c>
      <c r="FD69" s="3">
        <f>SUM(COUNTIF(P69:AF69,$K$130)*$K$134)+(COUNTIF(AG69:EV69, $K$130)*$K$133)</f>
        <v>0</v>
      </c>
      <c r="FE69" s="3">
        <f t="shared" si="10"/>
        <v>142</v>
      </c>
      <c r="FG69" s="3">
        <f>SUM(COUNTIF(AD69:AF69, K$128)*$K$134)+(COUNTIF(AD69:AF69, K$129)*$K$134)+(COUNTIF(EE69:EV69, $K$128)*K$133)+(COUNTIF(EE69:EV69, $K$129)*$K$133)</f>
        <v>33</v>
      </c>
      <c r="FH69" s="3">
        <f>SUM(COUNTIF(AD69:AF69, $K$128)*$K$134)+(COUNTIF(EE69:EV69, $K$128)*$K$133)</f>
        <v>0</v>
      </c>
      <c r="FI69" s="3">
        <f t="shared" si="23"/>
        <v>21</v>
      </c>
      <c r="FJ69" s="3">
        <f>SUM(COUNTIF(Z69:AC69, K$128)*$K$134)+(COUNTIF(Z69:AC69, K$129)*$K$134)+(COUNTIF(DR69:ED69, $K$128)*K$133)+(COUNTIF(DR69:ED69, $K$129)*$K$133)</f>
        <v>33</v>
      </c>
      <c r="FK69" s="3">
        <f>SUM(COUNTIF(Z69:AC69, K$128)*$K$134)+(COUNTIF(DR69:ED69, $K$128)*$K$133)</f>
        <v>0</v>
      </c>
      <c r="FL69" s="3">
        <f t="shared" si="24"/>
        <v>35</v>
      </c>
      <c r="FM69" s="3">
        <f>SUM(COUNTIF(Y69, $K$128)*$K$134)+(COUNTIF(Y69, $K$129)*$K$134)+(COUNTIF(DL69:DQ69, $K$128)*$K$133)+(COUNTIF(DL69:DQ69, $K$129)*$K$133)</f>
        <v>11</v>
      </c>
      <c r="FN69" s="3">
        <f>SUM(COUNTIF(Y69, $K$128)*$K$134)+(COUNTIF(DL69:DQ69, $K$128)*$K$133)</f>
        <v>0</v>
      </c>
      <c r="FO69" s="3">
        <f t="shared" si="25"/>
        <v>7</v>
      </c>
      <c r="FP69" s="3">
        <f>SUM(COUNTIF(V69:X69, $K$128)*$K$134)+(COUNTIF(V69:X69, $K$129)*$K$134)+(COUNTIF(CS69:DN69, $K$128)*$K$133)+(COUNTIF(CS69:DN69, $K$129)*$K$133)</f>
        <v>37</v>
      </c>
      <c r="FQ69" s="3">
        <f>SUM(COUNTIF(V69:X69, $K$128)*$K$134)+(COUNTIF(CS69:DN69, $K$128)*$K$133)</f>
        <v>0</v>
      </c>
      <c r="FR69" s="3">
        <f t="shared" si="14"/>
        <v>25</v>
      </c>
      <c r="FS69" s="3">
        <f>SUM(COUNTIF(T69:U69, $K$128)*$K$134)+(COUNTIF(T69:U69, $K$129)*$K$134)+(COUNTIF(BX69:CR69, $K$128)*$K$133)+(COUNTIF(BX69:CR69, $K$129)*$K$133)</f>
        <v>31</v>
      </c>
      <c r="FT69" s="3">
        <f>SUM(COUNTIF(T69:U69, $K$128)*$K$134)+(COUNTIF(BX69:CR69, $K$128)*$K$133)</f>
        <v>0</v>
      </c>
      <c r="FU69" s="3">
        <f t="shared" si="15"/>
        <v>23</v>
      </c>
      <c r="FV69" s="3">
        <f>SUM(COUNTIF(S69, $K$128)*$K$134)+(COUNTIF(S69, $K$129)*$K$134)+(COUNTIF(BM69:BW69, $K$128)*$K$133)+(COUNTIF(BM69:BW69, $K$129)*$K$133)</f>
        <v>16</v>
      </c>
      <c r="FW69" s="3">
        <f>SUM(COUNTIF(S69, $K$128)*$K$134)+(COUNTIF(BM69:BW69, $K$128)*$K$133)</f>
        <v>0</v>
      </c>
      <c r="FX69" s="3">
        <f t="shared" si="16"/>
        <v>12</v>
      </c>
      <c r="FY69" s="3">
        <f>SUM(COUNTIF(Q69:R69, $K$128)*$K$134)+(COUNTIF(Q69:R69, $K$129)*$K$134)+(COUNTIF(BB69:BL69, $K$128)*$K$133)+(COUNTIF(BB69:BL69, $K$129)*$K$133)</f>
        <v>21</v>
      </c>
      <c r="FZ69" s="3">
        <f>SUM(COUNTIF(Q69:R69, $K$128)*$K$134)+(COUNTIF(BB69:BL69, $K$128)*$K$133)</f>
        <v>0</v>
      </c>
      <c r="GA69" s="3">
        <f t="shared" si="17"/>
        <v>13</v>
      </c>
      <c r="GB69" s="20">
        <f>SUM(COUNTIF(P69, $K$128)*$K$134)+(COUNTIF(P69, $K$129)*$K$134)+(COUNTIF(AG69:BA69, $K$128)*$K$133)+(COUNTIF(AG69:BA69, $K$129)*$K$133)</f>
        <v>26</v>
      </c>
      <c r="GC69" s="20">
        <f>SUM(COUNTIF(P69, $K$128)*$K$134)+(COUNTIF(AG69:BA69, $K$128)*$K$133)</f>
        <v>0</v>
      </c>
      <c r="GD69" s="20">
        <f t="shared" si="18"/>
        <v>22</v>
      </c>
      <c r="GE69" s="20">
        <f>SUM(COUNTIF(P69:U69, $K$128)*$K$134)+(COUNTIF(P69:U69, $K$129)*$K$134)+(COUNTIF(AG69:CR69, $K$128)*$K$133)+(COUNTIF(AG69:CR69, $K$129)*$K$133)</f>
        <v>94</v>
      </c>
      <c r="GF69" s="20">
        <f>SUM(COUNTIF(P69:U69, $K$128)*$K$134)+(COUNTIF(AG69:CR69, $K$128)*$K$133)</f>
        <v>0</v>
      </c>
      <c r="GG69" s="20">
        <f t="shared" si="19"/>
        <v>70</v>
      </c>
    </row>
    <row r="70" spans="1:189" ht="15.75" customHeight="1">
      <c r="A70" s="17">
        <f t="shared" si="0"/>
        <v>0</v>
      </c>
      <c r="B70" s="17">
        <f t="shared" si="20"/>
        <v>0</v>
      </c>
      <c r="C70" s="17">
        <f t="shared" si="21"/>
        <v>0</v>
      </c>
      <c r="D70" s="17">
        <f t="shared" si="22"/>
        <v>0</v>
      </c>
      <c r="E70" s="17">
        <f t="shared" si="4"/>
        <v>0</v>
      </c>
      <c r="F70" s="17">
        <f t="shared" si="5"/>
        <v>0</v>
      </c>
      <c r="G70" s="17">
        <f t="shared" si="6"/>
        <v>0</v>
      </c>
      <c r="H70" s="17">
        <f t="shared" si="7"/>
        <v>0</v>
      </c>
      <c r="I70" s="17">
        <f t="shared" si="8"/>
        <v>0</v>
      </c>
      <c r="J70" s="17">
        <f t="shared" si="9"/>
        <v>0</v>
      </c>
      <c r="K70" s="3" t="s">
        <v>434</v>
      </c>
      <c r="L70" s="3" t="s">
        <v>595</v>
      </c>
      <c r="M70" s="3" t="s">
        <v>563</v>
      </c>
      <c r="N70" s="21" t="s">
        <v>596</v>
      </c>
      <c r="O70" s="22" t="s">
        <v>564</v>
      </c>
      <c r="P70" s="3" t="s">
        <v>441</v>
      </c>
      <c r="Q70" s="3" t="s">
        <v>441</v>
      </c>
      <c r="R70" s="3" t="s">
        <v>441</v>
      </c>
      <c r="S70" s="3" t="s">
        <v>441</v>
      </c>
      <c r="T70" s="3" t="s">
        <v>441</v>
      </c>
      <c r="U70" s="3" t="s">
        <v>441</v>
      </c>
      <c r="V70" s="3" t="s">
        <v>441</v>
      </c>
      <c r="W70" s="3" t="s">
        <v>441</v>
      </c>
      <c r="X70" s="3" t="s">
        <v>441</v>
      </c>
      <c r="Y70" s="3" t="s">
        <v>441</v>
      </c>
      <c r="Z70" s="3" t="s">
        <v>441</v>
      </c>
      <c r="AA70" s="3" t="s">
        <v>441</v>
      </c>
      <c r="AB70" s="3" t="s">
        <v>441</v>
      </c>
      <c r="AC70" s="3" t="s">
        <v>441</v>
      </c>
      <c r="AD70" s="3" t="s">
        <v>441</v>
      </c>
      <c r="AE70" s="3" t="s">
        <v>441</v>
      </c>
      <c r="AF70" s="3" t="s">
        <v>441</v>
      </c>
      <c r="AG70" s="3" t="s">
        <v>441</v>
      </c>
      <c r="AH70" s="3" t="s">
        <v>441</v>
      </c>
      <c r="AI70" s="3" t="s">
        <v>441</v>
      </c>
      <c r="AJ70" s="3" t="s">
        <v>441</v>
      </c>
      <c r="AK70" s="3" t="s">
        <v>441</v>
      </c>
      <c r="AL70" s="3" t="s">
        <v>441</v>
      </c>
      <c r="AM70" s="3" t="s">
        <v>441</v>
      </c>
      <c r="AN70" s="3" t="s">
        <v>441</v>
      </c>
      <c r="AO70" s="3" t="s">
        <v>441</v>
      </c>
      <c r="AP70" s="3" t="s">
        <v>441</v>
      </c>
      <c r="AQ70" s="3" t="s">
        <v>441</v>
      </c>
      <c r="AR70" s="3" t="s">
        <v>441</v>
      </c>
      <c r="AS70" s="3" t="s">
        <v>441</v>
      </c>
      <c r="AT70" s="3" t="s">
        <v>441</v>
      </c>
      <c r="AU70" s="3" t="s">
        <v>441</v>
      </c>
      <c r="AV70" s="3" t="s">
        <v>441</v>
      </c>
      <c r="AW70" s="3" t="s">
        <v>441</v>
      </c>
      <c r="AX70" s="3" t="s">
        <v>441</v>
      </c>
      <c r="AY70" s="3" t="s">
        <v>441</v>
      </c>
      <c r="AZ70" s="3" t="s">
        <v>441</v>
      </c>
      <c r="BA70" s="3" t="s">
        <v>441</v>
      </c>
      <c r="BB70" s="3" t="s">
        <v>441</v>
      </c>
      <c r="BC70" s="3" t="s">
        <v>441</v>
      </c>
      <c r="BD70" s="3" t="s">
        <v>441</v>
      </c>
      <c r="BE70" s="3" t="s">
        <v>441</v>
      </c>
      <c r="BF70" s="3" t="s">
        <v>441</v>
      </c>
      <c r="BG70" s="3" t="s">
        <v>441</v>
      </c>
      <c r="BH70" s="3" t="s">
        <v>441</v>
      </c>
      <c r="BI70" s="3" t="s">
        <v>441</v>
      </c>
      <c r="BJ70" s="3" t="s">
        <v>441</v>
      </c>
      <c r="BK70" s="3" t="s">
        <v>441</v>
      </c>
      <c r="BL70" s="3" t="s">
        <v>441</v>
      </c>
      <c r="BM70" s="3" t="s">
        <v>441</v>
      </c>
      <c r="BN70" s="3" t="s">
        <v>441</v>
      </c>
      <c r="BO70" s="3" t="s">
        <v>441</v>
      </c>
      <c r="BP70" s="3" t="s">
        <v>440</v>
      </c>
      <c r="BQ70" s="3" t="s">
        <v>441</v>
      </c>
      <c r="BR70" s="3" t="s">
        <v>441</v>
      </c>
      <c r="BS70" s="3" t="s">
        <v>441</v>
      </c>
      <c r="BT70" s="3" t="s">
        <v>441</v>
      </c>
      <c r="BU70" s="3" t="s">
        <v>441</v>
      </c>
      <c r="BV70" s="3" t="s">
        <v>441</v>
      </c>
      <c r="BW70" s="3" t="s">
        <v>441</v>
      </c>
      <c r="BX70" s="3" t="s">
        <v>441</v>
      </c>
      <c r="BY70" s="3" t="s">
        <v>441</v>
      </c>
      <c r="BZ70" s="3" t="s">
        <v>441</v>
      </c>
      <c r="CA70" s="3" t="s">
        <v>441</v>
      </c>
      <c r="CB70" s="3" t="s">
        <v>441</v>
      </c>
      <c r="CC70" s="3" t="s">
        <v>441</v>
      </c>
      <c r="CD70" s="3" t="s">
        <v>441</v>
      </c>
      <c r="CE70" s="3" t="s">
        <v>441</v>
      </c>
      <c r="CF70" s="3" t="s">
        <v>441</v>
      </c>
      <c r="CG70" s="3" t="s">
        <v>441</v>
      </c>
      <c r="CH70" s="3" t="s">
        <v>441</v>
      </c>
      <c r="CI70" s="3" t="s">
        <v>441</v>
      </c>
      <c r="CJ70" s="3" t="s">
        <v>441</v>
      </c>
      <c r="CK70" s="3" t="s">
        <v>441</v>
      </c>
      <c r="CL70" s="3" t="s">
        <v>441</v>
      </c>
      <c r="CM70" s="3" t="s">
        <v>441</v>
      </c>
      <c r="CN70" s="3" t="s">
        <v>441</v>
      </c>
      <c r="CO70" s="3" t="s">
        <v>441</v>
      </c>
      <c r="CP70" s="3" t="s">
        <v>441</v>
      </c>
      <c r="CQ70" s="3" t="s">
        <v>441</v>
      </c>
      <c r="CR70" s="3" t="s">
        <v>441</v>
      </c>
      <c r="CS70" s="3" t="s">
        <v>441</v>
      </c>
      <c r="CT70" s="3" t="s">
        <v>441</v>
      </c>
      <c r="CU70" s="3" t="s">
        <v>441</v>
      </c>
      <c r="CV70" s="3" t="s">
        <v>441</v>
      </c>
      <c r="CW70" s="3" t="s">
        <v>441</v>
      </c>
      <c r="CX70" s="3" t="s">
        <v>441</v>
      </c>
      <c r="CY70" s="3" t="s">
        <v>441</v>
      </c>
      <c r="CZ70" s="3" t="s">
        <v>441</v>
      </c>
      <c r="DA70" s="3" t="s">
        <v>441</v>
      </c>
      <c r="DB70" s="3" t="s">
        <v>441</v>
      </c>
      <c r="DC70" s="3" t="s">
        <v>441</v>
      </c>
      <c r="DD70" s="3" t="s">
        <v>441</v>
      </c>
      <c r="DE70" s="3" t="s">
        <v>441</v>
      </c>
      <c r="DF70" s="3" t="s">
        <v>441</v>
      </c>
      <c r="DG70" s="3" t="s">
        <v>441</v>
      </c>
      <c r="DH70" s="3" t="s">
        <v>441</v>
      </c>
      <c r="DI70" s="3" t="s">
        <v>441</v>
      </c>
      <c r="DJ70" s="3" t="s">
        <v>441</v>
      </c>
      <c r="DK70" s="3" t="s">
        <v>441</v>
      </c>
      <c r="DL70" s="3" t="s">
        <v>441</v>
      </c>
      <c r="DM70" s="3" t="s">
        <v>441</v>
      </c>
      <c r="DN70" s="3" t="s">
        <v>440</v>
      </c>
      <c r="DO70" s="3" t="s">
        <v>441</v>
      </c>
      <c r="DP70" s="3" t="s">
        <v>441</v>
      </c>
      <c r="DQ70" s="3" t="s">
        <v>441</v>
      </c>
      <c r="DR70" s="3" t="s">
        <v>441</v>
      </c>
      <c r="DS70" s="3" t="s">
        <v>441</v>
      </c>
      <c r="DT70" s="3" t="s">
        <v>441</v>
      </c>
      <c r="DU70" s="3" t="s">
        <v>441</v>
      </c>
      <c r="DV70" s="3" t="s">
        <v>441</v>
      </c>
      <c r="DW70" s="3" t="s">
        <v>441</v>
      </c>
      <c r="DX70" s="3" t="s">
        <v>441</v>
      </c>
      <c r="DY70" s="3" t="s">
        <v>441</v>
      </c>
      <c r="DZ70" s="3" t="s">
        <v>441</v>
      </c>
      <c r="EA70" s="3" t="s">
        <v>441</v>
      </c>
      <c r="EB70" s="3" t="s">
        <v>441</v>
      </c>
      <c r="EC70" s="3" t="s">
        <v>441</v>
      </c>
      <c r="ED70" s="3" t="s">
        <v>441</v>
      </c>
      <c r="EE70" s="3" t="s">
        <v>441</v>
      </c>
      <c r="EF70" s="3" t="s">
        <v>441</v>
      </c>
      <c r="EG70" s="3" t="s">
        <v>441</v>
      </c>
      <c r="EH70" s="3" t="s">
        <v>441</v>
      </c>
      <c r="EI70" s="3" t="s">
        <v>441</v>
      </c>
      <c r="EJ70" s="3" t="s">
        <v>441</v>
      </c>
      <c r="EK70" s="3" t="s">
        <v>441</v>
      </c>
      <c r="EL70" s="3" t="s">
        <v>441</v>
      </c>
      <c r="EM70" s="3" t="s">
        <v>441</v>
      </c>
      <c r="EN70" s="3" t="s">
        <v>441</v>
      </c>
      <c r="EO70" s="3" t="s">
        <v>441</v>
      </c>
      <c r="EP70" s="3" t="s">
        <v>441</v>
      </c>
      <c r="EQ70" s="3" t="s">
        <v>441</v>
      </c>
      <c r="ER70" s="3" t="s">
        <v>441</v>
      </c>
      <c r="ES70" s="3" t="s">
        <v>441</v>
      </c>
      <c r="ET70" s="3" t="s">
        <v>441</v>
      </c>
      <c r="EU70" s="3" t="s">
        <v>441</v>
      </c>
      <c r="EV70" s="3" t="s">
        <v>441</v>
      </c>
      <c r="EW70" s="3" t="s">
        <v>441</v>
      </c>
      <c r="EX70" s="3" t="s">
        <v>441</v>
      </c>
      <c r="EY70" s="3" t="s">
        <v>441</v>
      </c>
      <c r="EZ70" s="3" t="s">
        <v>441</v>
      </c>
      <c r="FA70" s="3" t="s">
        <v>441</v>
      </c>
      <c r="FB70" s="3">
        <f>SUM(COUNTIF(P70:AF70, K$128)*$K$134)+(COUNTIF(P70:AF70, K$129)*$K$134)+(COUNTIF(AG70:EV70, $K$128)*K$133)+(COUNTIF(AG70:EV70, $K$129)*$K$133)</f>
        <v>203</v>
      </c>
      <c r="FC70" s="3">
        <f>SUM(COUNTIF(P70:AF70, K$128)*$K$134)+(COUNTIF(AG70:EV70, $K$128)*$K$133)</f>
        <v>0</v>
      </c>
      <c r="FD70" s="3">
        <f>SUM(COUNTIF(P70:AF70,$K$130)*$K$134)+(COUNTIF(AG70:EV70, $K$130)*$K$133)</f>
        <v>2</v>
      </c>
      <c r="FE70" s="3">
        <f t="shared" si="10"/>
        <v>142</v>
      </c>
      <c r="FG70" s="3">
        <f>SUM(COUNTIF(AD70:AF70, K$128)*$K$134)+(COUNTIF(AD70:AF70, K$129)*$K$134)+(COUNTIF(EE70:EV70, $K$128)*K$133)+(COUNTIF(EE70:EV70, $K$129)*$K$133)</f>
        <v>33</v>
      </c>
      <c r="FH70" s="3">
        <f>SUM(COUNTIF(AD70:AF70, $K$128)*$K$134)+(COUNTIF(EE70:EV70, $K$128)*$K$133)</f>
        <v>0</v>
      </c>
      <c r="FI70" s="3">
        <f t="shared" si="23"/>
        <v>21</v>
      </c>
      <c r="FJ70" s="3">
        <f>SUM(COUNTIF(Z70:AC70, K$128)*$K$134)+(COUNTIF(Z70:AC70, K$129)*$K$134)+(COUNTIF(DR70:ED70, $K$128)*K$133)+(COUNTIF(DR70:ED70, $K$129)*$K$133)</f>
        <v>33</v>
      </c>
      <c r="FK70" s="3">
        <f>SUM(COUNTIF(Z70:AC70, K$128)*$K$134)+(COUNTIF(DR70:ED70, $K$128)*$K$133)</f>
        <v>0</v>
      </c>
      <c r="FL70" s="3">
        <f t="shared" si="24"/>
        <v>35</v>
      </c>
      <c r="FM70" s="3">
        <f>SUM(COUNTIF(Y70, $K$128)*$K$134)+(COUNTIF(Y70, $K$129)*$K$134)+(COUNTIF(DL70:DQ70, $K$128)*$K$133)+(COUNTIF(DL70:DQ70, $K$129)*$K$133)</f>
        <v>10</v>
      </c>
      <c r="FN70" s="3">
        <f>SUM(COUNTIF(Y70, $K$128)*$K$134)+(COUNTIF(DL70:DQ70, $K$128)*$K$133)</f>
        <v>0</v>
      </c>
      <c r="FO70" s="3">
        <f t="shared" si="25"/>
        <v>7</v>
      </c>
      <c r="FP70" s="3">
        <f>SUM(COUNTIF(V70:X70, $K$128)*$K$134)+(COUNTIF(V70:X70, $K$129)*$K$134)+(COUNTIF(CS70:DN70, $K$128)*$K$133)+(COUNTIF(CS70:DN70, $K$129)*$K$133)</f>
        <v>36</v>
      </c>
      <c r="FQ70" s="3">
        <f>SUM(COUNTIF(V70:X70, $K$128)*$K$134)+(COUNTIF(CS70:DN70, $K$128)*$K$133)</f>
        <v>0</v>
      </c>
      <c r="FR70" s="3">
        <f t="shared" si="14"/>
        <v>25</v>
      </c>
      <c r="FS70" s="3">
        <f>SUM(COUNTIF(T70:U70, $K$128)*$K$134)+(COUNTIF(T70:U70, $K$129)*$K$134)+(COUNTIF(BX70:CR70, $K$128)*$K$133)+(COUNTIF(BX70:CR70, $K$129)*$K$133)</f>
        <v>31</v>
      </c>
      <c r="FT70" s="3">
        <f>SUM(COUNTIF(T70:U70, $K$128)*$K$134)+(COUNTIF(BX70:CR70, $K$128)*$K$133)</f>
        <v>0</v>
      </c>
      <c r="FU70" s="3">
        <f t="shared" si="15"/>
        <v>23</v>
      </c>
      <c r="FV70" s="3">
        <f>SUM(COUNTIF(S70, $K$128)*$K$134)+(COUNTIF(S70, $K$129)*$K$134)+(COUNTIF(BM70:BW70, $K$128)*$K$133)+(COUNTIF(BM70:BW70, $K$129)*$K$133)</f>
        <v>15</v>
      </c>
      <c r="FW70" s="3">
        <f>SUM(COUNTIF(S70, $K$128)*$K$134)+(COUNTIF(BM70:BW70, $K$128)*$K$133)</f>
        <v>0</v>
      </c>
      <c r="FX70" s="3">
        <f t="shared" si="16"/>
        <v>12</v>
      </c>
      <c r="FY70" s="3">
        <f>SUM(COUNTIF(Q70:R70, $K$128)*$K$134)+(COUNTIF(Q70:R70, $K$129)*$K$134)+(COUNTIF(BB70:BL70, $K$128)*$K$133)+(COUNTIF(BB70:BL70, $K$129)*$K$133)</f>
        <v>21</v>
      </c>
      <c r="FZ70" s="3">
        <f>SUM(COUNTIF(Q70:R70, $K$128)*$K$134)+(COUNTIF(BB70:BL70, $K$128)*$K$133)</f>
        <v>0</v>
      </c>
      <c r="GA70" s="3">
        <f t="shared" si="17"/>
        <v>13</v>
      </c>
      <c r="GB70" s="20">
        <f>SUM(COUNTIF(P70, $K$128)*$K$134)+(COUNTIF(P70, $K$129)*$K$134)+(COUNTIF(AG70:BA70, $K$128)*$K$133)+(COUNTIF(AG70:BA70, $K$129)*$K$133)</f>
        <v>26</v>
      </c>
      <c r="GC70" s="20">
        <f>SUM(COUNTIF(P70, $K$128)*$K$134)+(COUNTIF(AG70:BA70, $K$128)*$K$133)</f>
        <v>0</v>
      </c>
      <c r="GD70" s="20">
        <f t="shared" si="18"/>
        <v>22</v>
      </c>
      <c r="GE70" s="20">
        <f>SUM(COUNTIF(P70:U70, $K$128)*$K$134)+(COUNTIF(P70:U70, $K$129)*$K$134)+(COUNTIF(AG70:CR70, $K$128)*$K$133)+(COUNTIF(AG70:CR70, $K$129)*$K$133)</f>
        <v>93</v>
      </c>
      <c r="GF70" s="20">
        <f>SUM(COUNTIF(P70:U70, $K$128)*$K$134)+(COUNTIF(AG70:CR70, $K$128)*$K$133)</f>
        <v>0</v>
      </c>
      <c r="GG70" s="20">
        <f t="shared" si="19"/>
        <v>70</v>
      </c>
    </row>
    <row r="71" spans="1:189" ht="15.75" customHeight="1">
      <c r="A71" s="17">
        <f t="shared" si="0"/>
        <v>0</v>
      </c>
      <c r="B71" s="17">
        <f t="shared" si="20"/>
        <v>0</v>
      </c>
      <c r="C71" s="17">
        <f t="shared" si="21"/>
        <v>0</v>
      </c>
      <c r="D71" s="17">
        <f t="shared" si="22"/>
        <v>0</v>
      </c>
      <c r="E71" s="17">
        <f t="shared" si="4"/>
        <v>0</v>
      </c>
      <c r="F71" s="17">
        <f t="shared" si="5"/>
        <v>0</v>
      </c>
      <c r="G71" s="17">
        <f t="shared" si="6"/>
        <v>0</v>
      </c>
      <c r="H71" s="17">
        <f t="shared" si="7"/>
        <v>0</v>
      </c>
      <c r="I71" s="17">
        <f t="shared" si="8"/>
        <v>0</v>
      </c>
      <c r="J71" s="17">
        <f t="shared" si="9"/>
        <v>0</v>
      </c>
      <c r="K71" s="3" t="s">
        <v>434</v>
      </c>
      <c r="L71" s="3" t="s">
        <v>597</v>
      </c>
      <c r="M71" s="3" t="s">
        <v>598</v>
      </c>
      <c r="N71" s="21" t="s">
        <v>596</v>
      </c>
      <c r="O71" s="22" t="s">
        <v>564</v>
      </c>
      <c r="P71" s="3" t="s">
        <v>441</v>
      </c>
      <c r="Q71" s="3" t="s">
        <v>441</v>
      </c>
      <c r="R71" s="3" t="s">
        <v>441</v>
      </c>
      <c r="S71" s="3" t="s">
        <v>441</v>
      </c>
      <c r="T71" s="3" t="s">
        <v>441</v>
      </c>
      <c r="U71" s="3" t="s">
        <v>441</v>
      </c>
      <c r="V71" s="3" t="s">
        <v>441</v>
      </c>
      <c r="W71" s="3" t="s">
        <v>441</v>
      </c>
      <c r="X71" s="3" t="s">
        <v>441</v>
      </c>
      <c r="Y71" s="3" t="s">
        <v>441</v>
      </c>
      <c r="Z71" s="3" t="s">
        <v>441</v>
      </c>
      <c r="AA71" s="3" t="s">
        <v>441</v>
      </c>
      <c r="AB71" s="3" t="s">
        <v>441</v>
      </c>
      <c r="AC71" s="3" t="s">
        <v>441</v>
      </c>
      <c r="AD71" s="3" t="s">
        <v>441</v>
      </c>
      <c r="AE71" s="3" t="s">
        <v>441</v>
      </c>
      <c r="AF71" s="3" t="s">
        <v>441</v>
      </c>
      <c r="AG71" s="3" t="s">
        <v>441</v>
      </c>
      <c r="AH71" s="3" t="s">
        <v>441</v>
      </c>
      <c r="AI71" s="3" t="s">
        <v>441</v>
      </c>
      <c r="AJ71" s="3" t="s">
        <v>441</v>
      </c>
      <c r="AK71" s="3" t="s">
        <v>441</v>
      </c>
      <c r="AL71" s="3" t="s">
        <v>441</v>
      </c>
      <c r="AM71" s="3" t="s">
        <v>441</v>
      </c>
      <c r="AN71" s="3" t="s">
        <v>441</v>
      </c>
      <c r="AO71" s="3" t="s">
        <v>441</v>
      </c>
      <c r="AP71" s="3" t="s">
        <v>441</v>
      </c>
      <c r="AQ71" s="3" t="s">
        <v>441</v>
      </c>
      <c r="AR71" s="3" t="s">
        <v>441</v>
      </c>
      <c r="AS71" s="3" t="s">
        <v>441</v>
      </c>
      <c r="AT71" s="3" t="s">
        <v>441</v>
      </c>
      <c r="AU71" s="3" t="s">
        <v>441</v>
      </c>
      <c r="AV71" s="3" t="s">
        <v>441</v>
      </c>
      <c r="AW71" s="3" t="s">
        <v>441</v>
      </c>
      <c r="AX71" s="3" t="s">
        <v>441</v>
      </c>
      <c r="AY71" s="3" t="s">
        <v>441</v>
      </c>
      <c r="AZ71" s="3" t="s">
        <v>441</v>
      </c>
      <c r="BA71" s="3" t="s">
        <v>441</v>
      </c>
      <c r="BB71" s="3" t="s">
        <v>441</v>
      </c>
      <c r="BC71" s="3" t="s">
        <v>441</v>
      </c>
      <c r="BD71" s="3" t="s">
        <v>441</v>
      </c>
      <c r="BE71" s="3" t="s">
        <v>441</v>
      </c>
      <c r="BF71" s="3" t="s">
        <v>441</v>
      </c>
      <c r="BG71" s="3" t="s">
        <v>441</v>
      </c>
      <c r="BH71" s="3" t="s">
        <v>441</v>
      </c>
      <c r="BI71" s="3" t="s">
        <v>441</v>
      </c>
      <c r="BJ71" s="3" t="s">
        <v>441</v>
      </c>
      <c r="BK71" s="3" t="s">
        <v>441</v>
      </c>
      <c r="BL71" s="3" t="s">
        <v>441</v>
      </c>
      <c r="BM71" s="3" t="s">
        <v>441</v>
      </c>
      <c r="BN71" s="3" t="s">
        <v>441</v>
      </c>
      <c r="BO71" s="3" t="s">
        <v>441</v>
      </c>
      <c r="BP71" s="3" t="s">
        <v>441</v>
      </c>
      <c r="BQ71" s="3" t="s">
        <v>441</v>
      </c>
      <c r="BR71" s="3" t="s">
        <v>441</v>
      </c>
      <c r="BS71" s="3" t="s">
        <v>441</v>
      </c>
      <c r="BT71" s="3" t="s">
        <v>441</v>
      </c>
      <c r="BU71" s="3" t="s">
        <v>441</v>
      </c>
      <c r="BV71" s="3" t="s">
        <v>441</v>
      </c>
      <c r="BW71" s="3" t="s">
        <v>441</v>
      </c>
      <c r="BX71" s="3" t="s">
        <v>441</v>
      </c>
      <c r="BY71" s="3" t="s">
        <v>441</v>
      </c>
      <c r="BZ71" s="3" t="s">
        <v>441</v>
      </c>
      <c r="CA71" s="3" t="s">
        <v>441</v>
      </c>
      <c r="CB71" s="3" t="s">
        <v>441</v>
      </c>
      <c r="CC71" s="3" t="s">
        <v>441</v>
      </c>
      <c r="CD71" s="3" t="s">
        <v>441</v>
      </c>
      <c r="CE71" s="3" t="s">
        <v>441</v>
      </c>
      <c r="CF71" s="3" t="s">
        <v>441</v>
      </c>
      <c r="CG71" s="3" t="s">
        <v>441</v>
      </c>
      <c r="CH71" s="3" t="s">
        <v>441</v>
      </c>
      <c r="CI71" s="3" t="s">
        <v>441</v>
      </c>
      <c r="CJ71" s="3" t="s">
        <v>441</v>
      </c>
      <c r="CK71" s="3" t="s">
        <v>441</v>
      </c>
      <c r="CL71" s="3" t="s">
        <v>441</v>
      </c>
      <c r="CM71" s="3" t="s">
        <v>441</v>
      </c>
      <c r="CN71" s="3" t="s">
        <v>441</v>
      </c>
      <c r="CO71" s="3" t="s">
        <v>441</v>
      </c>
      <c r="CP71" s="3" t="s">
        <v>441</v>
      </c>
      <c r="CQ71" s="3" t="s">
        <v>441</v>
      </c>
      <c r="CR71" s="3" t="s">
        <v>441</v>
      </c>
      <c r="CS71" s="3" t="s">
        <v>441</v>
      </c>
      <c r="CT71" s="3" t="s">
        <v>441</v>
      </c>
      <c r="CU71" s="3" t="s">
        <v>441</v>
      </c>
      <c r="CV71" s="3" t="s">
        <v>441</v>
      </c>
      <c r="CW71" s="3" t="s">
        <v>441</v>
      </c>
      <c r="CX71" s="3" t="s">
        <v>441</v>
      </c>
      <c r="CY71" s="3" t="s">
        <v>441</v>
      </c>
      <c r="CZ71" s="3" t="s">
        <v>441</v>
      </c>
      <c r="DA71" s="3" t="s">
        <v>441</v>
      </c>
      <c r="DB71" s="3" t="s">
        <v>441</v>
      </c>
      <c r="DC71" s="3" t="s">
        <v>441</v>
      </c>
      <c r="DD71" s="3" t="s">
        <v>441</v>
      </c>
      <c r="DE71" s="3" t="s">
        <v>441</v>
      </c>
      <c r="DF71" s="3" t="s">
        <v>441</v>
      </c>
      <c r="DG71" s="3" t="s">
        <v>441</v>
      </c>
      <c r="DH71" s="3" t="s">
        <v>440</v>
      </c>
      <c r="DI71" s="3" t="s">
        <v>440</v>
      </c>
      <c r="DJ71" s="3" t="s">
        <v>441</v>
      </c>
      <c r="DK71" s="3" t="s">
        <v>441</v>
      </c>
      <c r="DL71" s="3" t="s">
        <v>441</v>
      </c>
      <c r="DM71" s="3" t="s">
        <v>441</v>
      </c>
      <c r="DN71" s="3" t="s">
        <v>441</v>
      </c>
      <c r="DO71" s="3" t="s">
        <v>441</v>
      </c>
      <c r="DP71" s="3" t="s">
        <v>441</v>
      </c>
      <c r="DQ71" s="3" t="s">
        <v>440</v>
      </c>
      <c r="DR71" s="3" t="s">
        <v>441</v>
      </c>
      <c r="DS71" s="3" t="s">
        <v>441</v>
      </c>
      <c r="DT71" s="3" t="s">
        <v>441</v>
      </c>
      <c r="DU71" s="3" t="s">
        <v>441</v>
      </c>
      <c r="DV71" s="3" t="s">
        <v>441</v>
      </c>
      <c r="DW71" s="3" t="s">
        <v>441</v>
      </c>
      <c r="DX71" s="3" t="s">
        <v>441</v>
      </c>
      <c r="DY71" s="3" t="s">
        <v>441</v>
      </c>
      <c r="DZ71" s="3" t="s">
        <v>441</v>
      </c>
      <c r="EA71" s="3" t="s">
        <v>441</v>
      </c>
      <c r="EB71" s="3" t="s">
        <v>441</v>
      </c>
      <c r="EC71" s="3" t="s">
        <v>441</v>
      </c>
      <c r="ED71" s="3" t="s">
        <v>441</v>
      </c>
      <c r="EE71" s="3" t="s">
        <v>440</v>
      </c>
      <c r="EF71" s="3" t="s">
        <v>441</v>
      </c>
      <c r="EG71" s="3" t="s">
        <v>441</v>
      </c>
      <c r="EH71" s="3" t="s">
        <v>441</v>
      </c>
      <c r="EI71" s="3" t="s">
        <v>441</v>
      </c>
      <c r="EJ71" s="3" t="s">
        <v>441</v>
      </c>
      <c r="EK71" s="3" t="s">
        <v>440</v>
      </c>
      <c r="EL71" s="3" t="s">
        <v>440</v>
      </c>
      <c r="EM71" s="3" t="s">
        <v>441</v>
      </c>
      <c r="EN71" s="3" t="s">
        <v>441</v>
      </c>
      <c r="EO71" s="3" t="s">
        <v>441</v>
      </c>
      <c r="EP71" s="3" t="s">
        <v>441</v>
      </c>
      <c r="EQ71" s="3" t="s">
        <v>441</v>
      </c>
      <c r="ER71" s="3" t="s">
        <v>441</v>
      </c>
      <c r="ES71" s="3" t="s">
        <v>441</v>
      </c>
      <c r="ET71" s="3" t="s">
        <v>441</v>
      </c>
      <c r="EU71" s="3" t="s">
        <v>441</v>
      </c>
      <c r="EV71" s="3" t="s">
        <v>441</v>
      </c>
      <c r="EW71" s="3" t="s">
        <v>441</v>
      </c>
      <c r="EX71" s="3" t="s">
        <v>441</v>
      </c>
      <c r="EY71" s="3" t="s">
        <v>441</v>
      </c>
      <c r="EZ71" s="3" t="s">
        <v>441</v>
      </c>
      <c r="FA71" s="3" t="s">
        <v>441</v>
      </c>
      <c r="FB71" s="3">
        <f>SUM(COUNTIF(P71:AF71, K$128)*$K$134)+(COUNTIF(P71:AF71, K$129)*$K$134)+(COUNTIF(AG71:EV71, $K$128)*K$133)+(COUNTIF(AG71:EV71, $K$129)*$K$133)</f>
        <v>199</v>
      </c>
      <c r="FC71" s="3">
        <f>SUM(COUNTIF(P71:AF71, K$128)*$K$134)+(COUNTIF(AG71:EV71, $K$128)*$K$133)</f>
        <v>0</v>
      </c>
      <c r="FD71" s="3">
        <f>SUM(COUNTIF(P71:AF71,$K$130)*$K$134)+(COUNTIF(AG71:EV71, $K$130)*$K$133)</f>
        <v>6</v>
      </c>
      <c r="FE71" s="3">
        <f t="shared" si="10"/>
        <v>142</v>
      </c>
      <c r="FG71" s="3">
        <f>SUM(COUNTIF(AD71:AF71, K$128)*$K$134)+(COUNTIF(AD71:AF71, K$129)*$K$134)+(COUNTIF(EE71:EV71, $K$128)*K$133)+(COUNTIF(EE71:EV71, $K$129)*$K$133)</f>
        <v>30</v>
      </c>
      <c r="FH71" s="3">
        <f>SUM(COUNTIF(AD71:AF71, $K$128)*$K$134)+(COUNTIF(EE71:EV71, $K$128)*$K$133)</f>
        <v>0</v>
      </c>
      <c r="FI71" s="3">
        <f t="shared" si="23"/>
        <v>21</v>
      </c>
      <c r="FJ71" s="3">
        <f>SUM(COUNTIF(Z71:AC71, K$128)*$K$134)+(COUNTIF(Z71:AC71, K$129)*$K$134)+(COUNTIF(DR71:ED71, $K$128)*K$133)+(COUNTIF(DR71:ED71, $K$129)*$K$133)</f>
        <v>33</v>
      </c>
      <c r="FK71" s="3">
        <f>SUM(COUNTIF(Z71:AC71, K$128)*$K$134)+(COUNTIF(DR71:ED71, $K$128)*$K$133)</f>
        <v>0</v>
      </c>
      <c r="FL71" s="3">
        <f t="shared" si="24"/>
        <v>35</v>
      </c>
      <c r="FM71" s="3">
        <f>SUM(COUNTIF(Y71, $K$128)*$K$134)+(COUNTIF(Y71, $K$129)*$K$134)+(COUNTIF(DL71:DQ71, $K$128)*$K$133)+(COUNTIF(DL71:DQ71, $K$129)*$K$133)</f>
        <v>10</v>
      </c>
      <c r="FN71" s="3">
        <f>SUM(COUNTIF(Y71, $K$128)*$K$134)+(COUNTIF(DL71:DQ71, $K$128)*$K$133)</f>
        <v>0</v>
      </c>
      <c r="FO71" s="3">
        <f t="shared" si="25"/>
        <v>7</v>
      </c>
      <c r="FP71" s="3">
        <f>SUM(COUNTIF(V71:X71, $K$128)*$K$134)+(COUNTIF(V71:X71, $K$129)*$K$134)+(COUNTIF(CS71:DN71, $K$128)*$K$133)+(COUNTIF(CS71:DN71, $K$129)*$K$133)</f>
        <v>35</v>
      </c>
      <c r="FQ71" s="3">
        <f>SUM(COUNTIF(V71:X71, $K$128)*$K$134)+(COUNTIF(CS71:DN71, $K$128)*$K$133)</f>
        <v>0</v>
      </c>
      <c r="FR71" s="3">
        <f t="shared" si="14"/>
        <v>25</v>
      </c>
      <c r="FS71" s="3">
        <f>SUM(COUNTIF(T71:U71, $K$128)*$K$134)+(COUNTIF(T71:U71, $K$129)*$K$134)+(COUNTIF(BX71:CR71, $K$128)*$K$133)+(COUNTIF(BX71:CR71, $K$129)*$K$133)</f>
        <v>31</v>
      </c>
      <c r="FT71" s="3">
        <f>SUM(COUNTIF(T71:U71, $K$128)*$K$134)+(COUNTIF(BX71:CR71, $K$128)*$K$133)</f>
        <v>0</v>
      </c>
      <c r="FU71" s="3">
        <f t="shared" si="15"/>
        <v>23</v>
      </c>
      <c r="FV71" s="3">
        <f>SUM(COUNTIF(S71, $K$128)*$K$134)+(COUNTIF(S71, $K$129)*$K$134)+(COUNTIF(BM71:BW71, $K$128)*$K$133)+(COUNTIF(BM71:BW71, $K$129)*$K$133)</f>
        <v>16</v>
      </c>
      <c r="FW71" s="3">
        <f>SUM(COUNTIF(S71, $K$128)*$K$134)+(COUNTIF(BM71:BW71, $K$128)*$K$133)</f>
        <v>0</v>
      </c>
      <c r="FX71" s="3">
        <f t="shared" si="16"/>
        <v>12</v>
      </c>
      <c r="FY71" s="3">
        <f>SUM(COUNTIF(Q71:R71, $K$128)*$K$134)+(COUNTIF(Q71:R71, $K$129)*$K$134)+(COUNTIF(BB71:BL71, $K$128)*$K$133)+(COUNTIF(BB71:BL71, $K$129)*$K$133)</f>
        <v>21</v>
      </c>
      <c r="FZ71" s="3">
        <f>SUM(COUNTIF(Q71:R71, $K$128)*$K$134)+(COUNTIF(BB71:BL71, $K$128)*$K$133)</f>
        <v>0</v>
      </c>
      <c r="GA71" s="3">
        <f t="shared" si="17"/>
        <v>13</v>
      </c>
      <c r="GB71" s="20">
        <f>SUM(COUNTIF(P71, $K$128)*$K$134)+(COUNTIF(P71, $K$129)*$K$134)+(COUNTIF(AG71:BA71, $K$128)*$K$133)+(COUNTIF(AG71:BA71, $K$129)*$K$133)</f>
        <v>26</v>
      </c>
      <c r="GC71" s="20">
        <f>SUM(COUNTIF(P71, $K$128)*$K$134)+(COUNTIF(AG71:BA71, $K$128)*$K$133)</f>
        <v>0</v>
      </c>
      <c r="GD71" s="20">
        <f t="shared" si="18"/>
        <v>22</v>
      </c>
      <c r="GE71" s="20">
        <f>SUM(COUNTIF(P71:U71, $K$128)*$K$134)+(COUNTIF(P71:U71, $K$129)*$K$134)+(COUNTIF(AG71:CR71, $K$128)*$K$133)+(COUNTIF(AG71:CR71, $K$129)*$K$133)</f>
        <v>94</v>
      </c>
      <c r="GF71" s="20">
        <f>SUM(COUNTIF(P71:U71, $K$128)*$K$134)+(COUNTIF(AG71:CR71, $K$128)*$K$133)</f>
        <v>0</v>
      </c>
      <c r="GG71" s="20">
        <f t="shared" si="19"/>
        <v>70</v>
      </c>
    </row>
    <row r="72" spans="1:189" ht="15.75" customHeight="1">
      <c r="A72" s="17">
        <f t="shared" si="0"/>
        <v>0</v>
      </c>
      <c r="B72" s="17">
        <f t="shared" si="20"/>
        <v>0</v>
      </c>
      <c r="C72" s="17">
        <f t="shared" si="21"/>
        <v>0</v>
      </c>
      <c r="D72" s="17">
        <f t="shared" si="22"/>
        <v>0</v>
      </c>
      <c r="E72" s="17">
        <f t="shared" si="4"/>
        <v>0</v>
      </c>
      <c r="F72" s="17" t="e">
        <f t="shared" si="5"/>
        <v>#DIV/0!</v>
      </c>
      <c r="G72" s="17" t="e">
        <f t="shared" si="6"/>
        <v>#DIV/0!</v>
      </c>
      <c r="H72" s="17" t="e">
        <f t="shared" si="7"/>
        <v>#DIV/0!</v>
      </c>
      <c r="I72" s="17" t="e">
        <f t="shared" si="8"/>
        <v>#DIV/0!</v>
      </c>
      <c r="J72" s="17" t="e">
        <f t="shared" si="9"/>
        <v>#DIV/0!</v>
      </c>
      <c r="K72" s="3" t="s">
        <v>434</v>
      </c>
      <c r="L72" s="3" t="s">
        <v>599</v>
      </c>
      <c r="M72" s="3" t="s">
        <v>600</v>
      </c>
      <c r="N72" s="21" t="s">
        <v>578</v>
      </c>
      <c r="O72" s="22" t="s">
        <v>564</v>
      </c>
      <c r="P72" s="3"/>
      <c r="Q72" s="3"/>
      <c r="R72" s="3"/>
      <c r="S72" s="3"/>
      <c r="T72" s="3"/>
      <c r="U72" s="3"/>
      <c r="V72" s="3"/>
      <c r="W72" s="3"/>
      <c r="X72" s="3"/>
      <c r="Y72" s="3" t="s">
        <v>441</v>
      </c>
      <c r="Z72" s="3" t="s">
        <v>441</v>
      </c>
      <c r="AA72" s="3" t="s">
        <v>441</v>
      </c>
      <c r="AB72" s="3" t="s">
        <v>441</v>
      </c>
      <c r="AC72" s="3" t="s">
        <v>440</v>
      </c>
      <c r="AD72" s="3" t="s">
        <v>440</v>
      </c>
      <c r="AE72" s="3" t="s">
        <v>441</v>
      </c>
      <c r="AF72" s="3" t="s">
        <v>441</v>
      </c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 t="s">
        <v>440</v>
      </c>
      <c r="DM72" s="3" t="s">
        <v>440</v>
      </c>
      <c r="DN72" s="3" t="s">
        <v>441</v>
      </c>
      <c r="DO72" s="3" t="s">
        <v>441</v>
      </c>
      <c r="DP72" s="3" t="s">
        <v>441</v>
      </c>
      <c r="DQ72" s="3" t="s">
        <v>441</v>
      </c>
      <c r="DR72" s="3" t="s">
        <v>441</v>
      </c>
      <c r="DS72" s="3" t="s">
        <v>441</v>
      </c>
      <c r="DT72" s="3" t="s">
        <v>441</v>
      </c>
      <c r="DU72" s="3" t="s">
        <v>441</v>
      </c>
      <c r="DV72" s="3" t="s">
        <v>441</v>
      </c>
      <c r="DW72" s="3" t="s">
        <v>441</v>
      </c>
      <c r="DX72" s="3" t="s">
        <v>441</v>
      </c>
      <c r="DY72" s="3" t="s">
        <v>440</v>
      </c>
      <c r="DZ72" s="3" t="s">
        <v>440</v>
      </c>
      <c r="EA72" s="3" t="s">
        <v>440</v>
      </c>
      <c r="EB72" s="3" t="s">
        <v>440</v>
      </c>
      <c r="EC72" s="3" t="s">
        <v>440</v>
      </c>
      <c r="ED72" s="3" t="s">
        <v>440</v>
      </c>
      <c r="EE72" s="3" t="s">
        <v>440</v>
      </c>
      <c r="EF72" s="3" t="s">
        <v>440</v>
      </c>
      <c r="EG72" s="3" t="s">
        <v>440</v>
      </c>
      <c r="EH72" s="3" t="s">
        <v>440</v>
      </c>
      <c r="EI72" s="3" t="s">
        <v>440</v>
      </c>
      <c r="EJ72" s="3" t="s">
        <v>440</v>
      </c>
      <c r="EK72" s="3" t="s">
        <v>440</v>
      </c>
      <c r="EL72" s="3" t="s">
        <v>440</v>
      </c>
      <c r="EM72" s="3" t="s">
        <v>440</v>
      </c>
      <c r="EN72" s="3" t="s">
        <v>440</v>
      </c>
      <c r="EO72" s="3" t="s">
        <v>440</v>
      </c>
      <c r="EP72" s="3" t="s">
        <v>440</v>
      </c>
      <c r="EQ72" s="3" t="s">
        <v>441</v>
      </c>
      <c r="ER72" s="3" t="s">
        <v>440</v>
      </c>
      <c r="ES72" s="3" t="s">
        <v>441</v>
      </c>
      <c r="ET72" s="3" t="s">
        <v>441</v>
      </c>
      <c r="EU72" s="3" t="s">
        <v>441</v>
      </c>
      <c r="EV72" s="3" t="s">
        <v>441</v>
      </c>
      <c r="EW72" s="3"/>
      <c r="EX72" s="3" t="s">
        <v>441</v>
      </c>
      <c r="EY72" s="3"/>
      <c r="EZ72" s="3" t="s">
        <v>441</v>
      </c>
      <c r="FA72" s="3" t="s">
        <v>441</v>
      </c>
      <c r="FB72" s="3">
        <f>SUM(COUNTIF(P72:AF72, K$128)*$K$134)+(COUNTIF(P72:AF72, K$129)*$K$134)+(COUNTIF(AG72:EV72, $K$128)*K$133)+(COUNTIF(AG72:EV72, $K$129)*$K$133)</f>
        <v>46</v>
      </c>
      <c r="FC72" s="3">
        <f>SUM(COUNTIF(P72:AF72, K$128)*$K$134)+(COUNTIF(AG72:EV72, $K$128)*$K$133)</f>
        <v>0</v>
      </c>
      <c r="FD72" s="3">
        <f>SUM(COUNTIF(P72:AF72,$K$130)*$K$134)+(COUNTIF(AG72:EV72, $K$130)*$K$133)</f>
        <v>31</v>
      </c>
      <c r="FE72" s="3">
        <f t="shared" si="10"/>
        <v>48</v>
      </c>
      <c r="FG72" s="3">
        <f>SUM(COUNTIF(AD72:AF72, K$128)*$K$134)+(COUNTIF(AD72:AF72, K$129)*$K$134)+(COUNTIF(EE72:EV72, $K$128)*K$133)+(COUNTIF(EE72:EV72, $K$129)*$K$133)</f>
        <v>15</v>
      </c>
      <c r="FH72" s="3">
        <f>SUM(COUNTIF(AD72:AF72, $K$128)*$K$134)+(COUNTIF(EE72:EV72, $K$128)*$K$133)</f>
        <v>0</v>
      </c>
      <c r="FI72" s="3">
        <f t="shared" si="23"/>
        <v>21</v>
      </c>
      <c r="FJ72" s="3">
        <f>SUM(COUNTIF(Z72:AC72, K$128)*$K$134)+(COUNTIF(Z72:AC72, K$129)*$K$134)+(COUNTIF(DR72:ED72, $K$128)*K$133)+(COUNTIF(DR72:ED72, $K$129)*$K$133)</f>
        <v>22</v>
      </c>
      <c r="FK72" s="3">
        <f>SUM(COUNTIF(Z72:AC72, K$128)*$K$134)+(COUNTIF(DR72:ED72, $K$128)*$K$133)</f>
        <v>0</v>
      </c>
      <c r="FL72" s="3">
        <f t="shared" si="24"/>
        <v>35</v>
      </c>
      <c r="FM72" s="3">
        <f>SUM(COUNTIF(Y72, $K$128)*$K$134)+(COUNTIF(Y72, $K$129)*$K$134)+(COUNTIF(DL72:DQ72, $K$128)*$K$133)+(COUNTIF(DL72:DQ72, $K$129)*$K$133)</f>
        <v>9</v>
      </c>
      <c r="FN72" s="3">
        <f>SUM(COUNTIF(Y72, $K$128)*$K$134)+(COUNTIF(DL72:DQ72, $K$128)*$K$133)</f>
        <v>0</v>
      </c>
      <c r="FO72" s="3">
        <f t="shared" si="25"/>
        <v>7</v>
      </c>
      <c r="FP72" s="3">
        <f>SUM(COUNTIF(V72:X72, $K$128)*$K$134)+(COUNTIF(V72:X72, $K$129)*$K$134)+(COUNTIF(CS72:DN72, $K$128)*$K$133)+(COUNTIF(CS72:DN72, $K$129)*$K$133)</f>
        <v>1</v>
      </c>
      <c r="FQ72" s="3">
        <f>SUM(COUNTIF(V72:X72, $K$128)*$K$134)+(COUNTIF(CS72:DN72, $K$128)*$K$133)</f>
        <v>0</v>
      </c>
      <c r="FR72" s="3">
        <f t="shared" si="14"/>
        <v>3</v>
      </c>
      <c r="FS72" s="3">
        <f>SUM(COUNTIF(T72:U72, $K$128)*$K$134)+(COUNTIF(T72:U72, $K$129)*$K$134)+(COUNTIF(BX72:CR72, $K$128)*$K$133)+(COUNTIF(BX72:CR72, $K$129)*$K$133)</f>
        <v>0</v>
      </c>
      <c r="FT72" s="3">
        <f>SUM(COUNTIF(T72:U72, $K$128)*$K$134)+(COUNTIF(BX72:CR72, $K$128)*$K$133)</f>
        <v>0</v>
      </c>
      <c r="FU72" s="3">
        <f t="shared" si="15"/>
        <v>0</v>
      </c>
      <c r="FV72" s="3">
        <f>SUM(COUNTIF(S72, $K$128)*$K$134)+(COUNTIF(S72, $K$129)*$K$134)+(COUNTIF(BM72:BW72, $K$128)*$K$133)+(COUNTIF(BM72:BW72, $K$129)*$K$133)</f>
        <v>0</v>
      </c>
      <c r="FW72" s="3">
        <f>SUM(COUNTIF(S72, $K$128)*$K$134)+(COUNTIF(BM72:BW72, $K$128)*$K$133)</f>
        <v>0</v>
      </c>
      <c r="FX72" s="3">
        <f t="shared" si="16"/>
        <v>0</v>
      </c>
      <c r="FY72" s="3">
        <f>SUM(COUNTIF(Q72:R72, $K$128)*$K$134)+(COUNTIF(Q72:R72, $K$129)*$K$134)+(COUNTIF(BB72:BL72, $K$128)*$K$133)+(COUNTIF(BB72:BL72, $K$129)*$K$133)</f>
        <v>0</v>
      </c>
      <c r="FZ72" s="3">
        <f>SUM(COUNTIF(Q72:R72, $K$128)*$K$134)+(COUNTIF(BB72:BL72, $K$128)*$K$133)</f>
        <v>0</v>
      </c>
      <c r="GA72" s="3">
        <f t="shared" si="17"/>
        <v>0</v>
      </c>
      <c r="GB72" s="20">
        <f>SUM(COUNTIF(P72, $K$128)*$K$134)+(COUNTIF(P72, $K$129)*$K$134)+(COUNTIF(AG72:BA72, $K$128)*$K$133)+(COUNTIF(AG72:BA72, $K$129)*$K$133)</f>
        <v>0</v>
      </c>
      <c r="GC72" s="20">
        <f>SUM(COUNTIF(P72, $K$128)*$K$134)+(COUNTIF(AG72:BA72, $K$128)*$K$133)</f>
        <v>0</v>
      </c>
      <c r="GD72" s="20">
        <f t="shared" si="18"/>
        <v>0</v>
      </c>
      <c r="GE72" s="20">
        <f>SUM(COUNTIF(P72:U72, $K$128)*$K$134)+(COUNTIF(P72:U72, $K$129)*$K$134)+(COUNTIF(AG72:CR72, $K$128)*$K$133)+(COUNTIF(AG72:CR72, $K$129)*$K$133)</f>
        <v>0</v>
      </c>
      <c r="GF72" s="20">
        <f>SUM(COUNTIF(P72:U72, $K$128)*$K$134)+(COUNTIF(AG72:CR72, $K$128)*$K$133)</f>
        <v>0</v>
      </c>
      <c r="GG72" s="20">
        <f t="shared" si="19"/>
        <v>0</v>
      </c>
    </row>
    <row r="73" spans="1:189" ht="15.75" customHeight="1">
      <c r="A73" s="17">
        <f t="shared" si="0"/>
        <v>0</v>
      </c>
      <c r="B73" s="17">
        <f t="shared" si="20"/>
        <v>0</v>
      </c>
      <c r="C73" s="17">
        <f t="shared" si="21"/>
        <v>0</v>
      </c>
      <c r="D73" s="17">
        <f t="shared" si="22"/>
        <v>0</v>
      </c>
      <c r="E73" s="17">
        <f t="shared" si="4"/>
        <v>0</v>
      </c>
      <c r="F73" s="17">
        <f t="shared" si="5"/>
        <v>0</v>
      </c>
      <c r="G73" s="17">
        <f t="shared" si="6"/>
        <v>0</v>
      </c>
      <c r="H73" s="17">
        <f t="shared" si="7"/>
        <v>0</v>
      </c>
      <c r="I73" s="17">
        <f t="shared" si="8"/>
        <v>0</v>
      </c>
      <c r="J73" s="17">
        <f t="shared" si="9"/>
        <v>0</v>
      </c>
      <c r="K73" s="3" t="s">
        <v>434</v>
      </c>
      <c r="L73" s="3" t="s">
        <v>601</v>
      </c>
      <c r="M73" s="3" t="s">
        <v>436</v>
      </c>
      <c r="N73" s="21" t="s">
        <v>590</v>
      </c>
      <c r="O73" s="22" t="s">
        <v>564</v>
      </c>
      <c r="P73" s="3" t="s">
        <v>440</v>
      </c>
      <c r="Q73" s="3" t="s">
        <v>440</v>
      </c>
      <c r="R73" s="3" t="s">
        <v>440</v>
      </c>
      <c r="S73" s="3" t="s">
        <v>441</v>
      </c>
      <c r="T73" s="3" t="s">
        <v>441</v>
      </c>
      <c r="U73" s="3" t="s">
        <v>440</v>
      </c>
      <c r="V73" s="3" t="s">
        <v>440</v>
      </c>
      <c r="W73" s="3" t="s">
        <v>441</v>
      </c>
      <c r="X73" s="3" t="s">
        <v>441</v>
      </c>
      <c r="Y73" s="3" t="s">
        <v>441</v>
      </c>
      <c r="Z73" s="3" t="s">
        <v>440</v>
      </c>
      <c r="AA73" s="3" t="s">
        <v>441</v>
      </c>
      <c r="AB73" s="3" t="s">
        <v>441</v>
      </c>
      <c r="AC73" s="3" t="s">
        <v>441</v>
      </c>
      <c r="AD73" s="3" t="s">
        <v>440</v>
      </c>
      <c r="AE73" s="3" t="s">
        <v>441</v>
      </c>
      <c r="AF73" s="3" t="s">
        <v>440</v>
      </c>
      <c r="AG73" s="3" t="s">
        <v>441</v>
      </c>
      <c r="AH73" s="3" t="s">
        <v>441</v>
      </c>
      <c r="AI73" s="3" t="s">
        <v>441</v>
      </c>
      <c r="AJ73" s="3" t="s">
        <v>441</v>
      </c>
      <c r="AK73" s="3" t="s">
        <v>441</v>
      </c>
      <c r="AL73" s="3" t="s">
        <v>440</v>
      </c>
      <c r="AM73" s="3" t="s">
        <v>441</v>
      </c>
      <c r="AN73" s="3" t="s">
        <v>441</v>
      </c>
      <c r="AO73" s="3" t="s">
        <v>441</v>
      </c>
      <c r="AP73" s="3" t="s">
        <v>441</v>
      </c>
      <c r="AQ73" s="3" t="s">
        <v>441</v>
      </c>
      <c r="AR73" s="3" t="s">
        <v>441</v>
      </c>
      <c r="AS73" s="3" t="s">
        <v>440</v>
      </c>
      <c r="AT73" s="3" t="s">
        <v>440</v>
      </c>
      <c r="AU73" s="3" t="s">
        <v>440</v>
      </c>
      <c r="AV73" s="3" t="s">
        <v>441</v>
      </c>
      <c r="AW73" s="3" t="s">
        <v>441</v>
      </c>
      <c r="AX73" s="3" t="s">
        <v>441</v>
      </c>
      <c r="AY73" s="3" t="s">
        <v>441</v>
      </c>
      <c r="AZ73" s="3" t="s">
        <v>441</v>
      </c>
      <c r="BA73" s="3" t="s">
        <v>440</v>
      </c>
      <c r="BB73" s="3" t="s">
        <v>441</v>
      </c>
      <c r="BC73" s="3" t="s">
        <v>441</v>
      </c>
      <c r="BD73" s="3" t="s">
        <v>441</v>
      </c>
      <c r="BE73" s="3" t="s">
        <v>441</v>
      </c>
      <c r="BF73" s="3" t="s">
        <v>441</v>
      </c>
      <c r="BG73" s="3" t="s">
        <v>441</v>
      </c>
      <c r="BH73" s="3" t="s">
        <v>441</v>
      </c>
      <c r="BI73" s="3" t="s">
        <v>440</v>
      </c>
      <c r="BJ73" s="3" t="s">
        <v>440</v>
      </c>
      <c r="BK73" s="3" t="s">
        <v>440</v>
      </c>
      <c r="BL73" s="3" t="s">
        <v>441</v>
      </c>
      <c r="BM73" s="3" t="s">
        <v>441</v>
      </c>
      <c r="BN73" s="3" t="s">
        <v>441</v>
      </c>
      <c r="BO73" s="3" t="s">
        <v>441</v>
      </c>
      <c r="BP73" s="3" t="s">
        <v>441</v>
      </c>
      <c r="BQ73" s="3" t="s">
        <v>441</v>
      </c>
      <c r="BR73" s="3" t="s">
        <v>441</v>
      </c>
      <c r="BS73" s="3" t="s">
        <v>441</v>
      </c>
      <c r="BT73" s="3" t="s">
        <v>441</v>
      </c>
      <c r="BU73" s="3" t="s">
        <v>441</v>
      </c>
      <c r="BV73" s="3" t="s">
        <v>441</v>
      </c>
      <c r="BW73" s="3" t="s">
        <v>440</v>
      </c>
      <c r="BX73" s="3" t="s">
        <v>441</v>
      </c>
      <c r="BY73" s="3" t="s">
        <v>441</v>
      </c>
      <c r="BZ73" s="3" t="s">
        <v>441</v>
      </c>
      <c r="CA73" s="3" t="s">
        <v>441</v>
      </c>
      <c r="CB73" s="3" t="s">
        <v>441</v>
      </c>
      <c r="CC73" s="3" t="s">
        <v>441</v>
      </c>
      <c r="CD73" s="3" t="s">
        <v>441</v>
      </c>
      <c r="CE73" s="3" t="s">
        <v>441</v>
      </c>
      <c r="CF73" s="3" t="s">
        <v>441</v>
      </c>
      <c r="CG73" s="3" t="s">
        <v>441</v>
      </c>
      <c r="CH73" s="3" t="s">
        <v>440</v>
      </c>
      <c r="CI73" s="3" t="s">
        <v>441</v>
      </c>
      <c r="CJ73" s="3" t="s">
        <v>440</v>
      </c>
      <c r="CK73" s="3" t="s">
        <v>441</v>
      </c>
      <c r="CL73" s="3" t="s">
        <v>441</v>
      </c>
      <c r="CM73" s="3" t="s">
        <v>441</v>
      </c>
      <c r="CN73" s="3" t="s">
        <v>441</v>
      </c>
      <c r="CO73" s="3" t="s">
        <v>441</v>
      </c>
      <c r="CP73" s="3" t="s">
        <v>441</v>
      </c>
      <c r="CQ73" s="3" t="s">
        <v>441</v>
      </c>
      <c r="CR73" s="3" t="s">
        <v>441</v>
      </c>
      <c r="CS73" s="3" t="s">
        <v>441</v>
      </c>
      <c r="CT73" s="3" t="s">
        <v>441</v>
      </c>
      <c r="CU73" s="3" t="s">
        <v>441</v>
      </c>
      <c r="CV73" s="3" t="s">
        <v>441</v>
      </c>
      <c r="CW73" s="3" t="s">
        <v>440</v>
      </c>
      <c r="CX73" s="3" t="s">
        <v>441</v>
      </c>
      <c r="CY73" s="3" t="s">
        <v>441</v>
      </c>
      <c r="CZ73" s="3" t="s">
        <v>441</v>
      </c>
      <c r="DA73" s="3" t="s">
        <v>441</v>
      </c>
      <c r="DB73" s="3" t="s">
        <v>441</v>
      </c>
      <c r="DC73" s="3" t="s">
        <v>441</v>
      </c>
      <c r="DD73" s="3" t="s">
        <v>441</v>
      </c>
      <c r="DE73" s="3" t="s">
        <v>441</v>
      </c>
      <c r="DF73" s="3" t="s">
        <v>441</v>
      </c>
      <c r="DG73" s="3" t="s">
        <v>441</v>
      </c>
      <c r="DH73" s="3" t="s">
        <v>441</v>
      </c>
      <c r="DI73" s="3" t="s">
        <v>441</v>
      </c>
      <c r="DJ73" s="3" t="s">
        <v>441</v>
      </c>
      <c r="DK73" s="3" t="s">
        <v>441</v>
      </c>
      <c r="DL73" s="3" t="s">
        <v>441</v>
      </c>
      <c r="DM73" s="3" t="s">
        <v>441</v>
      </c>
      <c r="DN73" s="3" t="s">
        <v>441</v>
      </c>
      <c r="DO73" s="3" t="s">
        <v>440</v>
      </c>
      <c r="DP73" s="3" t="s">
        <v>441</v>
      </c>
      <c r="DQ73" s="3" t="s">
        <v>441</v>
      </c>
      <c r="DR73" s="3" t="s">
        <v>441</v>
      </c>
      <c r="DS73" s="3" t="s">
        <v>441</v>
      </c>
      <c r="DT73" s="3" t="s">
        <v>441</v>
      </c>
      <c r="DU73" s="3" t="s">
        <v>441</v>
      </c>
      <c r="DV73" s="3" t="s">
        <v>441</v>
      </c>
      <c r="DW73" s="3" t="s">
        <v>441</v>
      </c>
      <c r="DX73" s="3" t="s">
        <v>440</v>
      </c>
      <c r="DY73" s="3" t="s">
        <v>441</v>
      </c>
      <c r="DZ73" s="3" t="s">
        <v>441</v>
      </c>
      <c r="EA73" s="3" t="s">
        <v>441</v>
      </c>
      <c r="EB73" s="3" t="s">
        <v>441</v>
      </c>
      <c r="EC73" s="3" t="s">
        <v>441</v>
      </c>
      <c r="ED73" s="3" t="s">
        <v>441</v>
      </c>
      <c r="EE73" s="3" t="s">
        <v>440</v>
      </c>
      <c r="EF73" s="3" t="s">
        <v>440</v>
      </c>
      <c r="EG73" s="3" t="s">
        <v>440</v>
      </c>
      <c r="EH73" s="3" t="s">
        <v>440</v>
      </c>
      <c r="EI73" s="3" t="s">
        <v>440</v>
      </c>
      <c r="EJ73" s="3" t="s">
        <v>440</v>
      </c>
      <c r="EK73" s="3" t="s">
        <v>440</v>
      </c>
      <c r="EL73" s="3" t="s">
        <v>440</v>
      </c>
      <c r="EM73" s="3" t="s">
        <v>440</v>
      </c>
      <c r="EN73" s="3" t="s">
        <v>440</v>
      </c>
      <c r="EO73" s="3" t="s">
        <v>440</v>
      </c>
      <c r="EP73" s="3" t="s">
        <v>440</v>
      </c>
      <c r="EQ73" s="3" t="s">
        <v>440</v>
      </c>
      <c r="ER73" s="3" t="s">
        <v>441</v>
      </c>
      <c r="ES73" s="3" t="s">
        <v>440</v>
      </c>
      <c r="ET73" s="3" t="s">
        <v>441</v>
      </c>
      <c r="EU73" s="3" t="s">
        <v>441</v>
      </c>
      <c r="EV73" s="3" t="s">
        <v>441</v>
      </c>
      <c r="EW73" s="3" t="s">
        <v>441</v>
      </c>
      <c r="EX73" s="3" t="s">
        <v>441</v>
      </c>
      <c r="EY73" s="3" t="s">
        <v>441</v>
      </c>
      <c r="EZ73" s="3" t="s">
        <v>441</v>
      </c>
      <c r="FA73" s="3" t="s">
        <v>441</v>
      </c>
      <c r="FB73" s="3">
        <f>SUM(COUNTIF(P73:AF73, K$128)*$K$134)+(COUNTIF(P73:AF73, K$129)*$K$134)+(COUNTIF(AG73:EV73, $K$128)*K$133)+(COUNTIF(AG73:EV73, $K$129)*$K$133)</f>
        <v>137</v>
      </c>
      <c r="FC73" s="3">
        <f>SUM(COUNTIF(P73:AF73, K$128)*$K$134)+(COUNTIF(AG73:EV73, $K$128)*$K$133)</f>
        <v>0</v>
      </c>
      <c r="FD73" s="3">
        <f>SUM(COUNTIF(P73:AF73,$K$130)*$K$134)+(COUNTIF(AG73:EV73, $K$130)*$K$133)</f>
        <v>68</v>
      </c>
      <c r="FE73" s="3">
        <f t="shared" si="10"/>
        <v>142</v>
      </c>
      <c r="FG73" s="3">
        <f>SUM(COUNTIF(AD73:AF73, K$128)*$K$134)+(COUNTIF(AD73:AF73, K$129)*$K$134)+(COUNTIF(EE73:EV73, $K$128)*K$133)+(COUNTIF(EE73:EV73, $K$129)*$K$133)</f>
        <v>9</v>
      </c>
      <c r="FH73" s="3">
        <f>SUM(COUNTIF(AD73:AF73, $K$128)*$K$134)+(COUNTIF(EE73:EV73, $K$128)*$K$133)</f>
        <v>0</v>
      </c>
      <c r="FI73" s="3">
        <f t="shared" si="23"/>
        <v>21</v>
      </c>
      <c r="FJ73" s="3">
        <f>SUM(COUNTIF(Z73:AC73, K$128)*$K$134)+(COUNTIF(Z73:AC73, K$129)*$K$134)+(COUNTIF(DR73:ED73, $K$128)*K$133)+(COUNTIF(DR73:ED73, $K$129)*$K$133)</f>
        <v>27</v>
      </c>
      <c r="FK73" s="3">
        <f>SUM(COUNTIF(Z73:AC73, K$128)*$K$134)+(COUNTIF(DR73:ED73, $K$128)*$K$133)</f>
        <v>0</v>
      </c>
      <c r="FL73" s="3">
        <f t="shared" si="24"/>
        <v>35</v>
      </c>
      <c r="FM73" s="3">
        <f>SUM(COUNTIF(Y73, $K$128)*$K$134)+(COUNTIF(Y73, $K$129)*$K$134)+(COUNTIF(DL73:DQ73, $K$128)*$K$133)+(COUNTIF(DL73:DQ73, $K$129)*$K$133)</f>
        <v>10</v>
      </c>
      <c r="FN73" s="3">
        <f>SUM(COUNTIF(Y73, $K$128)*$K$134)+(COUNTIF(DL73:DQ73, $K$128)*$K$133)</f>
        <v>0</v>
      </c>
      <c r="FO73" s="3">
        <f t="shared" si="25"/>
        <v>7</v>
      </c>
      <c r="FP73" s="3">
        <f>SUM(COUNTIF(V73:X73, $K$128)*$K$134)+(COUNTIF(V73:X73, $K$129)*$K$134)+(COUNTIF(CS73:DN73, $K$128)*$K$133)+(COUNTIF(CS73:DN73, $K$129)*$K$133)</f>
        <v>31</v>
      </c>
      <c r="FQ73" s="3">
        <f>SUM(COUNTIF(V73:X73, $K$128)*$K$134)+(COUNTIF(CS73:DN73, $K$128)*$K$133)</f>
        <v>0</v>
      </c>
      <c r="FR73" s="3">
        <f t="shared" si="14"/>
        <v>25</v>
      </c>
      <c r="FS73" s="3">
        <f>SUM(COUNTIF(T73:U73, $K$128)*$K$134)+(COUNTIF(T73:U73, $K$129)*$K$134)+(COUNTIF(BX73:CR73, $K$128)*$K$133)+(COUNTIF(BX73:CR73, $K$129)*$K$133)</f>
        <v>24</v>
      </c>
      <c r="FT73" s="3">
        <f>SUM(COUNTIF(T73:U73, $K$128)*$K$134)+(COUNTIF(BX73:CR73, $K$128)*$K$133)</f>
        <v>0</v>
      </c>
      <c r="FU73" s="3">
        <f t="shared" si="15"/>
        <v>23</v>
      </c>
      <c r="FV73" s="3">
        <f>SUM(COUNTIF(S73, $K$128)*$K$134)+(COUNTIF(S73, $K$129)*$K$134)+(COUNTIF(BM73:BW73, $K$128)*$K$133)+(COUNTIF(BM73:BW73, $K$129)*$K$133)</f>
        <v>15</v>
      </c>
      <c r="FW73" s="3">
        <f>SUM(COUNTIF(S73, $K$128)*$K$134)+(COUNTIF(BM73:BW73, $K$128)*$K$133)</f>
        <v>0</v>
      </c>
      <c r="FX73" s="3">
        <f t="shared" si="16"/>
        <v>12</v>
      </c>
      <c r="FY73" s="3">
        <f>SUM(COUNTIF(Q73:R73, $K$128)*$K$134)+(COUNTIF(Q73:R73, $K$129)*$K$134)+(COUNTIF(BB73:BL73, $K$128)*$K$133)+(COUNTIF(BB73:BL73, $K$129)*$K$133)</f>
        <v>8</v>
      </c>
      <c r="FZ73" s="3">
        <f>SUM(COUNTIF(Q73:R73, $K$128)*$K$134)+(COUNTIF(BB73:BL73, $K$128)*$K$133)</f>
        <v>0</v>
      </c>
      <c r="GA73" s="3">
        <f t="shared" si="17"/>
        <v>13</v>
      </c>
      <c r="GB73" s="20">
        <f>SUM(COUNTIF(P73, $K$128)*$K$134)+(COUNTIF(P73, $K$129)*$K$134)+(COUNTIF(AG73:BA73, $K$128)*$K$133)+(COUNTIF(AG73:BA73, $K$129)*$K$133)</f>
        <v>16</v>
      </c>
      <c r="GC73" s="20">
        <f>SUM(COUNTIF(P73, $K$128)*$K$134)+(COUNTIF(AG73:BA73, $K$128)*$K$133)</f>
        <v>0</v>
      </c>
      <c r="GD73" s="20">
        <f t="shared" si="18"/>
        <v>22</v>
      </c>
      <c r="GE73" s="20">
        <f>SUM(COUNTIF(P73:U73, $K$128)*$K$134)+(COUNTIF(P73:U73, $K$129)*$K$134)+(COUNTIF(AG73:CR73, $K$128)*$K$133)+(COUNTIF(AG73:CR73, $K$129)*$K$133)</f>
        <v>63</v>
      </c>
      <c r="GF73" s="20">
        <f>SUM(COUNTIF(P73:U73, $K$128)*$K$134)+(COUNTIF(AG73:CR73, $K$128)*$K$133)</f>
        <v>0</v>
      </c>
      <c r="GG73" s="20">
        <f t="shared" si="19"/>
        <v>70</v>
      </c>
    </row>
    <row r="74" spans="1:189" ht="15.75" customHeight="1">
      <c r="A74" s="17">
        <f t="shared" si="0"/>
        <v>0</v>
      </c>
      <c r="B74" s="17">
        <f t="shared" si="20"/>
        <v>0</v>
      </c>
      <c r="C74" s="17">
        <f t="shared" si="21"/>
        <v>0</v>
      </c>
      <c r="D74" s="17">
        <f t="shared" si="22"/>
        <v>0</v>
      </c>
      <c r="E74" s="17">
        <f t="shared" si="4"/>
        <v>0</v>
      </c>
      <c r="F74" s="17">
        <f t="shared" si="5"/>
        <v>0</v>
      </c>
      <c r="G74" s="17">
        <f t="shared" si="6"/>
        <v>0</v>
      </c>
      <c r="H74" s="17">
        <f t="shared" si="7"/>
        <v>0</v>
      </c>
      <c r="I74" s="17">
        <f t="shared" si="8"/>
        <v>0</v>
      </c>
      <c r="J74" s="17">
        <f t="shared" si="9"/>
        <v>0</v>
      </c>
      <c r="K74" s="3" t="s">
        <v>434</v>
      </c>
      <c r="L74" s="3" t="s">
        <v>602</v>
      </c>
      <c r="M74" s="3" t="s">
        <v>603</v>
      </c>
      <c r="N74" s="21" t="s">
        <v>604</v>
      </c>
      <c r="O74" s="22" t="s">
        <v>564</v>
      </c>
      <c r="P74" s="3" t="s">
        <v>441</v>
      </c>
      <c r="Q74" s="3" t="s">
        <v>441</v>
      </c>
      <c r="R74" s="3" t="s">
        <v>441</v>
      </c>
      <c r="S74" s="3" t="s">
        <v>441</v>
      </c>
      <c r="T74" s="3" t="s">
        <v>441</v>
      </c>
      <c r="U74" s="3" t="s">
        <v>441</v>
      </c>
      <c r="V74" s="3" t="s">
        <v>441</v>
      </c>
      <c r="W74" s="3" t="s">
        <v>441</v>
      </c>
      <c r="X74" s="3" t="s">
        <v>441</v>
      </c>
      <c r="Y74" s="3" t="s">
        <v>441</v>
      </c>
      <c r="Z74" s="3" t="s">
        <v>441</v>
      </c>
      <c r="AA74" s="3" t="s">
        <v>441</v>
      </c>
      <c r="AB74" s="3" t="s">
        <v>441</v>
      </c>
      <c r="AC74" s="3" t="s">
        <v>441</v>
      </c>
      <c r="AD74" s="3" t="s">
        <v>441</v>
      </c>
      <c r="AE74" s="3" t="s">
        <v>441</v>
      </c>
      <c r="AF74" s="3" t="s">
        <v>441</v>
      </c>
      <c r="AG74" s="3" t="s">
        <v>441</v>
      </c>
      <c r="AH74" s="3" t="s">
        <v>441</v>
      </c>
      <c r="AI74" s="3" t="s">
        <v>441</v>
      </c>
      <c r="AJ74" s="3" t="s">
        <v>441</v>
      </c>
      <c r="AK74" s="3" t="s">
        <v>441</v>
      </c>
      <c r="AL74" s="3" t="s">
        <v>441</v>
      </c>
      <c r="AM74" s="3" t="s">
        <v>441</v>
      </c>
      <c r="AN74" s="3" t="s">
        <v>441</v>
      </c>
      <c r="AO74" s="3" t="s">
        <v>441</v>
      </c>
      <c r="AP74" s="3" t="s">
        <v>441</v>
      </c>
      <c r="AQ74" s="3" t="s">
        <v>441</v>
      </c>
      <c r="AR74" s="3" t="s">
        <v>441</v>
      </c>
      <c r="AS74" s="3" t="s">
        <v>441</v>
      </c>
      <c r="AT74" s="3" t="s">
        <v>441</v>
      </c>
      <c r="AU74" s="3" t="s">
        <v>441</v>
      </c>
      <c r="AV74" s="3" t="s">
        <v>441</v>
      </c>
      <c r="AW74" s="3" t="s">
        <v>441</v>
      </c>
      <c r="AX74" s="3" t="s">
        <v>441</v>
      </c>
      <c r="AY74" s="3" t="s">
        <v>441</v>
      </c>
      <c r="AZ74" s="3" t="s">
        <v>441</v>
      </c>
      <c r="BA74" s="3" t="s">
        <v>441</v>
      </c>
      <c r="BB74" s="3" t="s">
        <v>441</v>
      </c>
      <c r="BC74" s="3" t="s">
        <v>441</v>
      </c>
      <c r="BD74" s="3" t="s">
        <v>441</v>
      </c>
      <c r="BE74" s="3" t="s">
        <v>441</v>
      </c>
      <c r="BF74" s="3" t="s">
        <v>441</v>
      </c>
      <c r="BG74" s="3" t="s">
        <v>441</v>
      </c>
      <c r="BH74" s="3" t="s">
        <v>441</v>
      </c>
      <c r="BI74" s="3" t="s">
        <v>441</v>
      </c>
      <c r="BJ74" s="3" t="s">
        <v>441</v>
      </c>
      <c r="BK74" s="3" t="s">
        <v>441</v>
      </c>
      <c r="BL74" s="3" t="s">
        <v>441</v>
      </c>
      <c r="BM74" s="3" t="s">
        <v>441</v>
      </c>
      <c r="BN74" s="3" t="s">
        <v>441</v>
      </c>
      <c r="BO74" s="3" t="s">
        <v>441</v>
      </c>
      <c r="BP74" s="3" t="s">
        <v>441</v>
      </c>
      <c r="BQ74" s="3" t="s">
        <v>441</v>
      </c>
      <c r="BR74" s="3" t="s">
        <v>441</v>
      </c>
      <c r="BS74" s="3" t="s">
        <v>441</v>
      </c>
      <c r="BT74" s="3" t="s">
        <v>441</v>
      </c>
      <c r="BU74" s="3" t="s">
        <v>441</v>
      </c>
      <c r="BV74" s="3" t="s">
        <v>441</v>
      </c>
      <c r="BW74" s="3" t="s">
        <v>441</v>
      </c>
      <c r="BX74" s="3" t="s">
        <v>441</v>
      </c>
      <c r="BY74" s="3" t="s">
        <v>441</v>
      </c>
      <c r="BZ74" s="3" t="s">
        <v>441</v>
      </c>
      <c r="CA74" s="3" t="s">
        <v>441</v>
      </c>
      <c r="CB74" s="3" t="s">
        <v>441</v>
      </c>
      <c r="CC74" s="3" t="s">
        <v>441</v>
      </c>
      <c r="CD74" s="3" t="s">
        <v>441</v>
      </c>
      <c r="CE74" s="3" t="s">
        <v>441</v>
      </c>
      <c r="CF74" s="3" t="s">
        <v>441</v>
      </c>
      <c r="CG74" s="3" t="s">
        <v>441</v>
      </c>
      <c r="CH74" s="3" t="s">
        <v>441</v>
      </c>
      <c r="CI74" s="3" t="s">
        <v>441</v>
      </c>
      <c r="CJ74" s="3" t="s">
        <v>441</v>
      </c>
      <c r="CK74" s="3" t="s">
        <v>441</v>
      </c>
      <c r="CL74" s="3" t="s">
        <v>441</v>
      </c>
      <c r="CM74" s="3" t="s">
        <v>441</v>
      </c>
      <c r="CN74" s="3" t="s">
        <v>441</v>
      </c>
      <c r="CO74" s="3" t="s">
        <v>441</v>
      </c>
      <c r="CP74" s="3" t="s">
        <v>441</v>
      </c>
      <c r="CQ74" s="3" t="s">
        <v>441</v>
      </c>
      <c r="CR74" s="3" t="s">
        <v>441</v>
      </c>
      <c r="CS74" s="3" t="s">
        <v>441</v>
      </c>
      <c r="CT74" s="3" t="s">
        <v>441</v>
      </c>
      <c r="CU74" s="3" t="s">
        <v>441</v>
      </c>
      <c r="CV74" s="3" t="s">
        <v>441</v>
      </c>
      <c r="CW74" s="3" t="s">
        <v>441</v>
      </c>
      <c r="CX74" s="3" t="s">
        <v>441</v>
      </c>
      <c r="CY74" s="3" t="s">
        <v>441</v>
      </c>
      <c r="CZ74" s="3" t="s">
        <v>441</v>
      </c>
      <c r="DA74" s="3" t="s">
        <v>441</v>
      </c>
      <c r="DB74" s="3" t="s">
        <v>441</v>
      </c>
      <c r="DC74" s="3" t="s">
        <v>441</v>
      </c>
      <c r="DD74" s="3" t="s">
        <v>441</v>
      </c>
      <c r="DE74" s="3" t="s">
        <v>441</v>
      </c>
      <c r="DF74" s="3" t="s">
        <v>441</v>
      </c>
      <c r="DG74" s="3" t="s">
        <v>441</v>
      </c>
      <c r="DH74" s="3" t="s">
        <v>441</v>
      </c>
      <c r="DI74" s="3" t="s">
        <v>441</v>
      </c>
      <c r="DJ74" s="3" t="s">
        <v>441</v>
      </c>
      <c r="DK74" s="3" t="s">
        <v>441</v>
      </c>
      <c r="DL74" s="3" t="s">
        <v>441</v>
      </c>
      <c r="DM74" s="3" t="s">
        <v>441</v>
      </c>
      <c r="DN74" s="3" t="s">
        <v>441</v>
      </c>
      <c r="DO74" s="3" t="s">
        <v>441</v>
      </c>
      <c r="DP74" s="3" t="s">
        <v>441</v>
      </c>
      <c r="DQ74" s="3" t="s">
        <v>441</v>
      </c>
      <c r="DR74" s="3" t="s">
        <v>441</v>
      </c>
      <c r="DS74" s="3" t="s">
        <v>441</v>
      </c>
      <c r="DT74" s="3" t="s">
        <v>441</v>
      </c>
      <c r="DU74" s="3" t="s">
        <v>441</v>
      </c>
      <c r="DV74" s="3" t="s">
        <v>441</v>
      </c>
      <c r="DW74" s="3" t="s">
        <v>441</v>
      </c>
      <c r="DX74" s="3" t="s">
        <v>441</v>
      </c>
      <c r="DY74" s="3" t="s">
        <v>441</v>
      </c>
      <c r="DZ74" s="3" t="s">
        <v>441</v>
      </c>
      <c r="EA74" s="3" t="s">
        <v>441</v>
      </c>
      <c r="EB74" s="3" t="s">
        <v>441</v>
      </c>
      <c r="EC74" s="3" t="s">
        <v>441</v>
      </c>
      <c r="ED74" s="3" t="s">
        <v>441</v>
      </c>
      <c r="EE74" s="3" t="s">
        <v>441</v>
      </c>
      <c r="EF74" s="3" t="s">
        <v>441</v>
      </c>
      <c r="EG74" s="3" t="s">
        <v>441</v>
      </c>
      <c r="EH74" s="3" t="s">
        <v>441</v>
      </c>
      <c r="EI74" s="3" t="s">
        <v>441</v>
      </c>
      <c r="EJ74" s="3" t="s">
        <v>441</v>
      </c>
      <c r="EK74" s="3" t="s">
        <v>441</v>
      </c>
      <c r="EL74" s="3" t="s">
        <v>441</v>
      </c>
      <c r="EM74" s="3" t="s">
        <v>441</v>
      </c>
      <c r="EN74" s="3" t="s">
        <v>441</v>
      </c>
      <c r="EO74" s="3" t="s">
        <v>441</v>
      </c>
      <c r="EP74" s="3" t="s">
        <v>441</v>
      </c>
      <c r="EQ74" s="3" t="s">
        <v>441</v>
      </c>
      <c r="ER74" s="3" t="s">
        <v>441</v>
      </c>
      <c r="ES74" s="3" t="s">
        <v>441</v>
      </c>
      <c r="ET74" s="3" t="s">
        <v>441</v>
      </c>
      <c r="EU74" s="3" t="s">
        <v>441</v>
      </c>
      <c r="EV74" s="3" t="s">
        <v>441</v>
      </c>
      <c r="EW74" s="3" t="s">
        <v>441</v>
      </c>
      <c r="EX74" s="3" t="s">
        <v>441</v>
      </c>
      <c r="EY74" s="3" t="s">
        <v>441</v>
      </c>
      <c r="EZ74" s="3" t="s">
        <v>441</v>
      </c>
      <c r="FA74" s="3" t="s">
        <v>441</v>
      </c>
      <c r="FB74" s="3">
        <f>SUM(COUNTIF(P74:AF74, K$128)*$K$134)+(COUNTIF(P74:AF74, K$129)*$K$134)+(COUNTIF(AG74:EV74, $K$128)*K$133)+(COUNTIF(AG74:EV74, $K$129)*$K$133)</f>
        <v>205</v>
      </c>
      <c r="FC74" s="3">
        <f>SUM(COUNTIF(P74:AF74, K$128)*$K$134)+(COUNTIF(AG74:EV74, $K$128)*$K$133)</f>
        <v>0</v>
      </c>
      <c r="FD74" s="3">
        <f>SUM(COUNTIF(P74:AF74,$K$130)*$K$134)+(COUNTIF(AG74:EV74, $K$130)*$K$133)</f>
        <v>0</v>
      </c>
      <c r="FE74" s="3">
        <f t="shared" si="10"/>
        <v>142</v>
      </c>
      <c r="FG74" s="3">
        <f>SUM(COUNTIF(AD74:AF74, K$128)*$K$134)+(COUNTIF(AD74:AF74, K$129)*$K$134)+(COUNTIF(EE74:EV74, $K$128)*K$133)+(COUNTIF(EE74:EV74, $K$129)*$K$133)</f>
        <v>33</v>
      </c>
      <c r="FH74" s="3">
        <f>SUM(COUNTIF(AD74:AF74, $K$128)*$K$134)+(COUNTIF(EE74:EV74, $K$128)*$K$133)</f>
        <v>0</v>
      </c>
      <c r="FI74" s="3">
        <f t="shared" si="23"/>
        <v>21</v>
      </c>
      <c r="FJ74" s="3">
        <f>SUM(COUNTIF(Z74:AC74, K$128)*$K$134)+(COUNTIF(Z74:AC74, K$129)*$K$134)+(COUNTIF(DR74:ED74, $K$128)*K$133)+(COUNTIF(DR74:ED74, $K$129)*$K$133)</f>
        <v>33</v>
      </c>
      <c r="FK74" s="3">
        <f>SUM(COUNTIF(Z74:AC74, K$128)*$K$134)+(COUNTIF(DR74:ED74, $K$128)*$K$133)</f>
        <v>0</v>
      </c>
      <c r="FL74" s="3">
        <f t="shared" si="24"/>
        <v>35</v>
      </c>
      <c r="FM74" s="3">
        <f>SUM(COUNTIF(Y74, $K$128)*$K$134)+(COUNTIF(Y74, $K$129)*$K$134)+(COUNTIF(DL74:DQ74, $K$128)*$K$133)+(COUNTIF(DL74:DQ74, $K$129)*$K$133)</f>
        <v>11</v>
      </c>
      <c r="FN74" s="3">
        <f>SUM(COUNTIF(Y74, $K$128)*$K$134)+(COUNTIF(DL74:DQ74, $K$128)*$K$133)</f>
        <v>0</v>
      </c>
      <c r="FO74" s="3">
        <f t="shared" si="25"/>
        <v>7</v>
      </c>
      <c r="FP74" s="3">
        <f>SUM(COUNTIF(V74:X74, $K$128)*$K$134)+(COUNTIF(V74:X74, $K$129)*$K$134)+(COUNTIF(CS74:DN74, $K$128)*$K$133)+(COUNTIF(CS74:DN74, $K$129)*$K$133)</f>
        <v>37</v>
      </c>
      <c r="FQ74" s="3">
        <f>SUM(COUNTIF(V74:X74, $K$128)*$K$134)+(COUNTIF(CS74:DN74, $K$128)*$K$133)</f>
        <v>0</v>
      </c>
      <c r="FR74" s="3">
        <f t="shared" si="14"/>
        <v>25</v>
      </c>
      <c r="FS74" s="3">
        <f>SUM(COUNTIF(T74:U74, $K$128)*$K$134)+(COUNTIF(T74:U74, $K$129)*$K$134)+(COUNTIF(BX74:CR74, $K$128)*$K$133)+(COUNTIF(BX74:CR74, $K$129)*$K$133)</f>
        <v>31</v>
      </c>
      <c r="FT74" s="3">
        <f>SUM(COUNTIF(T74:U74, $K$128)*$K$134)+(COUNTIF(BX74:CR74, $K$128)*$K$133)</f>
        <v>0</v>
      </c>
      <c r="FU74" s="3">
        <f t="shared" si="15"/>
        <v>23</v>
      </c>
      <c r="FV74" s="3">
        <f>SUM(COUNTIF(S74, $K$128)*$K$134)+(COUNTIF(S74, $K$129)*$K$134)+(COUNTIF(BM74:BW74, $K$128)*$K$133)+(COUNTIF(BM74:BW74, $K$129)*$K$133)</f>
        <v>16</v>
      </c>
      <c r="FW74" s="3">
        <f>SUM(COUNTIF(S74, $K$128)*$K$134)+(COUNTIF(BM74:BW74, $K$128)*$K$133)</f>
        <v>0</v>
      </c>
      <c r="FX74" s="3">
        <f t="shared" si="16"/>
        <v>12</v>
      </c>
      <c r="FY74" s="3">
        <f>SUM(COUNTIF(Q74:R74, $K$128)*$K$134)+(COUNTIF(Q74:R74, $K$129)*$K$134)+(COUNTIF(BB74:BL74, $K$128)*$K$133)+(COUNTIF(BB74:BL74, $K$129)*$K$133)</f>
        <v>21</v>
      </c>
      <c r="FZ74" s="3">
        <f>SUM(COUNTIF(Q74:R74, $K$128)*$K$134)+(COUNTIF(BB74:BL74, $K$128)*$K$133)</f>
        <v>0</v>
      </c>
      <c r="GA74" s="3">
        <f t="shared" si="17"/>
        <v>13</v>
      </c>
      <c r="GB74" s="20">
        <f>SUM(COUNTIF(P74, $K$128)*$K$134)+(COUNTIF(P74, $K$129)*$K$134)+(COUNTIF(AG74:BA74, $K$128)*$K$133)+(COUNTIF(AG74:BA74, $K$129)*$K$133)</f>
        <v>26</v>
      </c>
      <c r="GC74" s="20">
        <f>SUM(COUNTIF(P74, $K$128)*$K$134)+(COUNTIF(AG74:BA74, $K$128)*$K$133)</f>
        <v>0</v>
      </c>
      <c r="GD74" s="20">
        <f t="shared" si="18"/>
        <v>22</v>
      </c>
      <c r="GE74" s="20">
        <f>SUM(COUNTIF(P74:U74, $K$128)*$K$134)+(COUNTIF(P74:U74, $K$129)*$K$134)+(COUNTIF(AG74:CR74, $K$128)*$K$133)+(COUNTIF(AG74:CR74, $K$129)*$K$133)</f>
        <v>94</v>
      </c>
      <c r="GF74" s="20">
        <f>SUM(COUNTIF(P74:U74, $K$128)*$K$134)+(COUNTIF(AG74:CR74, $K$128)*$K$133)</f>
        <v>0</v>
      </c>
      <c r="GG74" s="20">
        <f t="shared" si="19"/>
        <v>70</v>
      </c>
    </row>
    <row r="75" spans="1:189" ht="15.75" customHeight="1">
      <c r="A75" s="17">
        <f t="shared" si="0"/>
        <v>0</v>
      </c>
      <c r="B75" s="17">
        <f t="shared" si="20"/>
        <v>0</v>
      </c>
      <c r="C75" s="17">
        <f t="shared" si="21"/>
        <v>0</v>
      </c>
      <c r="D75" s="17">
        <f t="shared" si="22"/>
        <v>0</v>
      </c>
      <c r="E75" s="17">
        <f t="shared" si="4"/>
        <v>0</v>
      </c>
      <c r="F75" s="17">
        <f t="shared" si="5"/>
        <v>0</v>
      </c>
      <c r="G75" s="17">
        <f t="shared" si="6"/>
        <v>0</v>
      </c>
      <c r="H75" s="17">
        <f t="shared" si="7"/>
        <v>0</v>
      </c>
      <c r="I75" s="17">
        <f t="shared" si="8"/>
        <v>0</v>
      </c>
      <c r="J75" s="17">
        <f t="shared" si="9"/>
        <v>0</v>
      </c>
      <c r="K75" s="3" t="s">
        <v>434</v>
      </c>
      <c r="L75" s="3" t="s">
        <v>605</v>
      </c>
      <c r="M75" s="3" t="s">
        <v>606</v>
      </c>
      <c r="N75" s="21" t="s">
        <v>607</v>
      </c>
      <c r="O75" s="22" t="s">
        <v>564</v>
      </c>
      <c r="P75" s="3" t="s">
        <v>441</v>
      </c>
      <c r="Q75" s="3" t="s">
        <v>441</v>
      </c>
      <c r="R75" s="3" t="s">
        <v>441</v>
      </c>
      <c r="S75" s="3" t="s">
        <v>441</v>
      </c>
      <c r="T75" s="3" t="s">
        <v>441</v>
      </c>
      <c r="U75" s="3" t="s">
        <v>441</v>
      </c>
      <c r="V75" s="3" t="s">
        <v>441</v>
      </c>
      <c r="W75" s="3" t="s">
        <v>441</v>
      </c>
      <c r="X75" s="3" t="s">
        <v>441</v>
      </c>
      <c r="Y75" s="3" t="s">
        <v>441</v>
      </c>
      <c r="Z75" s="3" t="s">
        <v>441</v>
      </c>
      <c r="AA75" s="3" t="s">
        <v>441</v>
      </c>
      <c r="AB75" s="3" t="s">
        <v>441</v>
      </c>
      <c r="AC75" s="3" t="s">
        <v>441</v>
      </c>
      <c r="AD75" s="3" t="s">
        <v>441</v>
      </c>
      <c r="AE75" s="3" t="s">
        <v>441</v>
      </c>
      <c r="AF75" s="3" t="s">
        <v>441</v>
      </c>
      <c r="AG75" s="3" t="s">
        <v>441</v>
      </c>
      <c r="AH75" s="3" t="s">
        <v>441</v>
      </c>
      <c r="AI75" s="3" t="s">
        <v>441</v>
      </c>
      <c r="AJ75" s="3" t="s">
        <v>441</v>
      </c>
      <c r="AK75" s="3" t="s">
        <v>441</v>
      </c>
      <c r="AL75" s="3" t="s">
        <v>441</v>
      </c>
      <c r="AM75" s="3" t="s">
        <v>441</v>
      </c>
      <c r="AN75" s="3" t="s">
        <v>441</v>
      </c>
      <c r="AO75" s="3" t="s">
        <v>441</v>
      </c>
      <c r="AP75" s="3" t="s">
        <v>441</v>
      </c>
      <c r="AQ75" s="3" t="s">
        <v>441</v>
      </c>
      <c r="AR75" s="3" t="s">
        <v>441</v>
      </c>
      <c r="AS75" s="3" t="s">
        <v>441</v>
      </c>
      <c r="AT75" s="3" t="s">
        <v>441</v>
      </c>
      <c r="AU75" s="3" t="s">
        <v>441</v>
      </c>
      <c r="AV75" s="3" t="s">
        <v>441</v>
      </c>
      <c r="AW75" s="3" t="s">
        <v>441</v>
      </c>
      <c r="AX75" s="3" t="s">
        <v>441</v>
      </c>
      <c r="AY75" s="3" t="s">
        <v>441</v>
      </c>
      <c r="AZ75" s="3" t="s">
        <v>441</v>
      </c>
      <c r="BA75" s="3" t="s">
        <v>441</v>
      </c>
      <c r="BB75" s="3" t="s">
        <v>441</v>
      </c>
      <c r="BC75" s="3" t="s">
        <v>441</v>
      </c>
      <c r="BD75" s="3" t="s">
        <v>441</v>
      </c>
      <c r="BE75" s="3" t="s">
        <v>441</v>
      </c>
      <c r="BF75" s="3" t="s">
        <v>441</v>
      </c>
      <c r="BG75" s="3" t="s">
        <v>441</v>
      </c>
      <c r="BH75" s="3" t="s">
        <v>441</v>
      </c>
      <c r="BI75" s="3" t="s">
        <v>441</v>
      </c>
      <c r="BJ75" s="3" t="s">
        <v>441</v>
      </c>
      <c r="BK75" s="3" t="s">
        <v>441</v>
      </c>
      <c r="BL75" s="3" t="s">
        <v>441</v>
      </c>
      <c r="BM75" s="3" t="s">
        <v>441</v>
      </c>
      <c r="BN75" s="3" t="s">
        <v>441</v>
      </c>
      <c r="BO75" s="3" t="s">
        <v>440</v>
      </c>
      <c r="BP75" s="3" t="s">
        <v>441</v>
      </c>
      <c r="BQ75" s="3" t="s">
        <v>441</v>
      </c>
      <c r="BR75" s="3" t="s">
        <v>441</v>
      </c>
      <c r="BS75" s="3" t="s">
        <v>441</v>
      </c>
      <c r="BT75" s="3" t="s">
        <v>441</v>
      </c>
      <c r="BU75" s="3" t="s">
        <v>441</v>
      </c>
      <c r="BV75" s="3" t="s">
        <v>441</v>
      </c>
      <c r="BW75" s="3" t="s">
        <v>441</v>
      </c>
      <c r="BX75" s="3" t="s">
        <v>441</v>
      </c>
      <c r="BY75" s="3" t="s">
        <v>441</v>
      </c>
      <c r="BZ75" s="3" t="s">
        <v>441</v>
      </c>
      <c r="CA75" s="3" t="s">
        <v>441</v>
      </c>
      <c r="CB75" s="3" t="s">
        <v>441</v>
      </c>
      <c r="CC75" s="3" t="s">
        <v>441</v>
      </c>
      <c r="CD75" s="3" t="s">
        <v>441</v>
      </c>
      <c r="CE75" s="3" t="s">
        <v>441</v>
      </c>
      <c r="CF75" s="3" t="s">
        <v>441</v>
      </c>
      <c r="CG75" s="3" t="s">
        <v>441</v>
      </c>
      <c r="CH75" s="3" t="s">
        <v>441</v>
      </c>
      <c r="CI75" s="3" t="s">
        <v>441</v>
      </c>
      <c r="CJ75" s="3" t="s">
        <v>441</v>
      </c>
      <c r="CK75" s="3" t="s">
        <v>441</v>
      </c>
      <c r="CL75" s="3" t="s">
        <v>441</v>
      </c>
      <c r="CM75" s="3" t="s">
        <v>441</v>
      </c>
      <c r="CN75" s="3" t="s">
        <v>441</v>
      </c>
      <c r="CO75" s="3" t="s">
        <v>441</v>
      </c>
      <c r="CP75" s="3" t="s">
        <v>441</v>
      </c>
      <c r="CQ75" s="3" t="s">
        <v>441</v>
      </c>
      <c r="CR75" s="3" t="s">
        <v>441</v>
      </c>
      <c r="CS75" s="3" t="s">
        <v>441</v>
      </c>
      <c r="CT75" s="3" t="s">
        <v>441</v>
      </c>
      <c r="CU75" s="3" t="s">
        <v>441</v>
      </c>
      <c r="CV75" s="3" t="s">
        <v>441</v>
      </c>
      <c r="CW75" s="3" t="s">
        <v>441</v>
      </c>
      <c r="CX75" s="3" t="s">
        <v>441</v>
      </c>
      <c r="CY75" s="3" t="s">
        <v>441</v>
      </c>
      <c r="CZ75" s="3" t="s">
        <v>441</v>
      </c>
      <c r="DA75" s="3" t="s">
        <v>441</v>
      </c>
      <c r="DB75" s="3" t="s">
        <v>441</v>
      </c>
      <c r="DC75" s="3" t="s">
        <v>441</v>
      </c>
      <c r="DD75" s="3" t="s">
        <v>441</v>
      </c>
      <c r="DE75" s="3" t="s">
        <v>441</v>
      </c>
      <c r="DF75" s="3" t="s">
        <v>441</v>
      </c>
      <c r="DG75" s="3" t="s">
        <v>441</v>
      </c>
      <c r="DH75" s="3" t="s">
        <v>441</v>
      </c>
      <c r="DI75" s="3" t="s">
        <v>441</v>
      </c>
      <c r="DJ75" s="3" t="s">
        <v>441</v>
      </c>
      <c r="DK75" s="3" t="s">
        <v>441</v>
      </c>
      <c r="DL75" s="3" t="s">
        <v>441</v>
      </c>
      <c r="DM75" s="3" t="s">
        <v>441</v>
      </c>
      <c r="DN75" s="3" t="s">
        <v>441</v>
      </c>
      <c r="DO75" s="3" t="s">
        <v>441</v>
      </c>
      <c r="DP75" s="3" t="s">
        <v>441</v>
      </c>
      <c r="DQ75" s="3" t="s">
        <v>441</v>
      </c>
      <c r="DR75" s="3" t="s">
        <v>441</v>
      </c>
      <c r="DS75" s="3" t="s">
        <v>441</v>
      </c>
      <c r="DT75" s="3" t="s">
        <v>441</v>
      </c>
      <c r="DU75" s="3" t="s">
        <v>441</v>
      </c>
      <c r="DV75" s="3" t="s">
        <v>441</v>
      </c>
      <c r="DW75" s="3" t="s">
        <v>441</v>
      </c>
      <c r="DX75" s="3" t="s">
        <v>441</v>
      </c>
      <c r="DY75" s="3" t="s">
        <v>441</v>
      </c>
      <c r="DZ75" s="3" t="s">
        <v>441</v>
      </c>
      <c r="EA75" s="3" t="s">
        <v>441</v>
      </c>
      <c r="EB75" s="3" t="s">
        <v>441</v>
      </c>
      <c r="EC75" s="3" t="s">
        <v>441</v>
      </c>
      <c r="ED75" s="3" t="s">
        <v>441</v>
      </c>
      <c r="EE75" s="3" t="s">
        <v>441</v>
      </c>
      <c r="EF75" s="3" t="s">
        <v>441</v>
      </c>
      <c r="EG75" s="3" t="s">
        <v>441</v>
      </c>
      <c r="EH75" s="3" t="s">
        <v>441</v>
      </c>
      <c r="EI75" s="3" t="s">
        <v>441</v>
      </c>
      <c r="EJ75" s="3" t="s">
        <v>441</v>
      </c>
      <c r="EK75" s="3" t="s">
        <v>441</v>
      </c>
      <c r="EL75" s="3" t="s">
        <v>441</v>
      </c>
      <c r="EM75" s="3" t="s">
        <v>441</v>
      </c>
      <c r="EN75" s="3" t="s">
        <v>441</v>
      </c>
      <c r="EO75" s="3" t="s">
        <v>441</v>
      </c>
      <c r="EP75" s="3" t="s">
        <v>441</v>
      </c>
      <c r="EQ75" s="3" t="s">
        <v>441</v>
      </c>
      <c r="ER75" s="3" t="s">
        <v>441</v>
      </c>
      <c r="ES75" s="3" t="s">
        <v>441</v>
      </c>
      <c r="ET75" s="3" t="s">
        <v>441</v>
      </c>
      <c r="EU75" s="3" t="s">
        <v>441</v>
      </c>
      <c r="EV75" s="3" t="s">
        <v>441</v>
      </c>
      <c r="EW75" s="3" t="s">
        <v>441</v>
      </c>
      <c r="EX75" s="3" t="s">
        <v>441</v>
      </c>
      <c r="EY75" s="3" t="s">
        <v>441</v>
      </c>
      <c r="EZ75" s="3" t="s">
        <v>441</v>
      </c>
      <c r="FA75" s="3" t="s">
        <v>441</v>
      </c>
      <c r="FB75" s="3">
        <f>SUM(COUNTIF(P75:AF75, K$128)*$K$134)+(COUNTIF(P75:AF75, K$129)*$K$134)+(COUNTIF(AG75:EV75, $K$128)*K$133)+(COUNTIF(AG75:EV75, $K$129)*$K$133)</f>
        <v>204</v>
      </c>
      <c r="FC75" s="3">
        <f>SUM(COUNTIF(P75:AF75, K$128)*$K$134)+(COUNTIF(AG75:EV75, $K$128)*$K$133)</f>
        <v>0</v>
      </c>
      <c r="FD75" s="3">
        <f>SUM(COUNTIF(P75:AF75,$K$130)*$K$134)+(COUNTIF(AG75:EV75, $K$130)*$K$133)</f>
        <v>1</v>
      </c>
      <c r="FE75" s="3">
        <f t="shared" si="10"/>
        <v>142</v>
      </c>
      <c r="FG75" s="3">
        <f>SUM(COUNTIF(AD75:AF75, K$128)*$K$134)+(COUNTIF(AD75:AF75, K$129)*$K$134)+(COUNTIF(EE75:EV75, $K$128)*K$133)+(COUNTIF(EE75:EV75, $K$129)*$K$133)</f>
        <v>33</v>
      </c>
      <c r="FH75" s="3">
        <f>SUM(COUNTIF(AD75:AF75, $K$128)*$K$134)+(COUNTIF(EE75:EV75, $K$128)*$K$133)</f>
        <v>0</v>
      </c>
      <c r="FI75" s="3">
        <f t="shared" si="23"/>
        <v>21</v>
      </c>
      <c r="FJ75" s="3">
        <f>SUM(COUNTIF(Z75:AC75, K$128)*$K$134)+(COUNTIF(Z75:AC75, K$129)*$K$134)+(COUNTIF(DR75:ED75, $K$128)*K$133)+(COUNTIF(DR75:ED75, $K$129)*$K$133)</f>
        <v>33</v>
      </c>
      <c r="FK75" s="3">
        <f>SUM(COUNTIF(Z75:AC75, K$128)*$K$134)+(COUNTIF(DR75:ED75, $K$128)*$K$133)</f>
        <v>0</v>
      </c>
      <c r="FL75" s="3">
        <f t="shared" si="24"/>
        <v>35</v>
      </c>
      <c r="FM75" s="3">
        <f>SUM(COUNTIF(Y75, $K$128)*$K$134)+(COUNTIF(Y75, $K$129)*$K$134)+(COUNTIF(DL75:DQ75, $K$128)*$K$133)+(COUNTIF(DL75:DQ75, $K$129)*$K$133)</f>
        <v>11</v>
      </c>
      <c r="FN75" s="3">
        <f>SUM(COUNTIF(Y75, $K$128)*$K$134)+(COUNTIF(DL75:DQ75, $K$128)*$K$133)</f>
        <v>0</v>
      </c>
      <c r="FO75" s="3">
        <f t="shared" si="25"/>
        <v>7</v>
      </c>
      <c r="FP75" s="3">
        <f>SUM(COUNTIF(V75:X75, $K$128)*$K$134)+(COUNTIF(V75:X75, $K$129)*$K$134)+(COUNTIF(CS75:DN75, $K$128)*$K$133)+(COUNTIF(CS75:DN75, $K$129)*$K$133)</f>
        <v>37</v>
      </c>
      <c r="FQ75" s="3">
        <f>SUM(COUNTIF(V75:X75, $K$128)*$K$134)+(COUNTIF(CS75:DN75, $K$128)*$K$133)</f>
        <v>0</v>
      </c>
      <c r="FR75" s="3">
        <f t="shared" si="14"/>
        <v>25</v>
      </c>
      <c r="FS75" s="3">
        <f>SUM(COUNTIF(T75:U75, $K$128)*$K$134)+(COUNTIF(T75:U75, $K$129)*$K$134)+(COUNTIF(BX75:CR75, $K$128)*$K$133)+(COUNTIF(BX75:CR75, $K$129)*$K$133)</f>
        <v>31</v>
      </c>
      <c r="FT75" s="3">
        <f>SUM(COUNTIF(T75:U75, $K$128)*$K$134)+(COUNTIF(BX75:CR75, $K$128)*$K$133)</f>
        <v>0</v>
      </c>
      <c r="FU75" s="3">
        <f t="shared" si="15"/>
        <v>23</v>
      </c>
      <c r="FV75" s="3">
        <f>SUM(COUNTIF(S75, $K$128)*$K$134)+(COUNTIF(S75, $K$129)*$K$134)+(COUNTIF(BM75:BW75, $K$128)*$K$133)+(COUNTIF(BM75:BW75, $K$129)*$K$133)</f>
        <v>15</v>
      </c>
      <c r="FW75" s="3">
        <f>SUM(COUNTIF(S75, $K$128)*$K$134)+(COUNTIF(BM75:BW75, $K$128)*$K$133)</f>
        <v>0</v>
      </c>
      <c r="FX75" s="3">
        <f t="shared" si="16"/>
        <v>12</v>
      </c>
      <c r="FY75" s="3">
        <f>SUM(COUNTIF(Q75:R75, $K$128)*$K$134)+(COUNTIF(Q75:R75, $K$129)*$K$134)+(COUNTIF(BB75:BL75, $K$128)*$K$133)+(COUNTIF(BB75:BL75, $K$129)*$K$133)</f>
        <v>21</v>
      </c>
      <c r="FZ75" s="3">
        <f>SUM(COUNTIF(Q75:R75, $K$128)*$K$134)+(COUNTIF(BB75:BL75, $K$128)*$K$133)</f>
        <v>0</v>
      </c>
      <c r="GA75" s="3">
        <f t="shared" si="17"/>
        <v>13</v>
      </c>
      <c r="GB75" s="20">
        <f>SUM(COUNTIF(P75, $K$128)*$K$134)+(COUNTIF(P75, $K$129)*$K$134)+(COUNTIF(AG75:BA75, $K$128)*$K$133)+(COUNTIF(AG75:BA75, $K$129)*$K$133)</f>
        <v>26</v>
      </c>
      <c r="GC75" s="20">
        <f>SUM(COUNTIF(P75, $K$128)*$K$134)+(COUNTIF(AG75:BA75, $K$128)*$K$133)</f>
        <v>0</v>
      </c>
      <c r="GD75" s="20">
        <f t="shared" si="18"/>
        <v>22</v>
      </c>
      <c r="GE75" s="20">
        <f>SUM(COUNTIF(P75:U75, $K$128)*$K$134)+(COUNTIF(P75:U75, $K$129)*$K$134)+(COUNTIF(AG75:CR75, $K$128)*$K$133)+(COUNTIF(AG75:CR75, $K$129)*$K$133)</f>
        <v>93</v>
      </c>
      <c r="GF75" s="20">
        <f>SUM(COUNTIF(P75:U75, $K$128)*$K$134)+(COUNTIF(AG75:CR75, $K$128)*$K$133)</f>
        <v>0</v>
      </c>
      <c r="GG75" s="20">
        <f t="shared" si="19"/>
        <v>70</v>
      </c>
    </row>
    <row r="76" spans="1:189" ht="15.75" customHeight="1">
      <c r="A76" s="17">
        <f t="shared" si="0"/>
        <v>0</v>
      </c>
      <c r="B76" s="17">
        <f t="shared" si="20"/>
        <v>0</v>
      </c>
      <c r="C76" s="17">
        <f t="shared" si="21"/>
        <v>0</v>
      </c>
      <c r="D76" s="17">
        <f t="shared" si="22"/>
        <v>0</v>
      </c>
      <c r="E76" s="17">
        <f t="shared" si="4"/>
        <v>0</v>
      </c>
      <c r="F76" s="17">
        <f t="shared" si="5"/>
        <v>0</v>
      </c>
      <c r="G76" s="17">
        <f t="shared" si="6"/>
        <v>0</v>
      </c>
      <c r="H76" s="17">
        <f t="shared" si="7"/>
        <v>0</v>
      </c>
      <c r="I76" s="17">
        <f t="shared" si="8"/>
        <v>0</v>
      </c>
      <c r="J76" s="17">
        <f t="shared" si="9"/>
        <v>0</v>
      </c>
      <c r="K76" s="3" t="s">
        <v>434</v>
      </c>
      <c r="L76" s="3" t="s">
        <v>608</v>
      </c>
      <c r="M76" s="3" t="s">
        <v>609</v>
      </c>
      <c r="N76" s="21" t="s">
        <v>610</v>
      </c>
      <c r="O76" s="22" t="s">
        <v>564</v>
      </c>
      <c r="P76" s="3" t="s">
        <v>441</v>
      </c>
      <c r="Q76" s="3" t="s">
        <v>441</v>
      </c>
      <c r="R76" s="3" t="s">
        <v>441</v>
      </c>
      <c r="S76" s="3" t="s">
        <v>441</v>
      </c>
      <c r="T76" s="3" t="s">
        <v>441</v>
      </c>
      <c r="U76" s="3" t="s">
        <v>441</v>
      </c>
      <c r="V76" s="3" t="s">
        <v>440</v>
      </c>
      <c r="W76" s="3" t="s">
        <v>441</v>
      </c>
      <c r="X76" s="3" t="s">
        <v>441</v>
      </c>
      <c r="Y76" s="3" t="s">
        <v>441</v>
      </c>
      <c r="Z76" s="3" t="s">
        <v>441</v>
      </c>
      <c r="AA76" s="3" t="s">
        <v>441</v>
      </c>
      <c r="AB76" s="3" t="s">
        <v>441</v>
      </c>
      <c r="AC76" s="3" t="s">
        <v>441</v>
      </c>
      <c r="AD76" s="3" t="s">
        <v>441</v>
      </c>
      <c r="AE76" s="3" t="s">
        <v>440</v>
      </c>
      <c r="AF76" s="3" t="s">
        <v>441</v>
      </c>
      <c r="AG76" s="3" t="s">
        <v>441</v>
      </c>
      <c r="AH76" s="3" t="s">
        <v>441</v>
      </c>
      <c r="AI76" s="3" t="s">
        <v>441</v>
      </c>
      <c r="AJ76" s="3" t="s">
        <v>441</v>
      </c>
      <c r="AK76" s="3" t="s">
        <v>441</v>
      </c>
      <c r="AL76" s="3" t="s">
        <v>441</v>
      </c>
      <c r="AM76" s="3" t="s">
        <v>441</v>
      </c>
      <c r="AN76" s="3" t="s">
        <v>441</v>
      </c>
      <c r="AO76" s="3" t="s">
        <v>441</v>
      </c>
      <c r="AP76" s="3" t="s">
        <v>441</v>
      </c>
      <c r="AQ76" s="3" t="s">
        <v>441</v>
      </c>
      <c r="AR76" s="3" t="s">
        <v>441</v>
      </c>
      <c r="AS76" s="3" t="s">
        <v>441</v>
      </c>
      <c r="AT76" s="3" t="s">
        <v>441</v>
      </c>
      <c r="AU76" s="3" t="s">
        <v>441</v>
      </c>
      <c r="AV76" s="3" t="s">
        <v>441</v>
      </c>
      <c r="AW76" s="3" t="s">
        <v>441</v>
      </c>
      <c r="AX76" s="3" t="s">
        <v>441</v>
      </c>
      <c r="AY76" s="3" t="s">
        <v>441</v>
      </c>
      <c r="AZ76" s="3" t="s">
        <v>441</v>
      </c>
      <c r="BA76" s="3" t="s">
        <v>441</v>
      </c>
      <c r="BB76" s="3" t="s">
        <v>441</v>
      </c>
      <c r="BC76" s="3" t="s">
        <v>441</v>
      </c>
      <c r="BD76" s="3" t="s">
        <v>441</v>
      </c>
      <c r="BE76" s="3" t="s">
        <v>441</v>
      </c>
      <c r="BF76" s="3" t="s">
        <v>441</v>
      </c>
      <c r="BG76" s="3" t="s">
        <v>441</v>
      </c>
      <c r="BH76" s="3" t="s">
        <v>441</v>
      </c>
      <c r="BI76" s="3" t="s">
        <v>441</v>
      </c>
      <c r="BJ76" s="3" t="s">
        <v>441</v>
      </c>
      <c r="BK76" s="3" t="s">
        <v>441</v>
      </c>
      <c r="BL76" s="3" t="s">
        <v>441</v>
      </c>
      <c r="BM76" s="3" t="s">
        <v>441</v>
      </c>
      <c r="BN76" s="3" t="s">
        <v>441</v>
      </c>
      <c r="BO76" s="3" t="s">
        <v>441</v>
      </c>
      <c r="BP76" s="3" t="s">
        <v>441</v>
      </c>
      <c r="BQ76" s="3" t="s">
        <v>441</v>
      </c>
      <c r="BR76" s="3" t="s">
        <v>441</v>
      </c>
      <c r="BS76" s="3" t="s">
        <v>441</v>
      </c>
      <c r="BT76" s="3" t="s">
        <v>441</v>
      </c>
      <c r="BU76" s="3" t="s">
        <v>441</v>
      </c>
      <c r="BV76" s="3" t="s">
        <v>441</v>
      </c>
      <c r="BW76" s="3" t="s">
        <v>441</v>
      </c>
      <c r="BX76" s="3" t="s">
        <v>441</v>
      </c>
      <c r="BY76" s="3" t="s">
        <v>441</v>
      </c>
      <c r="BZ76" s="3" t="s">
        <v>441</v>
      </c>
      <c r="CA76" s="3" t="s">
        <v>441</v>
      </c>
      <c r="CB76" s="3" t="s">
        <v>441</v>
      </c>
      <c r="CC76" s="3" t="s">
        <v>441</v>
      </c>
      <c r="CD76" s="3" t="s">
        <v>441</v>
      </c>
      <c r="CE76" s="3" t="s">
        <v>441</v>
      </c>
      <c r="CF76" s="3" t="s">
        <v>441</v>
      </c>
      <c r="CG76" s="3" t="s">
        <v>441</v>
      </c>
      <c r="CH76" s="3" t="s">
        <v>441</v>
      </c>
      <c r="CI76" s="3" t="s">
        <v>441</v>
      </c>
      <c r="CJ76" s="3" t="s">
        <v>441</v>
      </c>
      <c r="CK76" s="3" t="s">
        <v>441</v>
      </c>
      <c r="CL76" s="3" t="s">
        <v>441</v>
      </c>
      <c r="CM76" s="3" t="s">
        <v>441</v>
      </c>
      <c r="CN76" s="3" t="s">
        <v>441</v>
      </c>
      <c r="CO76" s="3" t="s">
        <v>441</v>
      </c>
      <c r="CP76" s="3" t="s">
        <v>441</v>
      </c>
      <c r="CQ76" s="3" t="s">
        <v>441</v>
      </c>
      <c r="CR76" s="3" t="s">
        <v>441</v>
      </c>
      <c r="CS76" s="3" t="s">
        <v>441</v>
      </c>
      <c r="CT76" s="3" t="s">
        <v>441</v>
      </c>
      <c r="CU76" s="3" t="s">
        <v>441</v>
      </c>
      <c r="CV76" s="3" t="s">
        <v>441</v>
      </c>
      <c r="CW76" s="3" t="s">
        <v>441</v>
      </c>
      <c r="CX76" s="3" t="s">
        <v>441</v>
      </c>
      <c r="CY76" s="3" t="s">
        <v>441</v>
      </c>
      <c r="CZ76" s="3" t="s">
        <v>441</v>
      </c>
      <c r="DA76" s="3" t="s">
        <v>441</v>
      </c>
      <c r="DB76" s="3" t="s">
        <v>441</v>
      </c>
      <c r="DC76" s="3" t="s">
        <v>441</v>
      </c>
      <c r="DD76" s="3" t="s">
        <v>441</v>
      </c>
      <c r="DE76" s="3" t="s">
        <v>441</v>
      </c>
      <c r="DF76" s="3" t="s">
        <v>441</v>
      </c>
      <c r="DG76" s="3" t="s">
        <v>441</v>
      </c>
      <c r="DH76" s="3" t="s">
        <v>441</v>
      </c>
      <c r="DI76" s="3" t="s">
        <v>441</v>
      </c>
      <c r="DJ76" s="3" t="s">
        <v>441</v>
      </c>
      <c r="DK76" s="3" t="s">
        <v>441</v>
      </c>
      <c r="DL76" s="3" t="s">
        <v>441</v>
      </c>
      <c r="DM76" s="3" t="s">
        <v>441</v>
      </c>
      <c r="DN76" s="3" t="s">
        <v>441</v>
      </c>
      <c r="DO76" s="3" t="s">
        <v>441</v>
      </c>
      <c r="DP76" s="3" t="s">
        <v>441</v>
      </c>
      <c r="DQ76" s="3" t="s">
        <v>441</v>
      </c>
      <c r="DR76" s="3" t="s">
        <v>441</v>
      </c>
      <c r="DS76" s="3" t="s">
        <v>441</v>
      </c>
      <c r="DT76" s="3" t="s">
        <v>441</v>
      </c>
      <c r="DU76" s="3" t="s">
        <v>441</v>
      </c>
      <c r="DV76" s="3" t="s">
        <v>441</v>
      </c>
      <c r="DW76" s="3" t="s">
        <v>441</v>
      </c>
      <c r="DX76" s="3" t="s">
        <v>441</v>
      </c>
      <c r="DY76" s="3" t="s">
        <v>441</v>
      </c>
      <c r="DZ76" s="3" t="s">
        <v>441</v>
      </c>
      <c r="EA76" s="3" t="s">
        <v>441</v>
      </c>
      <c r="EB76" s="3" t="s">
        <v>441</v>
      </c>
      <c r="EC76" s="3" t="s">
        <v>441</v>
      </c>
      <c r="ED76" s="3" t="s">
        <v>441</v>
      </c>
      <c r="EE76" s="3" t="s">
        <v>441</v>
      </c>
      <c r="EF76" s="3" t="s">
        <v>441</v>
      </c>
      <c r="EG76" s="3" t="s">
        <v>441</v>
      </c>
      <c r="EH76" s="3" t="s">
        <v>441</v>
      </c>
      <c r="EI76" s="3" t="s">
        <v>441</v>
      </c>
      <c r="EJ76" s="3" t="s">
        <v>441</v>
      </c>
      <c r="EK76" s="3" t="s">
        <v>441</v>
      </c>
      <c r="EL76" s="3" t="s">
        <v>441</v>
      </c>
      <c r="EM76" s="3" t="s">
        <v>441</v>
      </c>
      <c r="EN76" s="3" t="s">
        <v>441</v>
      </c>
      <c r="EO76" s="3" t="s">
        <v>441</v>
      </c>
      <c r="EP76" s="3" t="s">
        <v>441</v>
      </c>
      <c r="EQ76" s="3" t="s">
        <v>441</v>
      </c>
      <c r="ER76" s="3" t="s">
        <v>441</v>
      </c>
      <c r="ES76" s="3" t="s">
        <v>441</v>
      </c>
      <c r="ET76" s="3" t="s">
        <v>441</v>
      </c>
      <c r="EU76" s="3" t="s">
        <v>441</v>
      </c>
      <c r="EV76" s="3" t="s">
        <v>441</v>
      </c>
      <c r="EW76" s="3" t="s">
        <v>441</v>
      </c>
      <c r="EX76" s="3" t="s">
        <v>441</v>
      </c>
      <c r="EY76" s="3" t="s">
        <v>441</v>
      </c>
      <c r="EZ76" s="3" t="s">
        <v>441</v>
      </c>
      <c r="FA76" s="3" t="s">
        <v>441</v>
      </c>
      <c r="FB76" s="3">
        <f>SUM(COUNTIF(P76:AF76, K$128)*$K$134)+(COUNTIF(P76:AF76, K$129)*$K$134)+(COUNTIF(AG76:EV76, $K$128)*K$133)+(COUNTIF(AG76:EV76, $K$129)*$K$133)</f>
        <v>195</v>
      </c>
      <c r="FC76" s="3">
        <f>SUM(COUNTIF(P76:AF76, K$128)*$K$134)+(COUNTIF(AG76:EV76, $K$128)*$K$133)</f>
        <v>0</v>
      </c>
      <c r="FD76" s="3">
        <f>SUM(COUNTIF(P76:AF76,$K$130)*$K$134)+(COUNTIF(AG76:EV76, $K$130)*$K$133)</f>
        <v>10</v>
      </c>
      <c r="FE76" s="3">
        <f t="shared" si="10"/>
        <v>142</v>
      </c>
      <c r="FG76" s="3">
        <f>SUM(COUNTIF(AD76:AF76, K$128)*$K$134)+(COUNTIF(AD76:AF76, K$129)*$K$134)+(COUNTIF(EE76:EV76, $K$128)*K$133)+(COUNTIF(EE76:EV76, $K$129)*$K$133)</f>
        <v>28</v>
      </c>
      <c r="FH76" s="3">
        <f>SUM(COUNTIF(AD76:AF76, $K$128)*$K$134)+(COUNTIF(EE76:EV76, $K$128)*$K$133)</f>
        <v>0</v>
      </c>
      <c r="FI76" s="3">
        <f t="shared" si="23"/>
        <v>21</v>
      </c>
      <c r="FJ76" s="3">
        <f>SUM(COUNTIF(Z76:AC76, K$128)*$K$134)+(COUNTIF(Z76:AC76, K$129)*$K$134)+(COUNTIF(DR76:ED76, $K$128)*K$133)+(COUNTIF(DR76:ED76, $K$129)*$K$133)</f>
        <v>33</v>
      </c>
      <c r="FK76" s="3">
        <f>SUM(COUNTIF(Z76:AC76, K$128)*$K$134)+(COUNTIF(DR76:ED76, $K$128)*$K$133)</f>
        <v>0</v>
      </c>
      <c r="FL76" s="3">
        <f t="shared" si="24"/>
        <v>35</v>
      </c>
      <c r="FM76" s="3">
        <f>SUM(COUNTIF(Y76, $K$128)*$K$134)+(COUNTIF(Y76, $K$129)*$K$134)+(COUNTIF(DL76:DQ76, $K$128)*$K$133)+(COUNTIF(DL76:DQ76, $K$129)*$K$133)</f>
        <v>11</v>
      </c>
      <c r="FN76" s="3">
        <f>SUM(COUNTIF(Y76, $K$128)*$K$134)+(COUNTIF(DL76:DQ76, $K$128)*$K$133)</f>
        <v>0</v>
      </c>
      <c r="FO76" s="3">
        <f t="shared" si="25"/>
        <v>7</v>
      </c>
      <c r="FP76" s="3">
        <f>SUM(COUNTIF(V76:X76, $K$128)*$K$134)+(COUNTIF(V76:X76, $K$129)*$K$134)+(COUNTIF(CS76:DN76, $K$128)*$K$133)+(COUNTIF(CS76:DN76, $K$129)*$K$133)</f>
        <v>32</v>
      </c>
      <c r="FQ76" s="3">
        <f>SUM(COUNTIF(V76:X76, $K$128)*$K$134)+(COUNTIF(CS76:DN76, $K$128)*$K$133)</f>
        <v>0</v>
      </c>
      <c r="FR76" s="3">
        <f t="shared" si="14"/>
        <v>25</v>
      </c>
      <c r="FS76" s="3">
        <f>SUM(COUNTIF(T76:U76, $K$128)*$K$134)+(COUNTIF(T76:U76, $K$129)*$K$134)+(COUNTIF(BX76:CR76, $K$128)*$K$133)+(COUNTIF(BX76:CR76, $K$129)*$K$133)</f>
        <v>31</v>
      </c>
      <c r="FT76" s="3">
        <f>SUM(COUNTIF(T76:U76, $K$128)*$K$134)+(COUNTIF(BX76:CR76, $K$128)*$K$133)</f>
        <v>0</v>
      </c>
      <c r="FU76" s="3">
        <f t="shared" si="15"/>
        <v>23</v>
      </c>
      <c r="FV76" s="3">
        <f>SUM(COUNTIF(S76, $K$128)*$K$134)+(COUNTIF(S76, $K$129)*$K$134)+(COUNTIF(BM76:BW76, $K$128)*$K$133)+(COUNTIF(BM76:BW76, $K$129)*$K$133)</f>
        <v>16</v>
      </c>
      <c r="FW76" s="3">
        <f>SUM(COUNTIF(S76, $K$128)*$K$134)+(COUNTIF(BM76:BW76, $K$128)*$K$133)</f>
        <v>0</v>
      </c>
      <c r="FX76" s="3">
        <f t="shared" si="16"/>
        <v>12</v>
      </c>
      <c r="FY76" s="3">
        <f>SUM(COUNTIF(Q76:R76, $K$128)*$K$134)+(COUNTIF(Q76:R76, $K$129)*$K$134)+(COUNTIF(BB76:BL76, $K$128)*$K$133)+(COUNTIF(BB76:BL76, $K$129)*$K$133)</f>
        <v>21</v>
      </c>
      <c r="FZ76" s="3">
        <f>SUM(COUNTIF(Q76:R76, $K$128)*$K$134)+(COUNTIF(BB76:BL76, $K$128)*$K$133)</f>
        <v>0</v>
      </c>
      <c r="GA76" s="3">
        <f t="shared" si="17"/>
        <v>13</v>
      </c>
      <c r="GB76" s="20">
        <f>SUM(COUNTIF(P76, $K$128)*$K$134)+(COUNTIF(P76, $K$129)*$K$134)+(COUNTIF(AG76:BA76, $K$128)*$K$133)+(COUNTIF(AG76:BA76, $K$129)*$K$133)</f>
        <v>26</v>
      </c>
      <c r="GC76" s="20">
        <f>SUM(COUNTIF(P76, $K$128)*$K$134)+(COUNTIF(AG76:BA76, $K$128)*$K$133)</f>
        <v>0</v>
      </c>
      <c r="GD76" s="20">
        <f t="shared" si="18"/>
        <v>22</v>
      </c>
      <c r="GE76" s="20">
        <f>SUM(COUNTIF(P76:U76, $K$128)*$K$134)+(COUNTIF(P76:U76, $K$129)*$K$134)+(COUNTIF(AG76:CR76, $K$128)*$K$133)+(COUNTIF(AG76:CR76, $K$129)*$K$133)</f>
        <v>94</v>
      </c>
      <c r="GF76" s="20">
        <f>SUM(COUNTIF(P76:U76, $K$128)*$K$134)+(COUNTIF(AG76:CR76, $K$128)*$K$133)</f>
        <v>0</v>
      </c>
      <c r="GG76" s="20">
        <f t="shared" si="19"/>
        <v>70</v>
      </c>
    </row>
    <row r="77" spans="1:189" ht="15.75" customHeight="1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3" t="s">
        <v>434</v>
      </c>
      <c r="L77" s="3" t="s">
        <v>1032</v>
      </c>
      <c r="M77" s="3" t="s">
        <v>1033</v>
      </c>
      <c r="N77" s="21" t="s">
        <v>573</v>
      </c>
      <c r="O77" s="22" t="s">
        <v>564</v>
      </c>
      <c r="P77" s="3" t="s">
        <v>441</v>
      </c>
      <c r="Q77" s="3" t="s">
        <v>441</v>
      </c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 t="s">
        <v>441</v>
      </c>
      <c r="AN77" s="3" t="s">
        <v>441</v>
      </c>
      <c r="AO77" s="3" t="s">
        <v>441</v>
      </c>
      <c r="AP77" s="3" t="s">
        <v>441</v>
      </c>
      <c r="AQ77" s="3" t="s">
        <v>441</v>
      </c>
      <c r="AR77" s="3" t="s">
        <v>441</v>
      </c>
      <c r="AS77" s="3" t="s">
        <v>441</v>
      </c>
      <c r="AT77" s="3" t="s">
        <v>441</v>
      </c>
      <c r="AU77" s="3" t="s">
        <v>441</v>
      </c>
      <c r="AV77" s="3" t="s">
        <v>441</v>
      </c>
      <c r="AW77" s="3" t="s">
        <v>441</v>
      </c>
      <c r="AX77" s="3" t="s">
        <v>441</v>
      </c>
      <c r="AY77" s="3" t="s">
        <v>441</v>
      </c>
      <c r="AZ77" s="3" t="s">
        <v>441</v>
      </c>
      <c r="BA77" s="3" t="s">
        <v>441</v>
      </c>
      <c r="BB77" s="3" t="s">
        <v>441</v>
      </c>
      <c r="BC77" s="3" t="s">
        <v>441</v>
      </c>
      <c r="BD77" s="3" t="s">
        <v>441</v>
      </c>
      <c r="BE77" s="3" t="s">
        <v>441</v>
      </c>
      <c r="BF77" s="3" t="s">
        <v>441</v>
      </c>
      <c r="BG77" s="3" t="s">
        <v>441</v>
      </c>
      <c r="BH77" s="3" t="s">
        <v>441</v>
      </c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20"/>
      <c r="GC77" s="20"/>
      <c r="GD77" s="20"/>
      <c r="GE77" s="20"/>
      <c r="GF77" s="20"/>
      <c r="GG77" s="20"/>
    </row>
    <row r="78" spans="1:189" ht="15.75" customHeight="1">
      <c r="A78" s="17">
        <f t="shared" si="0"/>
        <v>0</v>
      </c>
      <c r="B78" s="17">
        <f t="shared" si="20"/>
        <v>0</v>
      </c>
      <c r="C78" s="17">
        <f t="shared" si="21"/>
        <v>0</v>
      </c>
      <c r="D78" s="17">
        <f t="shared" si="22"/>
        <v>0</v>
      </c>
      <c r="E78" s="17">
        <f t="shared" si="4"/>
        <v>0</v>
      </c>
      <c r="F78" s="17">
        <f t="shared" si="5"/>
        <v>0</v>
      </c>
      <c r="G78" s="17">
        <f t="shared" si="6"/>
        <v>0</v>
      </c>
      <c r="H78" s="17">
        <f t="shared" si="7"/>
        <v>0</v>
      </c>
      <c r="I78" s="17">
        <f t="shared" si="8"/>
        <v>0</v>
      </c>
      <c r="J78" s="17">
        <f t="shared" si="9"/>
        <v>0</v>
      </c>
      <c r="K78" s="3" t="s">
        <v>434</v>
      </c>
      <c r="L78" s="3" t="s">
        <v>611</v>
      </c>
      <c r="M78" s="3" t="s">
        <v>612</v>
      </c>
      <c r="N78" s="21" t="s">
        <v>567</v>
      </c>
      <c r="O78" s="22" t="s">
        <v>564</v>
      </c>
      <c r="P78" s="3" t="s">
        <v>441</v>
      </c>
      <c r="Q78" s="3" t="s">
        <v>441</v>
      </c>
      <c r="R78" s="3" t="s">
        <v>441</v>
      </c>
      <c r="S78" s="3" t="s">
        <v>441</v>
      </c>
      <c r="T78" s="3" t="s">
        <v>441</v>
      </c>
      <c r="U78" s="3" t="s">
        <v>441</v>
      </c>
      <c r="V78" s="3" t="s">
        <v>441</v>
      </c>
      <c r="W78" s="3" t="s">
        <v>441</v>
      </c>
      <c r="X78" s="3" t="s">
        <v>441</v>
      </c>
      <c r="Y78" s="3" t="s">
        <v>441</v>
      </c>
      <c r="Z78" s="3" t="s">
        <v>441</v>
      </c>
      <c r="AA78" s="3" t="s">
        <v>441</v>
      </c>
      <c r="AB78" s="3" t="s">
        <v>441</v>
      </c>
      <c r="AC78" s="3" t="s">
        <v>441</v>
      </c>
      <c r="AD78" s="3" t="s">
        <v>441</v>
      </c>
      <c r="AE78" s="3" t="s">
        <v>441</v>
      </c>
      <c r="AF78" s="3" t="s">
        <v>441</v>
      </c>
      <c r="AG78" s="3" t="s">
        <v>441</v>
      </c>
      <c r="AH78" s="3" t="s">
        <v>441</v>
      </c>
      <c r="AI78" s="3" t="s">
        <v>441</v>
      </c>
      <c r="AJ78" s="3" t="s">
        <v>441</v>
      </c>
      <c r="AK78" s="3" t="s">
        <v>441</v>
      </c>
      <c r="AL78" s="3" t="s">
        <v>441</v>
      </c>
      <c r="AM78" s="3" t="s">
        <v>441</v>
      </c>
      <c r="AN78" s="3" t="s">
        <v>441</v>
      </c>
      <c r="AO78" s="3" t="s">
        <v>441</v>
      </c>
      <c r="AP78" s="3" t="s">
        <v>441</v>
      </c>
      <c r="AQ78" s="3" t="s">
        <v>441</v>
      </c>
      <c r="AR78" s="3" t="s">
        <v>441</v>
      </c>
      <c r="AS78" s="3" t="s">
        <v>441</v>
      </c>
      <c r="AT78" s="3" t="s">
        <v>441</v>
      </c>
      <c r="AU78" s="3" t="s">
        <v>441</v>
      </c>
      <c r="AV78" s="3" t="s">
        <v>441</v>
      </c>
      <c r="AW78" s="3" t="s">
        <v>441</v>
      </c>
      <c r="AX78" s="3" t="s">
        <v>441</v>
      </c>
      <c r="AY78" s="3" t="s">
        <v>441</v>
      </c>
      <c r="AZ78" s="3" t="s">
        <v>441</v>
      </c>
      <c r="BA78" s="3" t="s">
        <v>441</v>
      </c>
      <c r="BB78" s="3" t="s">
        <v>441</v>
      </c>
      <c r="BC78" s="3" t="s">
        <v>441</v>
      </c>
      <c r="BD78" s="3" t="s">
        <v>441</v>
      </c>
      <c r="BE78" s="3" t="s">
        <v>441</v>
      </c>
      <c r="BF78" s="3" t="s">
        <v>441</v>
      </c>
      <c r="BG78" s="3" t="s">
        <v>441</v>
      </c>
      <c r="BH78" s="3" t="s">
        <v>441</v>
      </c>
      <c r="BI78" s="3" t="s">
        <v>441</v>
      </c>
      <c r="BJ78" s="3" t="s">
        <v>441</v>
      </c>
      <c r="BK78" s="3" t="s">
        <v>441</v>
      </c>
      <c r="BL78" s="3" t="s">
        <v>441</v>
      </c>
      <c r="BM78" s="3" t="s">
        <v>441</v>
      </c>
      <c r="BN78" s="3" t="s">
        <v>441</v>
      </c>
      <c r="BO78" s="3" t="s">
        <v>441</v>
      </c>
      <c r="BP78" s="3" t="s">
        <v>441</v>
      </c>
      <c r="BQ78" s="3" t="s">
        <v>441</v>
      </c>
      <c r="BR78" s="3" t="s">
        <v>441</v>
      </c>
      <c r="BS78" s="3" t="s">
        <v>441</v>
      </c>
      <c r="BT78" s="3" t="s">
        <v>441</v>
      </c>
      <c r="BU78" s="3" t="s">
        <v>441</v>
      </c>
      <c r="BV78" s="3" t="s">
        <v>441</v>
      </c>
      <c r="BW78" s="3" t="s">
        <v>441</v>
      </c>
      <c r="BX78" s="3" t="s">
        <v>441</v>
      </c>
      <c r="BY78" s="3" t="s">
        <v>441</v>
      </c>
      <c r="BZ78" s="3" t="s">
        <v>441</v>
      </c>
      <c r="CA78" s="3" t="s">
        <v>441</v>
      </c>
      <c r="CB78" s="3" t="s">
        <v>441</v>
      </c>
      <c r="CC78" s="3" t="s">
        <v>441</v>
      </c>
      <c r="CD78" s="3" t="s">
        <v>441</v>
      </c>
      <c r="CE78" s="3" t="s">
        <v>441</v>
      </c>
      <c r="CF78" s="3" t="s">
        <v>441</v>
      </c>
      <c r="CG78" s="3" t="s">
        <v>441</v>
      </c>
      <c r="CH78" s="3" t="s">
        <v>441</v>
      </c>
      <c r="CI78" s="3" t="s">
        <v>441</v>
      </c>
      <c r="CJ78" s="3" t="s">
        <v>440</v>
      </c>
      <c r="CK78" s="3" t="s">
        <v>441</v>
      </c>
      <c r="CL78" s="3" t="s">
        <v>441</v>
      </c>
      <c r="CM78" s="3" t="s">
        <v>441</v>
      </c>
      <c r="CN78" s="3" t="s">
        <v>441</v>
      </c>
      <c r="CO78" s="3" t="s">
        <v>441</v>
      </c>
      <c r="CP78" s="3" t="s">
        <v>441</v>
      </c>
      <c r="CQ78" s="3" t="s">
        <v>441</v>
      </c>
      <c r="CR78" s="3" t="s">
        <v>441</v>
      </c>
      <c r="CS78" s="3" t="s">
        <v>441</v>
      </c>
      <c r="CT78" s="3" t="s">
        <v>441</v>
      </c>
      <c r="CU78" s="3" t="s">
        <v>441</v>
      </c>
      <c r="CV78" s="3" t="s">
        <v>441</v>
      </c>
      <c r="CW78" s="3" t="s">
        <v>441</v>
      </c>
      <c r="CX78" s="3" t="s">
        <v>440</v>
      </c>
      <c r="CY78" s="3" t="s">
        <v>440</v>
      </c>
      <c r="CZ78" s="3" t="s">
        <v>440</v>
      </c>
      <c r="DA78" s="3" t="s">
        <v>440</v>
      </c>
      <c r="DB78" s="3" t="s">
        <v>441</v>
      </c>
      <c r="DC78" s="3" t="s">
        <v>441</v>
      </c>
      <c r="DD78" s="3" t="s">
        <v>441</v>
      </c>
      <c r="DE78" s="3" t="s">
        <v>441</v>
      </c>
      <c r="DF78" s="3" t="s">
        <v>441</v>
      </c>
      <c r="DG78" s="3" t="s">
        <v>441</v>
      </c>
      <c r="DH78" s="3" t="s">
        <v>441</v>
      </c>
      <c r="DI78" s="3" t="s">
        <v>441</v>
      </c>
      <c r="DJ78" s="3" t="s">
        <v>441</v>
      </c>
      <c r="DK78" s="3" t="s">
        <v>441</v>
      </c>
      <c r="DL78" s="3" t="s">
        <v>441</v>
      </c>
      <c r="DM78" s="3" t="s">
        <v>441</v>
      </c>
      <c r="DN78" s="3" t="s">
        <v>441</v>
      </c>
      <c r="DO78" s="3" t="s">
        <v>441</v>
      </c>
      <c r="DP78" s="3" t="s">
        <v>441</v>
      </c>
      <c r="DQ78" s="3" t="s">
        <v>440</v>
      </c>
      <c r="DR78" s="3" t="s">
        <v>441</v>
      </c>
      <c r="DS78" s="3" t="s">
        <v>441</v>
      </c>
      <c r="DT78" s="3" t="s">
        <v>441</v>
      </c>
      <c r="DU78" s="3" t="s">
        <v>441</v>
      </c>
      <c r="DV78" s="3" t="s">
        <v>441</v>
      </c>
      <c r="DW78" s="3" t="s">
        <v>441</v>
      </c>
      <c r="DX78" s="3" t="s">
        <v>441</v>
      </c>
      <c r="DY78" s="3" t="s">
        <v>441</v>
      </c>
      <c r="DZ78" s="3" t="s">
        <v>441</v>
      </c>
      <c r="EA78" s="3" t="s">
        <v>441</v>
      </c>
      <c r="EB78" s="3" t="s">
        <v>441</v>
      </c>
      <c r="EC78" s="3" t="s">
        <v>441</v>
      </c>
      <c r="ED78" s="3" t="s">
        <v>441</v>
      </c>
      <c r="EE78" s="3" t="s">
        <v>441</v>
      </c>
      <c r="EF78" s="3" t="s">
        <v>441</v>
      </c>
      <c r="EG78" s="3" t="s">
        <v>441</v>
      </c>
      <c r="EH78" s="3" t="s">
        <v>441</v>
      </c>
      <c r="EI78" s="3" t="s">
        <v>441</v>
      </c>
      <c r="EJ78" s="3" t="s">
        <v>441</v>
      </c>
      <c r="EK78" s="3" t="s">
        <v>441</v>
      </c>
      <c r="EL78" s="3" t="s">
        <v>441</v>
      </c>
      <c r="EM78" s="3" t="s">
        <v>441</v>
      </c>
      <c r="EN78" s="3" t="s">
        <v>441</v>
      </c>
      <c r="EO78" s="3" t="s">
        <v>441</v>
      </c>
      <c r="EP78" s="3" t="s">
        <v>441</v>
      </c>
      <c r="EQ78" s="3" t="s">
        <v>441</v>
      </c>
      <c r="ER78" s="3" t="s">
        <v>441</v>
      </c>
      <c r="ES78" s="3" t="s">
        <v>441</v>
      </c>
      <c r="ET78" s="3" t="s">
        <v>441</v>
      </c>
      <c r="EU78" s="3" t="s">
        <v>441</v>
      </c>
      <c r="EV78" s="3" t="s">
        <v>441</v>
      </c>
      <c r="EW78" s="3" t="s">
        <v>441</v>
      </c>
      <c r="EX78" s="3" t="s">
        <v>441</v>
      </c>
      <c r="EY78" s="3" t="s">
        <v>441</v>
      </c>
      <c r="EZ78" s="3" t="s">
        <v>441</v>
      </c>
      <c r="FA78" s="3" t="s">
        <v>441</v>
      </c>
      <c r="FB78" s="3">
        <f>SUM(COUNTIF(P78:AF78, K$128)*$K$134)+(COUNTIF(P78:AF78, K$129)*$K$134)+(COUNTIF(AG78:EV78, $K$128)*K$133)+(COUNTIF(AG78:EV78, $K$129)*$K$133)</f>
        <v>199</v>
      </c>
      <c r="FC78" s="3">
        <f>SUM(COUNTIF(P78:AF78, K$128)*$K$134)+(COUNTIF(AG78:EV78, $K$128)*$K$133)</f>
        <v>0</v>
      </c>
      <c r="FD78" s="3">
        <f>SUM(COUNTIF(P78:AF78,$K$130)*$K$134)+(COUNTIF(AG78:EV78, $K$130)*$K$133)</f>
        <v>6</v>
      </c>
      <c r="FE78" s="3">
        <f t="shared" si="10"/>
        <v>142</v>
      </c>
      <c r="FG78" s="3">
        <f>SUM(COUNTIF(AD78:AF78, K$128)*$K$134)+(COUNTIF(AD78:AF78, K$129)*$K$134)+(COUNTIF(EE78:EV78, $K$128)*K$133)+(COUNTIF(EE78:EV78, $K$129)*$K$133)</f>
        <v>33</v>
      </c>
      <c r="FH78" s="3">
        <f>SUM(COUNTIF(AD78:AF78, $K$128)*$K$134)+(COUNTIF(EE78:EV78, $K$128)*$K$133)</f>
        <v>0</v>
      </c>
      <c r="FI78" s="3">
        <f t="shared" si="23"/>
        <v>21</v>
      </c>
      <c r="FJ78" s="3">
        <f>SUM(COUNTIF(Z78:AC78, K$128)*$K$134)+(COUNTIF(Z78:AC78, K$129)*$K$134)+(COUNTIF(DR78:ED78, $K$128)*K$133)+(COUNTIF(DR78:ED78, $K$129)*$K$133)</f>
        <v>33</v>
      </c>
      <c r="FK78" s="3">
        <f>SUM(COUNTIF(Z78:AC78, K$128)*$K$134)+(COUNTIF(DR78:ED78, $K$128)*$K$133)</f>
        <v>0</v>
      </c>
      <c r="FL78" s="3">
        <f t="shared" si="24"/>
        <v>35</v>
      </c>
      <c r="FM78" s="3">
        <f>SUM(COUNTIF(Y78, $K$128)*$K$134)+(COUNTIF(Y78, $K$129)*$K$134)+(COUNTIF(DL78:DQ78, $K$128)*$K$133)+(COUNTIF(DL78:DQ78, $K$129)*$K$133)</f>
        <v>10</v>
      </c>
      <c r="FN78" s="3">
        <f>SUM(COUNTIF(Y78, $K$128)*$K$134)+(COUNTIF(DL78:DQ78, $K$128)*$K$133)</f>
        <v>0</v>
      </c>
      <c r="FO78" s="3">
        <f t="shared" si="25"/>
        <v>7</v>
      </c>
      <c r="FP78" s="3">
        <f>SUM(COUNTIF(V78:X78, $K$128)*$K$134)+(COUNTIF(V78:X78, $K$129)*$K$134)+(COUNTIF(CS78:DN78, $K$128)*$K$133)+(COUNTIF(CS78:DN78, $K$129)*$K$133)</f>
        <v>33</v>
      </c>
      <c r="FQ78" s="3">
        <f>SUM(COUNTIF(V78:X78, $K$128)*$K$134)+(COUNTIF(CS78:DN78, $K$128)*$K$133)</f>
        <v>0</v>
      </c>
      <c r="FR78" s="3">
        <f t="shared" si="14"/>
        <v>25</v>
      </c>
      <c r="FS78" s="3">
        <f>SUM(COUNTIF(T78:U78, $K$128)*$K$134)+(COUNTIF(T78:U78, $K$129)*$K$134)+(COUNTIF(BX78:CR78, $K$128)*$K$133)+(COUNTIF(BX78:CR78, $K$129)*$K$133)</f>
        <v>30</v>
      </c>
      <c r="FT78" s="3">
        <f>SUM(COUNTIF(T78:U78, $K$128)*$K$134)+(COUNTIF(BX78:CR78, $K$128)*$K$133)</f>
        <v>0</v>
      </c>
      <c r="FU78" s="3">
        <f t="shared" si="15"/>
        <v>23</v>
      </c>
      <c r="FV78" s="3">
        <f>SUM(COUNTIF(S78, $K$128)*$K$134)+(COUNTIF(S78, $K$129)*$K$134)+(COUNTIF(BM78:BW78, $K$128)*$K$133)+(COUNTIF(BM78:BW78, $K$129)*$K$133)</f>
        <v>16</v>
      </c>
      <c r="FW78" s="3">
        <f>SUM(COUNTIF(S78, $K$128)*$K$134)+(COUNTIF(BM78:BW78, $K$128)*$K$133)</f>
        <v>0</v>
      </c>
      <c r="FX78" s="3">
        <f t="shared" si="16"/>
        <v>12</v>
      </c>
      <c r="FY78" s="3">
        <f>SUM(COUNTIF(Q78:R78, $K$128)*$K$134)+(COUNTIF(Q78:R78, $K$129)*$K$134)+(COUNTIF(BB78:BL78, $K$128)*$K$133)+(COUNTIF(BB78:BL78, $K$129)*$K$133)</f>
        <v>21</v>
      </c>
      <c r="FZ78" s="3">
        <f>SUM(COUNTIF(Q78:R78, $K$128)*$K$134)+(COUNTIF(BB78:BL78, $K$128)*$K$133)</f>
        <v>0</v>
      </c>
      <c r="GA78" s="3">
        <f t="shared" si="17"/>
        <v>13</v>
      </c>
      <c r="GB78" s="20">
        <f>SUM(COUNTIF(P78, $K$128)*$K$134)+(COUNTIF(P78, $K$129)*$K$134)+(COUNTIF(AG78:BA78, $K$128)*$K$133)+(COUNTIF(AG78:BA78, $K$129)*$K$133)</f>
        <v>26</v>
      </c>
      <c r="GC78" s="20">
        <f>SUM(COUNTIF(P78, $K$128)*$K$134)+(COUNTIF(AG78:BA78, $K$128)*$K$133)</f>
        <v>0</v>
      </c>
      <c r="GD78" s="20">
        <f t="shared" si="18"/>
        <v>22</v>
      </c>
      <c r="GE78" s="20">
        <f>SUM(COUNTIF(P78:U78, $K$128)*$K$134)+(COUNTIF(P78:U78, $K$129)*$K$134)+(COUNTIF(AG78:CR78, $K$128)*$K$133)+(COUNTIF(AG78:CR78, $K$129)*$K$133)</f>
        <v>93</v>
      </c>
      <c r="GF78" s="20">
        <f>SUM(COUNTIF(P78:U78, $K$128)*$K$134)+(COUNTIF(AG78:CR78, $K$128)*$K$133)</f>
        <v>0</v>
      </c>
      <c r="GG78" s="20">
        <f t="shared" si="19"/>
        <v>70</v>
      </c>
    </row>
    <row r="79" spans="1:189" ht="15.75" customHeight="1">
      <c r="A79" s="17">
        <f t="shared" si="0"/>
        <v>0</v>
      </c>
      <c r="B79" s="17">
        <f t="shared" si="20"/>
        <v>0</v>
      </c>
      <c r="C79" s="17">
        <f t="shared" si="21"/>
        <v>0</v>
      </c>
      <c r="D79" s="17">
        <f t="shared" si="22"/>
        <v>0</v>
      </c>
      <c r="E79" s="17">
        <f t="shared" si="4"/>
        <v>0</v>
      </c>
      <c r="F79" s="17">
        <f t="shared" si="5"/>
        <v>0</v>
      </c>
      <c r="G79" s="17">
        <f t="shared" si="6"/>
        <v>0</v>
      </c>
      <c r="H79" s="17">
        <f t="shared" si="7"/>
        <v>0</v>
      </c>
      <c r="I79" s="17">
        <f t="shared" si="8"/>
        <v>0</v>
      </c>
      <c r="J79" s="17">
        <f t="shared" si="9"/>
        <v>0</v>
      </c>
      <c r="K79" s="3" t="s">
        <v>434</v>
      </c>
      <c r="L79" s="3" t="s">
        <v>613</v>
      </c>
      <c r="M79" s="3" t="s">
        <v>614</v>
      </c>
      <c r="N79" s="21" t="s">
        <v>615</v>
      </c>
      <c r="O79" s="22" t="s">
        <v>564</v>
      </c>
      <c r="P79" s="3" t="s">
        <v>441</v>
      </c>
      <c r="Q79" s="3" t="s">
        <v>441</v>
      </c>
      <c r="R79" s="3" t="s">
        <v>441</v>
      </c>
      <c r="S79" s="3" t="s">
        <v>441</v>
      </c>
      <c r="T79" s="3" t="s">
        <v>441</v>
      </c>
      <c r="U79" s="3" t="s">
        <v>441</v>
      </c>
      <c r="V79" s="3" t="s">
        <v>441</v>
      </c>
      <c r="W79" s="3" t="s">
        <v>441</v>
      </c>
      <c r="X79" s="3" t="s">
        <v>441</v>
      </c>
      <c r="Y79" s="3" t="s">
        <v>441</v>
      </c>
      <c r="Z79" s="3" t="s">
        <v>441</v>
      </c>
      <c r="AA79" s="3" t="s">
        <v>441</v>
      </c>
      <c r="AB79" s="3" t="s">
        <v>441</v>
      </c>
      <c r="AC79" s="3" t="s">
        <v>441</v>
      </c>
      <c r="AD79" s="3" t="s">
        <v>441</v>
      </c>
      <c r="AE79" s="3" t="s">
        <v>441</v>
      </c>
      <c r="AF79" s="3" t="s">
        <v>441</v>
      </c>
      <c r="AG79" s="3" t="s">
        <v>441</v>
      </c>
      <c r="AH79" s="3" t="s">
        <v>441</v>
      </c>
      <c r="AI79" s="3" t="s">
        <v>441</v>
      </c>
      <c r="AJ79" s="3" t="s">
        <v>441</v>
      </c>
      <c r="AK79" s="3" t="s">
        <v>441</v>
      </c>
      <c r="AL79" s="3" t="s">
        <v>441</v>
      </c>
      <c r="AM79" s="3" t="s">
        <v>441</v>
      </c>
      <c r="AN79" s="3" t="s">
        <v>441</v>
      </c>
      <c r="AO79" s="3" t="s">
        <v>441</v>
      </c>
      <c r="AP79" s="3" t="s">
        <v>441</v>
      </c>
      <c r="AQ79" s="3" t="s">
        <v>441</v>
      </c>
      <c r="AR79" s="3" t="s">
        <v>441</v>
      </c>
      <c r="AS79" s="3" t="s">
        <v>441</v>
      </c>
      <c r="AT79" s="3" t="s">
        <v>441</v>
      </c>
      <c r="AU79" s="3" t="s">
        <v>441</v>
      </c>
      <c r="AV79" s="3" t="s">
        <v>441</v>
      </c>
      <c r="AW79" s="3" t="s">
        <v>441</v>
      </c>
      <c r="AX79" s="3" t="s">
        <v>441</v>
      </c>
      <c r="AY79" s="3" t="s">
        <v>441</v>
      </c>
      <c r="AZ79" s="3" t="s">
        <v>441</v>
      </c>
      <c r="BA79" s="3" t="s">
        <v>441</v>
      </c>
      <c r="BB79" s="3" t="s">
        <v>441</v>
      </c>
      <c r="BC79" s="3" t="s">
        <v>441</v>
      </c>
      <c r="BD79" s="3" t="s">
        <v>441</v>
      </c>
      <c r="BE79" s="3" t="s">
        <v>441</v>
      </c>
      <c r="BF79" s="3" t="s">
        <v>441</v>
      </c>
      <c r="BG79" s="3" t="s">
        <v>441</v>
      </c>
      <c r="BH79" s="3" t="s">
        <v>441</v>
      </c>
      <c r="BI79" s="3" t="s">
        <v>441</v>
      </c>
      <c r="BJ79" s="3" t="s">
        <v>441</v>
      </c>
      <c r="BK79" s="3" t="s">
        <v>441</v>
      </c>
      <c r="BL79" s="3" t="s">
        <v>441</v>
      </c>
      <c r="BM79" s="3" t="s">
        <v>441</v>
      </c>
      <c r="BN79" s="3" t="s">
        <v>441</v>
      </c>
      <c r="BO79" s="3" t="s">
        <v>441</v>
      </c>
      <c r="BP79" s="3" t="s">
        <v>441</v>
      </c>
      <c r="BQ79" s="3" t="s">
        <v>441</v>
      </c>
      <c r="BR79" s="3" t="s">
        <v>441</v>
      </c>
      <c r="BS79" s="3" t="s">
        <v>441</v>
      </c>
      <c r="BT79" s="3" t="s">
        <v>441</v>
      </c>
      <c r="BU79" s="3" t="s">
        <v>441</v>
      </c>
      <c r="BV79" s="3" t="s">
        <v>441</v>
      </c>
      <c r="BW79" s="3" t="s">
        <v>441</v>
      </c>
      <c r="BX79" s="3" t="s">
        <v>441</v>
      </c>
      <c r="BY79" s="3" t="s">
        <v>441</v>
      </c>
      <c r="BZ79" s="3" t="s">
        <v>441</v>
      </c>
      <c r="CA79" s="3" t="s">
        <v>441</v>
      </c>
      <c r="CB79" s="3" t="s">
        <v>441</v>
      </c>
      <c r="CC79" s="3" t="s">
        <v>441</v>
      </c>
      <c r="CD79" s="3" t="s">
        <v>441</v>
      </c>
      <c r="CE79" s="3" t="s">
        <v>441</v>
      </c>
      <c r="CF79" s="3" t="s">
        <v>441</v>
      </c>
      <c r="CG79" s="3" t="s">
        <v>441</v>
      </c>
      <c r="CH79" s="3" t="s">
        <v>441</v>
      </c>
      <c r="CI79" s="3" t="s">
        <v>441</v>
      </c>
      <c r="CJ79" s="3" t="s">
        <v>441</v>
      </c>
      <c r="CK79" s="3" t="s">
        <v>441</v>
      </c>
      <c r="CL79" s="3" t="s">
        <v>441</v>
      </c>
      <c r="CM79" s="3" t="s">
        <v>441</v>
      </c>
      <c r="CN79" s="3" t="s">
        <v>441</v>
      </c>
      <c r="CO79" s="3" t="s">
        <v>441</v>
      </c>
      <c r="CP79" s="3" t="s">
        <v>441</v>
      </c>
      <c r="CQ79" s="3" t="s">
        <v>441</v>
      </c>
      <c r="CR79" s="3" t="s">
        <v>441</v>
      </c>
      <c r="CS79" s="3" t="s">
        <v>441</v>
      </c>
      <c r="CT79" s="3" t="s">
        <v>441</v>
      </c>
      <c r="CU79" s="3" t="s">
        <v>441</v>
      </c>
      <c r="CV79" s="3" t="s">
        <v>441</v>
      </c>
      <c r="CW79" s="3" t="s">
        <v>441</v>
      </c>
      <c r="CX79" s="3" t="s">
        <v>441</v>
      </c>
      <c r="CY79" s="3" t="s">
        <v>441</v>
      </c>
      <c r="CZ79" s="3" t="s">
        <v>441</v>
      </c>
      <c r="DA79" s="3" t="s">
        <v>441</v>
      </c>
      <c r="DB79" s="3" t="s">
        <v>441</v>
      </c>
      <c r="DC79" s="3" t="s">
        <v>441</v>
      </c>
      <c r="DD79" s="3" t="s">
        <v>441</v>
      </c>
      <c r="DE79" s="3" t="s">
        <v>441</v>
      </c>
      <c r="DF79" s="3" t="s">
        <v>441</v>
      </c>
      <c r="DG79" s="3" t="s">
        <v>441</v>
      </c>
      <c r="DH79" s="3" t="s">
        <v>441</v>
      </c>
      <c r="DI79" s="3" t="s">
        <v>441</v>
      </c>
      <c r="DJ79" s="3" t="s">
        <v>441</v>
      </c>
      <c r="DK79" s="3" t="s">
        <v>441</v>
      </c>
      <c r="DL79" s="3" t="s">
        <v>441</v>
      </c>
      <c r="DM79" s="3" t="s">
        <v>441</v>
      </c>
      <c r="DN79" s="3" t="s">
        <v>441</v>
      </c>
      <c r="DO79" s="3" t="s">
        <v>441</v>
      </c>
      <c r="DP79" s="3" t="s">
        <v>441</v>
      </c>
      <c r="DQ79" s="3" t="s">
        <v>441</v>
      </c>
      <c r="DR79" s="3" t="s">
        <v>441</v>
      </c>
      <c r="DS79" s="3" t="s">
        <v>441</v>
      </c>
      <c r="DT79" s="3" t="s">
        <v>441</v>
      </c>
      <c r="DU79" s="3" t="s">
        <v>441</v>
      </c>
      <c r="DV79" s="3" t="s">
        <v>441</v>
      </c>
      <c r="DW79" s="3" t="s">
        <v>441</v>
      </c>
      <c r="DX79" s="3" t="s">
        <v>441</v>
      </c>
      <c r="DY79" s="3" t="s">
        <v>441</v>
      </c>
      <c r="DZ79" s="3" t="s">
        <v>441</v>
      </c>
      <c r="EA79" s="3" t="s">
        <v>441</v>
      </c>
      <c r="EB79" s="3" t="s">
        <v>441</v>
      </c>
      <c r="EC79" s="3" t="s">
        <v>441</v>
      </c>
      <c r="ED79" s="3" t="s">
        <v>441</v>
      </c>
      <c r="EE79" s="3" t="s">
        <v>441</v>
      </c>
      <c r="EF79" s="3" t="s">
        <v>441</v>
      </c>
      <c r="EG79" s="3" t="s">
        <v>441</v>
      </c>
      <c r="EH79" s="3" t="s">
        <v>441</v>
      </c>
      <c r="EI79" s="3" t="s">
        <v>441</v>
      </c>
      <c r="EJ79" s="3" t="s">
        <v>441</v>
      </c>
      <c r="EK79" s="3" t="s">
        <v>441</v>
      </c>
      <c r="EL79" s="3" t="s">
        <v>441</v>
      </c>
      <c r="EM79" s="3" t="s">
        <v>441</v>
      </c>
      <c r="EN79" s="3" t="s">
        <v>441</v>
      </c>
      <c r="EO79" s="3" t="s">
        <v>441</v>
      </c>
      <c r="EP79" s="3" t="s">
        <v>441</v>
      </c>
      <c r="EQ79" s="3" t="s">
        <v>441</v>
      </c>
      <c r="ER79" s="3" t="s">
        <v>441</v>
      </c>
      <c r="ES79" s="3" t="s">
        <v>441</v>
      </c>
      <c r="ET79" s="3" t="s">
        <v>441</v>
      </c>
      <c r="EU79" s="3" t="s">
        <v>441</v>
      </c>
      <c r="EV79" s="3" t="s">
        <v>441</v>
      </c>
      <c r="EW79" s="3" t="s">
        <v>441</v>
      </c>
      <c r="EX79" s="3" t="s">
        <v>441</v>
      </c>
      <c r="EY79" s="3" t="s">
        <v>441</v>
      </c>
      <c r="EZ79" s="3" t="s">
        <v>441</v>
      </c>
      <c r="FA79" s="3" t="s">
        <v>441</v>
      </c>
      <c r="FB79" s="3">
        <f>SUM(COUNTIF(P79:AF79, K$128)*$K$134)+(COUNTIF(P79:AF79, K$129)*$K$134)+(COUNTIF(AG79:EV79, $K$128)*K$133)+(COUNTIF(AG79:EV79, $K$129)*$K$133)</f>
        <v>205</v>
      </c>
      <c r="FC79" s="3">
        <f>SUM(COUNTIF(P79:AF79, K$128)*$K$134)+(COUNTIF(AG79:EV79, $K$128)*$K$133)</f>
        <v>0</v>
      </c>
      <c r="FD79" s="3">
        <f>SUM(COUNTIF(P79:AF79,$K$130)*$K$134)+(COUNTIF(AG79:EV79, $K$130)*$K$133)</f>
        <v>0</v>
      </c>
      <c r="FE79" s="3">
        <f t="shared" si="10"/>
        <v>142</v>
      </c>
      <c r="FG79" s="3">
        <f>SUM(COUNTIF(AD79:AF79, K$128)*$K$134)+(COUNTIF(AD79:AF79, K$129)*$K$134)+(COUNTIF(EE79:EV79, $K$128)*K$133)+(COUNTIF(EE79:EV79, $K$129)*$K$133)</f>
        <v>33</v>
      </c>
      <c r="FH79" s="3">
        <f>SUM(COUNTIF(AD79:AF79, $K$128)*$K$134)+(COUNTIF(EE79:EV79, $K$128)*$K$133)</f>
        <v>0</v>
      </c>
      <c r="FI79" s="3">
        <f t="shared" si="23"/>
        <v>21</v>
      </c>
      <c r="FJ79" s="3">
        <f>SUM(COUNTIF(Z79:AC79, K$128)*$K$134)+(COUNTIF(Z79:AC79, K$129)*$K$134)+(COUNTIF(DR79:ED79, $K$128)*K$133)+(COUNTIF(DR79:ED79, $K$129)*$K$133)</f>
        <v>33</v>
      </c>
      <c r="FK79" s="3">
        <f>SUM(COUNTIF(Z79:AC79, K$128)*$K$134)+(COUNTIF(DR79:ED79, $K$128)*$K$133)</f>
        <v>0</v>
      </c>
      <c r="FL79" s="3">
        <f t="shared" si="24"/>
        <v>35</v>
      </c>
      <c r="FM79" s="3">
        <f>SUM(COUNTIF(Y79, $K$128)*$K$134)+(COUNTIF(Y79, $K$129)*$K$134)+(COUNTIF(DL79:DQ79, $K$128)*$K$133)+(COUNTIF(DL79:DQ79, $K$129)*$K$133)</f>
        <v>11</v>
      </c>
      <c r="FN79" s="3">
        <f>SUM(COUNTIF(Y79, $K$128)*$K$134)+(COUNTIF(DL79:DQ79, $K$128)*$K$133)</f>
        <v>0</v>
      </c>
      <c r="FO79" s="3">
        <f t="shared" si="25"/>
        <v>7</v>
      </c>
      <c r="FP79" s="3">
        <f>SUM(COUNTIF(V79:X79, $K$128)*$K$134)+(COUNTIF(V79:X79, $K$129)*$K$134)+(COUNTIF(CS79:DN79, $K$128)*$K$133)+(COUNTIF(CS79:DN79, $K$129)*$K$133)</f>
        <v>37</v>
      </c>
      <c r="FQ79" s="3">
        <f>SUM(COUNTIF(V79:X79, $K$128)*$K$134)+(COUNTIF(CS79:DN79, $K$128)*$K$133)</f>
        <v>0</v>
      </c>
      <c r="FR79" s="3">
        <f t="shared" si="14"/>
        <v>25</v>
      </c>
      <c r="FS79" s="3">
        <f>SUM(COUNTIF(T79:U79, $K$128)*$K$134)+(COUNTIF(T79:U79, $K$129)*$K$134)+(COUNTIF(BX79:CR79, $K$128)*$K$133)+(COUNTIF(BX79:CR79, $K$129)*$K$133)</f>
        <v>31</v>
      </c>
      <c r="FT79" s="3">
        <f>SUM(COUNTIF(T79:U79, $K$128)*$K$134)+(COUNTIF(BX79:CR79, $K$128)*$K$133)</f>
        <v>0</v>
      </c>
      <c r="FU79" s="3">
        <f t="shared" si="15"/>
        <v>23</v>
      </c>
      <c r="FV79" s="3">
        <f>SUM(COUNTIF(S79, $K$128)*$K$134)+(COUNTIF(S79, $K$129)*$K$134)+(COUNTIF(BM79:BW79, $K$128)*$K$133)+(COUNTIF(BM79:BW79, $K$129)*$K$133)</f>
        <v>16</v>
      </c>
      <c r="FW79" s="3">
        <f>SUM(COUNTIF(S79, $K$128)*$K$134)+(COUNTIF(BM79:BW79, $K$128)*$K$133)</f>
        <v>0</v>
      </c>
      <c r="FX79" s="3">
        <f t="shared" si="16"/>
        <v>12</v>
      </c>
      <c r="FY79" s="3">
        <f>SUM(COUNTIF(Q79:R79, $K$128)*$K$134)+(COUNTIF(Q79:R79, $K$129)*$K$134)+(COUNTIF(BB79:BL79, $K$128)*$K$133)+(COUNTIF(BB79:BL79, $K$129)*$K$133)</f>
        <v>21</v>
      </c>
      <c r="FZ79" s="3">
        <f>SUM(COUNTIF(Q79:R79, $K$128)*$K$134)+(COUNTIF(BB79:BL79, $K$128)*$K$133)</f>
        <v>0</v>
      </c>
      <c r="GA79" s="3">
        <f t="shared" si="17"/>
        <v>13</v>
      </c>
      <c r="GB79" s="20">
        <f>SUM(COUNTIF(P79, $K$128)*$K$134)+(COUNTIF(P79, $K$129)*$K$134)+(COUNTIF(AG79:BA79, $K$128)*$K$133)+(COUNTIF(AG79:BA79, $K$129)*$K$133)</f>
        <v>26</v>
      </c>
      <c r="GC79" s="20">
        <f>SUM(COUNTIF(P79, $K$128)*$K$134)+(COUNTIF(AG79:BA79, $K$128)*$K$133)</f>
        <v>0</v>
      </c>
      <c r="GD79" s="20">
        <f t="shared" si="18"/>
        <v>22</v>
      </c>
      <c r="GE79" s="20">
        <f>SUM(COUNTIF(P79:U79, $K$128)*$K$134)+(COUNTIF(P79:U79, $K$129)*$K$134)+(COUNTIF(AG79:CR79, $K$128)*$K$133)+(COUNTIF(AG79:CR79, $K$129)*$K$133)</f>
        <v>94</v>
      </c>
      <c r="GF79" s="20">
        <f>SUM(COUNTIF(P79:U79, $K$128)*$K$134)+(COUNTIF(AG79:CR79, $K$128)*$K$133)</f>
        <v>0</v>
      </c>
      <c r="GG79" s="20">
        <f t="shared" si="19"/>
        <v>70</v>
      </c>
    </row>
    <row r="80" spans="1:189" ht="15.75" customHeight="1">
      <c r="A80" s="17">
        <f t="shared" si="0"/>
        <v>0</v>
      </c>
      <c r="B80" s="17">
        <f t="shared" si="20"/>
        <v>0</v>
      </c>
      <c r="C80" s="17">
        <f t="shared" si="21"/>
        <v>0</v>
      </c>
      <c r="D80" s="17">
        <f t="shared" si="22"/>
        <v>0</v>
      </c>
      <c r="E80" s="17">
        <f t="shared" si="4"/>
        <v>0</v>
      </c>
      <c r="F80" s="17">
        <f t="shared" si="5"/>
        <v>0</v>
      </c>
      <c r="G80" s="17">
        <f t="shared" si="6"/>
        <v>0</v>
      </c>
      <c r="H80" s="17">
        <f t="shared" si="7"/>
        <v>0</v>
      </c>
      <c r="I80" s="17">
        <f t="shared" si="8"/>
        <v>0</v>
      </c>
      <c r="J80" s="17">
        <f t="shared" si="9"/>
        <v>0</v>
      </c>
      <c r="K80" s="3" t="s">
        <v>434</v>
      </c>
      <c r="L80" s="3" t="s">
        <v>616</v>
      </c>
      <c r="M80" s="3" t="s">
        <v>617</v>
      </c>
      <c r="N80" s="21" t="s">
        <v>618</v>
      </c>
      <c r="O80" s="22" t="s">
        <v>564</v>
      </c>
      <c r="P80" s="3" t="s">
        <v>441</v>
      </c>
      <c r="Q80" s="3" t="s">
        <v>441</v>
      </c>
      <c r="R80" s="3" t="s">
        <v>441</v>
      </c>
      <c r="S80" s="3" t="s">
        <v>441</v>
      </c>
      <c r="T80" s="3" t="s">
        <v>441</v>
      </c>
      <c r="U80" s="3" t="s">
        <v>441</v>
      </c>
      <c r="V80" s="3" t="s">
        <v>441</v>
      </c>
      <c r="W80" s="3" t="s">
        <v>441</v>
      </c>
      <c r="X80" s="3" t="s">
        <v>441</v>
      </c>
      <c r="Y80" s="3" t="s">
        <v>441</v>
      </c>
      <c r="Z80" s="3" t="s">
        <v>441</v>
      </c>
      <c r="AA80" s="3" t="s">
        <v>441</v>
      </c>
      <c r="AB80" s="3" t="s">
        <v>441</v>
      </c>
      <c r="AC80" s="3" t="s">
        <v>441</v>
      </c>
      <c r="AD80" s="3" t="s">
        <v>441</v>
      </c>
      <c r="AE80" s="3" t="s">
        <v>441</v>
      </c>
      <c r="AF80" s="3" t="s">
        <v>441</v>
      </c>
      <c r="AG80" s="3" t="s">
        <v>441</v>
      </c>
      <c r="AH80" s="3" t="s">
        <v>441</v>
      </c>
      <c r="AI80" s="3" t="s">
        <v>441</v>
      </c>
      <c r="AJ80" s="3" t="s">
        <v>441</v>
      </c>
      <c r="AK80" s="3" t="s">
        <v>441</v>
      </c>
      <c r="AL80" s="3" t="s">
        <v>441</v>
      </c>
      <c r="AM80" s="3" t="s">
        <v>441</v>
      </c>
      <c r="AN80" s="3" t="s">
        <v>441</v>
      </c>
      <c r="AO80" s="3" t="s">
        <v>441</v>
      </c>
      <c r="AP80" s="3" t="s">
        <v>441</v>
      </c>
      <c r="AQ80" s="3" t="s">
        <v>441</v>
      </c>
      <c r="AR80" s="3" t="s">
        <v>441</v>
      </c>
      <c r="AS80" s="3" t="s">
        <v>441</v>
      </c>
      <c r="AT80" s="3" t="s">
        <v>441</v>
      </c>
      <c r="AU80" s="3" t="s">
        <v>441</v>
      </c>
      <c r="AV80" s="3" t="s">
        <v>441</v>
      </c>
      <c r="AW80" s="3" t="s">
        <v>441</v>
      </c>
      <c r="AX80" s="3" t="s">
        <v>441</v>
      </c>
      <c r="AY80" s="3" t="s">
        <v>441</v>
      </c>
      <c r="AZ80" s="3" t="s">
        <v>441</v>
      </c>
      <c r="BA80" s="3" t="s">
        <v>441</v>
      </c>
      <c r="BB80" s="3" t="s">
        <v>441</v>
      </c>
      <c r="BC80" s="3" t="s">
        <v>441</v>
      </c>
      <c r="BD80" s="3" t="s">
        <v>441</v>
      </c>
      <c r="BE80" s="3" t="s">
        <v>441</v>
      </c>
      <c r="BF80" s="3" t="s">
        <v>441</v>
      </c>
      <c r="BG80" s="3" t="s">
        <v>441</v>
      </c>
      <c r="BH80" s="3" t="s">
        <v>441</v>
      </c>
      <c r="BI80" s="3" t="s">
        <v>441</v>
      </c>
      <c r="BJ80" s="3" t="s">
        <v>441</v>
      </c>
      <c r="BK80" s="3" t="s">
        <v>441</v>
      </c>
      <c r="BL80" s="3" t="s">
        <v>441</v>
      </c>
      <c r="BM80" s="3" t="s">
        <v>441</v>
      </c>
      <c r="BN80" s="3" t="s">
        <v>441</v>
      </c>
      <c r="BO80" s="3" t="s">
        <v>441</v>
      </c>
      <c r="BP80" s="3" t="s">
        <v>441</v>
      </c>
      <c r="BQ80" s="3" t="s">
        <v>441</v>
      </c>
      <c r="BR80" s="3" t="s">
        <v>441</v>
      </c>
      <c r="BS80" s="3" t="s">
        <v>441</v>
      </c>
      <c r="BT80" s="3" t="s">
        <v>441</v>
      </c>
      <c r="BU80" s="3" t="s">
        <v>441</v>
      </c>
      <c r="BV80" s="3" t="s">
        <v>441</v>
      </c>
      <c r="BW80" s="3" t="s">
        <v>441</v>
      </c>
      <c r="BX80" s="3" t="s">
        <v>441</v>
      </c>
      <c r="BY80" s="3" t="s">
        <v>441</v>
      </c>
      <c r="BZ80" s="3" t="s">
        <v>441</v>
      </c>
      <c r="CA80" s="3" t="s">
        <v>441</v>
      </c>
      <c r="CB80" s="3" t="s">
        <v>441</v>
      </c>
      <c r="CC80" s="3" t="s">
        <v>441</v>
      </c>
      <c r="CD80" s="3" t="s">
        <v>441</v>
      </c>
      <c r="CE80" s="3" t="s">
        <v>441</v>
      </c>
      <c r="CF80" s="3" t="s">
        <v>441</v>
      </c>
      <c r="CG80" s="3" t="s">
        <v>441</v>
      </c>
      <c r="CH80" s="3" t="s">
        <v>441</v>
      </c>
      <c r="CI80" s="3" t="s">
        <v>441</v>
      </c>
      <c r="CJ80" s="3" t="s">
        <v>441</v>
      </c>
      <c r="CK80" s="3" t="s">
        <v>441</v>
      </c>
      <c r="CL80" s="3" t="s">
        <v>441</v>
      </c>
      <c r="CM80" s="3" t="s">
        <v>441</v>
      </c>
      <c r="CN80" s="3" t="s">
        <v>441</v>
      </c>
      <c r="CO80" s="3" t="s">
        <v>441</v>
      </c>
      <c r="CP80" s="3" t="s">
        <v>441</v>
      </c>
      <c r="CQ80" s="3" t="s">
        <v>441</v>
      </c>
      <c r="CR80" s="3" t="s">
        <v>441</v>
      </c>
      <c r="CS80" s="3" t="s">
        <v>441</v>
      </c>
      <c r="CT80" s="3" t="s">
        <v>441</v>
      </c>
      <c r="CU80" s="3" t="s">
        <v>441</v>
      </c>
      <c r="CV80" s="3" t="s">
        <v>441</v>
      </c>
      <c r="CW80" s="3" t="s">
        <v>441</v>
      </c>
      <c r="CX80" s="3" t="s">
        <v>441</v>
      </c>
      <c r="CY80" s="3" t="s">
        <v>441</v>
      </c>
      <c r="CZ80" s="3" t="s">
        <v>441</v>
      </c>
      <c r="DA80" s="3" t="s">
        <v>441</v>
      </c>
      <c r="DB80" s="3" t="s">
        <v>441</v>
      </c>
      <c r="DC80" s="3" t="s">
        <v>441</v>
      </c>
      <c r="DD80" s="3" t="s">
        <v>441</v>
      </c>
      <c r="DE80" s="3" t="s">
        <v>441</v>
      </c>
      <c r="DF80" s="3" t="s">
        <v>441</v>
      </c>
      <c r="DG80" s="3" t="s">
        <v>441</v>
      </c>
      <c r="DH80" s="3" t="s">
        <v>441</v>
      </c>
      <c r="DI80" s="3" t="s">
        <v>441</v>
      </c>
      <c r="DJ80" s="3" t="s">
        <v>441</v>
      </c>
      <c r="DK80" s="3" t="s">
        <v>441</v>
      </c>
      <c r="DL80" s="3" t="s">
        <v>441</v>
      </c>
      <c r="DM80" s="3" t="s">
        <v>441</v>
      </c>
      <c r="DN80" s="3" t="s">
        <v>441</v>
      </c>
      <c r="DO80" s="3" t="s">
        <v>441</v>
      </c>
      <c r="DP80" s="3" t="s">
        <v>441</v>
      </c>
      <c r="DQ80" s="3" t="s">
        <v>441</v>
      </c>
      <c r="DR80" s="3" t="s">
        <v>441</v>
      </c>
      <c r="DS80" s="3" t="s">
        <v>441</v>
      </c>
      <c r="DT80" s="3" t="s">
        <v>441</v>
      </c>
      <c r="DU80" s="3" t="s">
        <v>441</v>
      </c>
      <c r="DV80" s="3" t="s">
        <v>441</v>
      </c>
      <c r="DW80" s="3" t="s">
        <v>441</v>
      </c>
      <c r="DX80" s="3" t="s">
        <v>441</v>
      </c>
      <c r="DY80" s="3" t="s">
        <v>441</v>
      </c>
      <c r="DZ80" s="3" t="s">
        <v>441</v>
      </c>
      <c r="EA80" s="3" t="s">
        <v>441</v>
      </c>
      <c r="EB80" s="3" t="s">
        <v>441</v>
      </c>
      <c r="EC80" s="3" t="s">
        <v>441</v>
      </c>
      <c r="ED80" s="3" t="s">
        <v>441</v>
      </c>
      <c r="EE80" s="3" t="s">
        <v>441</v>
      </c>
      <c r="EF80" s="3" t="s">
        <v>441</v>
      </c>
      <c r="EG80" s="3" t="s">
        <v>441</v>
      </c>
      <c r="EH80" s="3" t="s">
        <v>441</v>
      </c>
      <c r="EI80" s="3" t="s">
        <v>441</v>
      </c>
      <c r="EJ80" s="3" t="s">
        <v>441</v>
      </c>
      <c r="EK80" s="3" t="s">
        <v>441</v>
      </c>
      <c r="EL80" s="3" t="s">
        <v>441</v>
      </c>
      <c r="EM80" s="3" t="s">
        <v>441</v>
      </c>
      <c r="EN80" s="3" t="s">
        <v>441</v>
      </c>
      <c r="EO80" s="3" t="s">
        <v>441</v>
      </c>
      <c r="EP80" s="3" t="s">
        <v>441</v>
      </c>
      <c r="EQ80" s="3" t="s">
        <v>441</v>
      </c>
      <c r="ER80" s="3" t="s">
        <v>441</v>
      </c>
      <c r="ES80" s="3" t="s">
        <v>441</v>
      </c>
      <c r="ET80" s="3" t="s">
        <v>441</v>
      </c>
      <c r="EU80" s="3" t="s">
        <v>441</v>
      </c>
      <c r="EV80" s="3" t="s">
        <v>441</v>
      </c>
      <c r="EW80" s="3" t="s">
        <v>441</v>
      </c>
      <c r="EX80" s="3" t="s">
        <v>441</v>
      </c>
      <c r="EY80" s="3" t="s">
        <v>441</v>
      </c>
      <c r="EZ80" s="3" t="s">
        <v>441</v>
      </c>
      <c r="FA80" s="3" t="s">
        <v>441</v>
      </c>
      <c r="FB80" s="3">
        <f>SUM(COUNTIF(P80:AF80, K$128)*$K$134)+(COUNTIF(P80:AF80, K$129)*$K$134)+(COUNTIF(AG80:EV80, $K$128)*K$133)+(COUNTIF(AG80:EV80, $K$129)*$K$133)</f>
        <v>205</v>
      </c>
      <c r="FC80" s="3">
        <f>SUM(COUNTIF(P80:AF80, K$128)*$K$134)+(COUNTIF(AG80:EV80, $K$128)*$K$133)</f>
        <v>0</v>
      </c>
      <c r="FD80" s="3">
        <f>SUM(COUNTIF(P80:AF80,$K$130)*$K$134)+(COUNTIF(AG80:EV80, $K$130)*$K$133)</f>
        <v>0</v>
      </c>
      <c r="FE80" s="3">
        <f t="shared" si="10"/>
        <v>142</v>
      </c>
      <c r="FG80" s="3">
        <f>SUM(COUNTIF(AD80:AF80, K$128)*$K$134)+(COUNTIF(AD80:AF80, K$129)*$K$134)+(COUNTIF(EE80:EV80, $K$128)*K$133)+(COUNTIF(EE80:EV80, $K$129)*$K$133)</f>
        <v>33</v>
      </c>
      <c r="FH80" s="3">
        <f>SUM(COUNTIF(AD80:AF80, $K$128)*$K$134)+(COUNTIF(EE80:EV80, $K$128)*$K$133)</f>
        <v>0</v>
      </c>
      <c r="FI80" s="3">
        <f t="shared" si="23"/>
        <v>21</v>
      </c>
      <c r="FJ80" s="3">
        <f>SUM(COUNTIF(Z80:AC80, K$128)*$K$134)+(COUNTIF(Z80:AC80, K$129)*$K$134)+(COUNTIF(DR80:ED80, $K$128)*K$133)+(COUNTIF(DR80:ED80, $K$129)*$K$133)</f>
        <v>33</v>
      </c>
      <c r="FK80" s="3">
        <f>SUM(COUNTIF(Z80:AC80, K$128)*$K$134)+(COUNTIF(DR80:ED80, $K$128)*$K$133)</f>
        <v>0</v>
      </c>
      <c r="FL80" s="3">
        <f t="shared" si="24"/>
        <v>35</v>
      </c>
      <c r="FM80" s="3">
        <f>SUM(COUNTIF(Y80, $K$128)*$K$134)+(COUNTIF(Y80, $K$129)*$K$134)+(COUNTIF(DL80:DQ80, $K$128)*$K$133)+(COUNTIF(DL80:DQ80, $K$129)*$K$133)</f>
        <v>11</v>
      </c>
      <c r="FN80" s="3">
        <f>SUM(COUNTIF(Y80, $K$128)*$K$134)+(COUNTIF(DL80:DQ80, $K$128)*$K$133)</f>
        <v>0</v>
      </c>
      <c r="FO80" s="3">
        <f t="shared" si="25"/>
        <v>7</v>
      </c>
      <c r="FP80" s="3">
        <f>SUM(COUNTIF(V80:X80, $K$128)*$K$134)+(COUNTIF(V80:X80, $K$129)*$K$134)+(COUNTIF(CS80:DN80, $K$128)*$K$133)+(COUNTIF(CS80:DN80, $K$129)*$K$133)</f>
        <v>37</v>
      </c>
      <c r="FQ80" s="3">
        <f>SUM(COUNTIF(V80:X80, $K$128)*$K$134)+(COUNTIF(CS80:DN80, $K$128)*$K$133)</f>
        <v>0</v>
      </c>
      <c r="FR80" s="3">
        <f t="shared" si="14"/>
        <v>25</v>
      </c>
      <c r="FS80" s="3">
        <f>SUM(COUNTIF(T80:U80, $K$128)*$K$134)+(COUNTIF(T80:U80, $K$129)*$K$134)+(COUNTIF(BX80:CR80, $K$128)*$K$133)+(COUNTIF(BX80:CR80, $K$129)*$K$133)</f>
        <v>31</v>
      </c>
      <c r="FT80" s="3">
        <f>SUM(COUNTIF(T80:U80, $K$128)*$K$134)+(COUNTIF(BX80:CR80, $K$128)*$K$133)</f>
        <v>0</v>
      </c>
      <c r="FU80" s="3">
        <f t="shared" si="15"/>
        <v>23</v>
      </c>
      <c r="FV80" s="3">
        <f>SUM(COUNTIF(S80, $K$128)*$K$134)+(COUNTIF(S80, $K$129)*$K$134)+(COUNTIF(BM80:BW80, $K$128)*$K$133)+(COUNTIF(BM80:BW80, $K$129)*$K$133)</f>
        <v>16</v>
      </c>
      <c r="FW80" s="3">
        <f>SUM(COUNTIF(S80, $K$128)*$K$134)+(COUNTIF(BM80:BW80, $K$128)*$K$133)</f>
        <v>0</v>
      </c>
      <c r="FX80" s="3">
        <f t="shared" si="16"/>
        <v>12</v>
      </c>
      <c r="FY80" s="3">
        <f>SUM(COUNTIF(Q80:R80, $K$128)*$K$134)+(COUNTIF(Q80:R80, $K$129)*$K$134)+(COUNTIF(BB80:BL80, $K$128)*$K$133)+(COUNTIF(BB80:BL80, $K$129)*$K$133)</f>
        <v>21</v>
      </c>
      <c r="FZ80" s="3">
        <f>SUM(COUNTIF(Q80:R80, $K$128)*$K$134)+(COUNTIF(BB80:BL80, $K$128)*$K$133)</f>
        <v>0</v>
      </c>
      <c r="GA80" s="3">
        <f t="shared" si="17"/>
        <v>13</v>
      </c>
      <c r="GB80" s="20">
        <f>SUM(COUNTIF(P80, $K$128)*$K$134)+(COUNTIF(P80, $K$129)*$K$134)+(COUNTIF(AG80:BA80, $K$128)*$K$133)+(COUNTIF(AG80:BA80, $K$129)*$K$133)</f>
        <v>26</v>
      </c>
      <c r="GC80" s="20">
        <f>SUM(COUNTIF(P80, $K$128)*$K$134)+(COUNTIF(AG80:BA80, $K$128)*$K$133)</f>
        <v>0</v>
      </c>
      <c r="GD80" s="20">
        <f t="shared" si="18"/>
        <v>22</v>
      </c>
      <c r="GE80" s="20">
        <f>SUM(COUNTIF(P80:U80, $K$128)*$K$134)+(COUNTIF(P80:U80, $K$129)*$K$134)+(COUNTIF(AG80:CR80, $K$128)*$K$133)+(COUNTIF(AG80:CR80, $K$129)*$K$133)</f>
        <v>94</v>
      </c>
      <c r="GF80" s="20">
        <f>SUM(COUNTIF(P80:U80, $K$128)*$K$134)+(COUNTIF(AG80:CR80, $K$128)*$K$133)</f>
        <v>0</v>
      </c>
      <c r="GG80" s="20">
        <f t="shared" si="19"/>
        <v>70</v>
      </c>
    </row>
    <row r="81" spans="1:189" ht="15.75" customHeight="1">
      <c r="A81" s="17">
        <f t="shared" si="0"/>
        <v>0</v>
      </c>
      <c r="B81" s="17">
        <f t="shared" si="20"/>
        <v>0</v>
      </c>
      <c r="C81" s="17">
        <f t="shared" si="21"/>
        <v>0</v>
      </c>
      <c r="D81" s="17">
        <f t="shared" si="22"/>
        <v>0</v>
      </c>
      <c r="E81" s="17">
        <f t="shared" si="4"/>
        <v>0</v>
      </c>
      <c r="F81" s="17">
        <f t="shared" si="5"/>
        <v>0</v>
      </c>
      <c r="G81" s="17">
        <f t="shared" si="6"/>
        <v>0</v>
      </c>
      <c r="H81" s="17">
        <f t="shared" si="7"/>
        <v>0</v>
      </c>
      <c r="I81" s="17">
        <f t="shared" si="8"/>
        <v>0</v>
      </c>
      <c r="J81" s="17">
        <f t="shared" si="9"/>
        <v>0</v>
      </c>
      <c r="K81" s="3" t="s">
        <v>434</v>
      </c>
      <c r="L81" s="3" t="s">
        <v>619</v>
      </c>
      <c r="M81" s="3" t="s">
        <v>620</v>
      </c>
      <c r="N81" s="21" t="s">
        <v>561</v>
      </c>
      <c r="O81" s="22" t="s">
        <v>564</v>
      </c>
      <c r="P81" s="3" t="s">
        <v>441</v>
      </c>
      <c r="Q81" s="3" t="s">
        <v>441</v>
      </c>
      <c r="R81" s="3" t="s">
        <v>441</v>
      </c>
      <c r="S81" s="3" t="s">
        <v>441</v>
      </c>
      <c r="T81" s="3" t="s">
        <v>441</v>
      </c>
      <c r="U81" s="3" t="s">
        <v>441</v>
      </c>
      <c r="V81" s="3" t="s">
        <v>441</v>
      </c>
      <c r="W81" s="3" t="s">
        <v>441</v>
      </c>
      <c r="X81" s="3" t="s">
        <v>441</v>
      </c>
      <c r="Y81" s="3" t="s">
        <v>441</v>
      </c>
      <c r="Z81" s="3" t="s">
        <v>441</v>
      </c>
      <c r="AA81" s="3" t="s">
        <v>441</v>
      </c>
      <c r="AB81" s="3" t="s">
        <v>441</v>
      </c>
      <c r="AC81" s="3" t="s">
        <v>440</v>
      </c>
      <c r="AD81" s="3" t="s">
        <v>441</v>
      </c>
      <c r="AE81" s="3" t="s">
        <v>441</v>
      </c>
      <c r="AF81" s="3" t="s">
        <v>441</v>
      </c>
      <c r="AG81" s="3" t="s">
        <v>441</v>
      </c>
      <c r="AH81" s="3" t="s">
        <v>441</v>
      </c>
      <c r="AI81" s="3" t="s">
        <v>441</v>
      </c>
      <c r="AJ81" s="3" t="s">
        <v>441</v>
      </c>
      <c r="AK81" s="3" t="s">
        <v>441</v>
      </c>
      <c r="AL81" s="3" t="s">
        <v>441</v>
      </c>
      <c r="AM81" s="3" t="s">
        <v>441</v>
      </c>
      <c r="AN81" s="3" t="s">
        <v>441</v>
      </c>
      <c r="AO81" s="3" t="s">
        <v>441</v>
      </c>
      <c r="AP81" s="3" t="s">
        <v>441</v>
      </c>
      <c r="AQ81" s="3" t="s">
        <v>441</v>
      </c>
      <c r="AR81" s="3" t="s">
        <v>441</v>
      </c>
      <c r="AS81" s="3" t="s">
        <v>441</v>
      </c>
      <c r="AT81" s="3" t="s">
        <v>441</v>
      </c>
      <c r="AU81" s="3" t="s">
        <v>441</v>
      </c>
      <c r="AV81" s="3" t="s">
        <v>441</v>
      </c>
      <c r="AW81" s="3" t="s">
        <v>441</v>
      </c>
      <c r="AX81" s="3" t="s">
        <v>441</v>
      </c>
      <c r="AY81" s="3" t="s">
        <v>441</v>
      </c>
      <c r="AZ81" s="3" t="s">
        <v>441</v>
      </c>
      <c r="BA81" s="3" t="s">
        <v>441</v>
      </c>
      <c r="BB81" s="3" t="s">
        <v>441</v>
      </c>
      <c r="BC81" s="3" t="s">
        <v>441</v>
      </c>
      <c r="BD81" s="3" t="s">
        <v>441</v>
      </c>
      <c r="BE81" s="3" t="s">
        <v>441</v>
      </c>
      <c r="BF81" s="3" t="s">
        <v>441</v>
      </c>
      <c r="BG81" s="3" t="s">
        <v>441</v>
      </c>
      <c r="BH81" s="3" t="s">
        <v>441</v>
      </c>
      <c r="BI81" s="3" t="s">
        <v>440</v>
      </c>
      <c r="BJ81" s="3" t="s">
        <v>440</v>
      </c>
      <c r="BK81" s="3" t="s">
        <v>441</v>
      </c>
      <c r="BL81" s="3" t="s">
        <v>441</v>
      </c>
      <c r="BM81" s="3" t="s">
        <v>441</v>
      </c>
      <c r="BN81" s="3" t="s">
        <v>441</v>
      </c>
      <c r="BO81" s="3" t="s">
        <v>441</v>
      </c>
      <c r="BP81" s="3" t="s">
        <v>441</v>
      </c>
      <c r="BQ81" s="3" t="s">
        <v>441</v>
      </c>
      <c r="BR81" s="3" t="s">
        <v>441</v>
      </c>
      <c r="BS81" s="3" t="s">
        <v>440</v>
      </c>
      <c r="BT81" s="3" t="s">
        <v>441</v>
      </c>
      <c r="BU81" s="3" t="s">
        <v>441</v>
      </c>
      <c r="BV81" s="3" t="s">
        <v>441</v>
      </c>
      <c r="BW81" s="3" t="s">
        <v>441</v>
      </c>
      <c r="BX81" s="3" t="s">
        <v>441</v>
      </c>
      <c r="BY81" s="3" t="s">
        <v>441</v>
      </c>
      <c r="BZ81" s="3" t="s">
        <v>441</v>
      </c>
      <c r="CA81" s="3" t="s">
        <v>441</v>
      </c>
      <c r="CB81" s="3" t="s">
        <v>441</v>
      </c>
      <c r="CC81" s="3" t="s">
        <v>441</v>
      </c>
      <c r="CD81" s="3" t="s">
        <v>441</v>
      </c>
      <c r="CE81" s="3" t="s">
        <v>441</v>
      </c>
      <c r="CF81" s="3" t="s">
        <v>441</v>
      </c>
      <c r="CG81" s="3" t="s">
        <v>441</v>
      </c>
      <c r="CH81" s="3" t="s">
        <v>441</v>
      </c>
      <c r="CI81" s="3" t="s">
        <v>441</v>
      </c>
      <c r="CJ81" s="3" t="s">
        <v>441</v>
      </c>
      <c r="CK81" s="3" t="s">
        <v>441</v>
      </c>
      <c r="CL81" s="3" t="s">
        <v>441</v>
      </c>
      <c r="CM81" s="3" t="s">
        <v>441</v>
      </c>
      <c r="CN81" s="3" t="s">
        <v>441</v>
      </c>
      <c r="CO81" s="3" t="s">
        <v>441</v>
      </c>
      <c r="CP81" s="3" t="s">
        <v>440</v>
      </c>
      <c r="CQ81" s="3" t="s">
        <v>441</v>
      </c>
      <c r="CR81" s="3" t="s">
        <v>441</v>
      </c>
      <c r="CS81" s="3" t="s">
        <v>441</v>
      </c>
      <c r="CT81" s="3" t="s">
        <v>441</v>
      </c>
      <c r="CU81" s="3" t="s">
        <v>441</v>
      </c>
      <c r="CV81" s="3" t="s">
        <v>441</v>
      </c>
      <c r="CW81" s="3" t="s">
        <v>441</v>
      </c>
      <c r="CX81" s="3" t="s">
        <v>441</v>
      </c>
      <c r="CY81" s="3" t="s">
        <v>441</v>
      </c>
      <c r="CZ81" s="3" t="s">
        <v>441</v>
      </c>
      <c r="DA81" s="3" t="s">
        <v>441</v>
      </c>
      <c r="DB81" s="3" t="s">
        <v>441</v>
      </c>
      <c r="DC81" s="3" t="s">
        <v>441</v>
      </c>
      <c r="DD81" s="3" t="s">
        <v>441</v>
      </c>
      <c r="DE81" s="3" t="s">
        <v>441</v>
      </c>
      <c r="DF81" s="3" t="s">
        <v>441</v>
      </c>
      <c r="DG81" s="3" t="s">
        <v>441</v>
      </c>
      <c r="DH81" s="3" t="s">
        <v>441</v>
      </c>
      <c r="DI81" s="3" t="s">
        <v>441</v>
      </c>
      <c r="DJ81" s="3" t="s">
        <v>441</v>
      </c>
      <c r="DK81" s="3" t="s">
        <v>441</v>
      </c>
      <c r="DL81" s="3" t="s">
        <v>440</v>
      </c>
      <c r="DM81" s="3" t="s">
        <v>440</v>
      </c>
      <c r="DN81" s="3" t="s">
        <v>441</v>
      </c>
      <c r="DO81" s="3" t="s">
        <v>441</v>
      </c>
      <c r="DP81" s="3" t="s">
        <v>441</v>
      </c>
      <c r="DQ81" s="3" t="s">
        <v>441</v>
      </c>
      <c r="DR81" s="3" t="s">
        <v>441</v>
      </c>
      <c r="DS81" s="3" t="s">
        <v>441</v>
      </c>
      <c r="DT81" s="3" t="s">
        <v>441</v>
      </c>
      <c r="DU81" s="3" t="s">
        <v>441</v>
      </c>
      <c r="DV81" s="3" t="s">
        <v>441</v>
      </c>
      <c r="DW81" s="3" t="s">
        <v>441</v>
      </c>
      <c r="DX81" s="3" t="s">
        <v>441</v>
      </c>
      <c r="DY81" s="3" t="s">
        <v>441</v>
      </c>
      <c r="DZ81" s="3" t="s">
        <v>441</v>
      </c>
      <c r="EA81" s="3" t="s">
        <v>441</v>
      </c>
      <c r="EB81" s="3" t="s">
        <v>441</v>
      </c>
      <c r="EC81" s="3" t="s">
        <v>441</v>
      </c>
      <c r="ED81" s="3" t="s">
        <v>441</v>
      </c>
      <c r="EE81" s="3" t="s">
        <v>441</v>
      </c>
      <c r="EF81" s="3" t="s">
        <v>441</v>
      </c>
      <c r="EG81" s="3" t="s">
        <v>441</v>
      </c>
      <c r="EH81" s="3" t="s">
        <v>440</v>
      </c>
      <c r="EI81" s="3" t="s">
        <v>440</v>
      </c>
      <c r="EJ81" s="3" t="s">
        <v>440</v>
      </c>
      <c r="EK81" s="3" t="s">
        <v>441</v>
      </c>
      <c r="EL81" s="3" t="s">
        <v>441</v>
      </c>
      <c r="EM81" s="3" t="s">
        <v>441</v>
      </c>
      <c r="EN81" s="3" t="s">
        <v>441</v>
      </c>
      <c r="EO81" s="3" t="s">
        <v>441</v>
      </c>
      <c r="EP81" s="3" t="s">
        <v>441</v>
      </c>
      <c r="EQ81" s="3" t="s">
        <v>441</v>
      </c>
      <c r="ER81" s="3" t="s">
        <v>441</v>
      </c>
      <c r="ES81" s="3" t="s">
        <v>441</v>
      </c>
      <c r="ET81" s="3" t="s">
        <v>441</v>
      </c>
      <c r="EU81" s="3" t="s">
        <v>441</v>
      </c>
      <c r="EV81" s="3" t="s">
        <v>441</v>
      </c>
      <c r="EW81" s="3" t="s">
        <v>441</v>
      </c>
      <c r="EX81" s="3" t="s">
        <v>441</v>
      </c>
      <c r="EY81" s="3" t="s">
        <v>441</v>
      </c>
      <c r="EZ81" s="3" t="s">
        <v>441</v>
      </c>
      <c r="FA81" s="3" t="s">
        <v>441</v>
      </c>
      <c r="FB81" s="3">
        <f>SUM(COUNTIF(P81:AF81, K$128)*$K$134)+(COUNTIF(P81:AF81, K$129)*$K$134)+(COUNTIF(AG81:EV81, $K$128)*K$133)+(COUNTIF(AG81:EV81, $K$129)*$K$133)</f>
        <v>191</v>
      </c>
      <c r="FC81" s="3">
        <f>SUM(COUNTIF(P81:AF81, K$128)*$K$134)+(COUNTIF(AG81:EV81, $K$128)*$K$133)</f>
        <v>0</v>
      </c>
      <c r="FD81" s="3">
        <f>SUM(COUNTIF(P81:AF81,$K$130)*$K$134)+(COUNTIF(AG81:EV81, $K$130)*$K$133)</f>
        <v>14</v>
      </c>
      <c r="FE81" s="3">
        <f t="shared" si="10"/>
        <v>142</v>
      </c>
      <c r="FG81" s="3">
        <f>SUM(COUNTIF(AD81:AF81, K$128)*$K$134)+(COUNTIF(AD81:AF81, K$129)*$K$134)+(COUNTIF(EE81:EV81, $K$128)*K$133)+(COUNTIF(EE81:EV81, $K$129)*$K$133)</f>
        <v>30</v>
      </c>
      <c r="FH81" s="3">
        <f>SUM(COUNTIF(AD81:AF81, $K$128)*$K$134)+(COUNTIF(EE81:EV81, $K$128)*$K$133)</f>
        <v>0</v>
      </c>
      <c r="FI81" s="3">
        <f t="shared" si="23"/>
        <v>21</v>
      </c>
      <c r="FJ81" s="3">
        <f>SUM(COUNTIF(Z81:AC81, K$128)*$K$134)+(COUNTIF(Z81:AC81, K$129)*$K$134)+(COUNTIF(DR81:ED81, $K$128)*K$133)+(COUNTIF(DR81:ED81, $K$129)*$K$133)</f>
        <v>28</v>
      </c>
      <c r="FK81" s="3">
        <f>SUM(COUNTIF(Z81:AC81, K$128)*$K$134)+(COUNTIF(DR81:ED81, $K$128)*$K$133)</f>
        <v>0</v>
      </c>
      <c r="FL81" s="3">
        <f t="shared" si="24"/>
        <v>35</v>
      </c>
      <c r="FM81" s="3">
        <f>SUM(COUNTIF(Y81, $K$128)*$K$134)+(COUNTIF(Y81, $K$129)*$K$134)+(COUNTIF(DL81:DQ81, $K$128)*$K$133)+(COUNTIF(DL81:DQ81, $K$129)*$K$133)</f>
        <v>9</v>
      </c>
      <c r="FN81" s="3">
        <f>SUM(COUNTIF(Y81, $K$128)*$K$134)+(COUNTIF(DL81:DQ81, $K$128)*$K$133)</f>
        <v>0</v>
      </c>
      <c r="FO81" s="3">
        <f t="shared" si="25"/>
        <v>7</v>
      </c>
      <c r="FP81" s="3">
        <f>SUM(COUNTIF(V81:X81, $K$128)*$K$134)+(COUNTIF(V81:X81, $K$129)*$K$134)+(COUNTIF(CS81:DN81, $K$128)*$K$133)+(COUNTIF(CS81:DN81, $K$129)*$K$133)</f>
        <v>35</v>
      </c>
      <c r="FQ81" s="3">
        <f>SUM(COUNTIF(V81:X81, $K$128)*$K$134)+(COUNTIF(CS81:DN81, $K$128)*$K$133)</f>
        <v>0</v>
      </c>
      <c r="FR81" s="3">
        <f t="shared" si="14"/>
        <v>25</v>
      </c>
      <c r="FS81" s="3">
        <f>SUM(COUNTIF(T81:U81, $K$128)*$K$134)+(COUNTIF(T81:U81, $K$129)*$K$134)+(COUNTIF(BX81:CR81, $K$128)*$K$133)+(COUNTIF(BX81:CR81, $K$129)*$K$133)</f>
        <v>30</v>
      </c>
      <c r="FT81" s="3">
        <f>SUM(COUNTIF(T81:U81, $K$128)*$K$134)+(COUNTIF(BX81:CR81, $K$128)*$K$133)</f>
        <v>0</v>
      </c>
      <c r="FU81" s="3">
        <f t="shared" si="15"/>
        <v>23</v>
      </c>
      <c r="FV81" s="3">
        <f>SUM(COUNTIF(S81, $K$128)*$K$134)+(COUNTIF(S81, $K$129)*$K$134)+(COUNTIF(BM81:BW81, $K$128)*$K$133)+(COUNTIF(BM81:BW81, $K$129)*$K$133)</f>
        <v>15</v>
      </c>
      <c r="FW81" s="3">
        <f>SUM(COUNTIF(S81, $K$128)*$K$134)+(COUNTIF(BM81:BW81, $K$128)*$K$133)</f>
        <v>0</v>
      </c>
      <c r="FX81" s="3">
        <f t="shared" si="16"/>
        <v>12</v>
      </c>
      <c r="FY81" s="3">
        <f>SUM(COUNTIF(Q81:R81, $K$128)*$K$134)+(COUNTIF(Q81:R81, $K$129)*$K$134)+(COUNTIF(BB81:BL81, $K$128)*$K$133)+(COUNTIF(BB81:BL81, $K$129)*$K$133)</f>
        <v>19</v>
      </c>
      <c r="FZ81" s="3">
        <f>SUM(COUNTIF(Q81:R81, $K$128)*$K$134)+(COUNTIF(BB81:BL81, $K$128)*$K$133)</f>
        <v>0</v>
      </c>
      <c r="GA81" s="3">
        <f t="shared" si="17"/>
        <v>13</v>
      </c>
      <c r="GB81" s="20">
        <f>SUM(COUNTIF(P81, $K$128)*$K$134)+(COUNTIF(P81, $K$129)*$K$134)+(COUNTIF(AG81:BA81, $K$128)*$K$133)+(COUNTIF(AG81:BA81, $K$129)*$K$133)</f>
        <v>26</v>
      </c>
      <c r="GC81" s="20">
        <f>SUM(COUNTIF(P81, $K$128)*$K$134)+(COUNTIF(AG81:BA81, $K$128)*$K$133)</f>
        <v>0</v>
      </c>
      <c r="GD81" s="20">
        <f t="shared" si="18"/>
        <v>22</v>
      </c>
      <c r="GE81" s="20">
        <f>SUM(COUNTIF(P81:U81, $K$128)*$K$134)+(COUNTIF(P81:U81, $K$129)*$K$134)+(COUNTIF(AG81:CR81, $K$128)*$K$133)+(COUNTIF(AG81:CR81, $K$129)*$K$133)</f>
        <v>90</v>
      </c>
      <c r="GF81" s="20">
        <f>SUM(COUNTIF(P81:U81, $K$128)*$K$134)+(COUNTIF(AG81:CR81, $K$128)*$K$133)</f>
        <v>0</v>
      </c>
      <c r="GG81" s="20">
        <f t="shared" si="19"/>
        <v>70</v>
      </c>
    </row>
    <row r="82" spans="1:189" ht="15.75" customHeight="1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3" t="s">
        <v>434</v>
      </c>
      <c r="L82" s="3" t="s">
        <v>1030</v>
      </c>
      <c r="M82" s="3" t="s">
        <v>1031</v>
      </c>
      <c r="N82" s="21" t="s">
        <v>573</v>
      </c>
      <c r="O82" s="22" t="s">
        <v>564</v>
      </c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 t="s">
        <v>441</v>
      </c>
      <c r="AH82" s="3" t="s">
        <v>441</v>
      </c>
      <c r="AI82" s="3" t="s">
        <v>441</v>
      </c>
      <c r="AJ82" s="3" t="s">
        <v>441</v>
      </c>
      <c r="AK82" s="3" t="s">
        <v>441</v>
      </c>
      <c r="AL82" s="3" t="s">
        <v>441</v>
      </c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20"/>
      <c r="GC82" s="20"/>
      <c r="GD82" s="20"/>
      <c r="GE82" s="20"/>
      <c r="GF82" s="20"/>
      <c r="GG82" s="20"/>
    </row>
    <row r="83" spans="1:189" ht="15.75" customHeight="1">
      <c r="A83" s="17">
        <f t="shared" si="0"/>
        <v>0</v>
      </c>
      <c r="B83" s="17">
        <f t="shared" si="20"/>
        <v>0</v>
      </c>
      <c r="C83" s="17">
        <f t="shared" si="21"/>
        <v>0</v>
      </c>
      <c r="D83" s="17">
        <f t="shared" si="22"/>
        <v>0</v>
      </c>
      <c r="E83" s="17">
        <f t="shared" si="4"/>
        <v>0</v>
      </c>
      <c r="F83" s="17">
        <f t="shared" si="5"/>
        <v>0</v>
      </c>
      <c r="G83" s="17">
        <f t="shared" si="6"/>
        <v>0</v>
      </c>
      <c r="H83" s="17">
        <f t="shared" si="7"/>
        <v>0</v>
      </c>
      <c r="I83" s="17">
        <f t="shared" si="8"/>
        <v>0</v>
      </c>
      <c r="J83" s="17">
        <f t="shared" si="9"/>
        <v>0</v>
      </c>
      <c r="K83" s="3" t="s">
        <v>434</v>
      </c>
      <c r="L83" s="3" t="s">
        <v>621</v>
      </c>
      <c r="M83" s="3" t="s">
        <v>622</v>
      </c>
      <c r="N83" s="21" t="s">
        <v>623</v>
      </c>
      <c r="O83" s="22" t="s">
        <v>564</v>
      </c>
      <c r="P83" s="3" t="s">
        <v>441</v>
      </c>
      <c r="Q83" s="3" t="s">
        <v>441</v>
      </c>
      <c r="R83" s="3" t="s">
        <v>441</v>
      </c>
      <c r="S83" s="3" t="s">
        <v>440</v>
      </c>
      <c r="T83" s="3" t="s">
        <v>441</v>
      </c>
      <c r="U83" s="3" t="s">
        <v>441</v>
      </c>
      <c r="V83" s="3" t="s">
        <v>441</v>
      </c>
      <c r="W83" s="3" t="s">
        <v>441</v>
      </c>
      <c r="X83" s="3" t="s">
        <v>441</v>
      </c>
      <c r="Y83" s="3" t="s">
        <v>441</v>
      </c>
      <c r="Z83" s="3" t="s">
        <v>441</v>
      </c>
      <c r="AA83" s="3" t="s">
        <v>441</v>
      </c>
      <c r="AB83" s="3" t="s">
        <v>441</v>
      </c>
      <c r="AC83" s="3" t="s">
        <v>441</v>
      </c>
      <c r="AD83" s="3" t="s">
        <v>441</v>
      </c>
      <c r="AE83" s="3" t="s">
        <v>441</v>
      </c>
      <c r="AF83" s="3" t="s">
        <v>441</v>
      </c>
      <c r="AG83" s="3" t="s">
        <v>441</v>
      </c>
      <c r="AH83" s="3" t="s">
        <v>441</v>
      </c>
      <c r="AI83" s="3" t="s">
        <v>441</v>
      </c>
      <c r="AJ83" s="3" t="s">
        <v>441</v>
      </c>
      <c r="AK83" s="3" t="s">
        <v>441</v>
      </c>
      <c r="AL83" s="3" t="s">
        <v>441</v>
      </c>
      <c r="AM83" s="3" t="s">
        <v>441</v>
      </c>
      <c r="AN83" s="3" t="s">
        <v>441</v>
      </c>
      <c r="AO83" s="3" t="s">
        <v>441</v>
      </c>
      <c r="AP83" s="3" t="s">
        <v>441</v>
      </c>
      <c r="AQ83" s="3" t="s">
        <v>441</v>
      </c>
      <c r="AR83" s="3" t="s">
        <v>441</v>
      </c>
      <c r="AS83" s="3" t="s">
        <v>441</v>
      </c>
      <c r="AT83" s="3" t="s">
        <v>441</v>
      </c>
      <c r="AU83" s="3" t="s">
        <v>441</v>
      </c>
      <c r="AV83" s="3" t="s">
        <v>441</v>
      </c>
      <c r="AW83" s="3" t="s">
        <v>441</v>
      </c>
      <c r="AX83" s="3" t="s">
        <v>441</v>
      </c>
      <c r="AY83" s="3" t="s">
        <v>441</v>
      </c>
      <c r="AZ83" s="3" t="s">
        <v>441</v>
      </c>
      <c r="BA83" s="3" t="s">
        <v>441</v>
      </c>
      <c r="BB83" s="3" t="s">
        <v>441</v>
      </c>
      <c r="BC83" s="3" t="s">
        <v>441</v>
      </c>
      <c r="BD83" s="3" t="s">
        <v>441</v>
      </c>
      <c r="BE83" s="3" t="s">
        <v>441</v>
      </c>
      <c r="BF83" s="3" t="s">
        <v>441</v>
      </c>
      <c r="BG83" s="3" t="s">
        <v>441</v>
      </c>
      <c r="BH83" s="3" t="s">
        <v>441</v>
      </c>
      <c r="BI83" s="3" t="s">
        <v>441</v>
      </c>
      <c r="BJ83" s="3" t="s">
        <v>441</v>
      </c>
      <c r="BK83" s="3" t="s">
        <v>441</v>
      </c>
      <c r="BL83" s="3" t="s">
        <v>441</v>
      </c>
      <c r="BM83" s="3" t="s">
        <v>441</v>
      </c>
      <c r="BN83" s="3" t="s">
        <v>441</v>
      </c>
      <c r="BO83" s="3" t="s">
        <v>441</v>
      </c>
      <c r="BP83" s="3" t="s">
        <v>441</v>
      </c>
      <c r="BQ83" s="3" t="s">
        <v>441</v>
      </c>
      <c r="BR83" s="3" t="s">
        <v>441</v>
      </c>
      <c r="BS83" s="3" t="s">
        <v>441</v>
      </c>
      <c r="BT83" s="3" t="s">
        <v>441</v>
      </c>
      <c r="BU83" s="3" t="s">
        <v>441</v>
      </c>
      <c r="BV83" s="3" t="s">
        <v>441</v>
      </c>
      <c r="BW83" s="3" t="s">
        <v>441</v>
      </c>
      <c r="BX83" s="3" t="s">
        <v>441</v>
      </c>
      <c r="BY83" s="3" t="s">
        <v>441</v>
      </c>
      <c r="BZ83" s="3" t="s">
        <v>441</v>
      </c>
      <c r="CA83" s="3" t="s">
        <v>441</v>
      </c>
      <c r="CB83" s="3" t="s">
        <v>441</v>
      </c>
      <c r="CC83" s="3" t="s">
        <v>441</v>
      </c>
      <c r="CD83" s="3" t="s">
        <v>441</v>
      </c>
      <c r="CE83" s="3" t="s">
        <v>440</v>
      </c>
      <c r="CF83" s="3" t="s">
        <v>440</v>
      </c>
      <c r="CG83" s="3" t="s">
        <v>441</v>
      </c>
      <c r="CH83" s="3" t="s">
        <v>441</v>
      </c>
      <c r="CI83" s="3" t="s">
        <v>441</v>
      </c>
      <c r="CJ83" s="3" t="s">
        <v>441</v>
      </c>
      <c r="CK83" s="3" t="s">
        <v>441</v>
      </c>
      <c r="CL83" s="3" t="s">
        <v>441</v>
      </c>
      <c r="CM83" s="3" t="s">
        <v>441</v>
      </c>
      <c r="CN83" s="3" t="s">
        <v>440</v>
      </c>
      <c r="CO83" s="3" t="s">
        <v>441</v>
      </c>
      <c r="CP83" s="3" t="s">
        <v>441</v>
      </c>
      <c r="CQ83" s="3" t="s">
        <v>441</v>
      </c>
      <c r="CR83" s="3" t="s">
        <v>441</v>
      </c>
      <c r="CS83" s="3" t="s">
        <v>441</v>
      </c>
      <c r="CT83" s="3" t="s">
        <v>441</v>
      </c>
      <c r="CU83" s="3" t="s">
        <v>441</v>
      </c>
      <c r="CV83" s="3" t="s">
        <v>441</v>
      </c>
      <c r="CW83" s="3" t="s">
        <v>441</v>
      </c>
      <c r="CX83" s="3" t="s">
        <v>441</v>
      </c>
      <c r="CY83" s="3" t="s">
        <v>441</v>
      </c>
      <c r="CZ83" s="3" t="s">
        <v>441</v>
      </c>
      <c r="DA83" s="3" t="s">
        <v>441</v>
      </c>
      <c r="DB83" s="3" t="s">
        <v>441</v>
      </c>
      <c r="DC83" s="3" t="s">
        <v>441</v>
      </c>
      <c r="DD83" s="3" t="s">
        <v>441</v>
      </c>
      <c r="DE83" s="3" t="s">
        <v>441</v>
      </c>
      <c r="DF83" s="3" t="s">
        <v>441</v>
      </c>
      <c r="DG83" s="3" t="s">
        <v>441</v>
      </c>
      <c r="DH83" s="3" t="s">
        <v>441</v>
      </c>
      <c r="DI83" s="3" t="s">
        <v>441</v>
      </c>
      <c r="DJ83" s="3" t="s">
        <v>441</v>
      </c>
      <c r="DK83" s="3" t="s">
        <v>441</v>
      </c>
      <c r="DL83" s="3" t="s">
        <v>441</v>
      </c>
      <c r="DM83" s="3" t="s">
        <v>441</v>
      </c>
      <c r="DN83" s="3" t="s">
        <v>441</v>
      </c>
      <c r="DO83" s="3" t="s">
        <v>441</v>
      </c>
      <c r="DP83" s="3" t="s">
        <v>441</v>
      </c>
      <c r="DQ83" s="3" t="s">
        <v>441</v>
      </c>
      <c r="DR83" s="3" t="s">
        <v>441</v>
      </c>
      <c r="DS83" s="3" t="s">
        <v>441</v>
      </c>
      <c r="DT83" s="3" t="s">
        <v>441</v>
      </c>
      <c r="DU83" s="3" t="s">
        <v>441</v>
      </c>
      <c r="DV83" s="3" t="s">
        <v>441</v>
      </c>
      <c r="DW83" s="3" t="s">
        <v>441</v>
      </c>
      <c r="DX83" s="3" t="s">
        <v>441</v>
      </c>
      <c r="DY83" s="3" t="s">
        <v>441</v>
      </c>
      <c r="DZ83" s="3" t="s">
        <v>441</v>
      </c>
      <c r="EA83" s="3" t="s">
        <v>441</v>
      </c>
      <c r="EB83" s="3" t="s">
        <v>441</v>
      </c>
      <c r="EC83" s="3" t="s">
        <v>441</v>
      </c>
      <c r="ED83" s="3" t="s">
        <v>441</v>
      </c>
      <c r="EE83" s="3" t="s">
        <v>441</v>
      </c>
      <c r="EF83" s="3" t="s">
        <v>441</v>
      </c>
      <c r="EG83" s="3" t="s">
        <v>441</v>
      </c>
      <c r="EH83" s="3" t="s">
        <v>441</v>
      </c>
      <c r="EI83" s="3" t="s">
        <v>441</v>
      </c>
      <c r="EJ83" s="3" t="s">
        <v>441</v>
      </c>
      <c r="EK83" s="3" t="s">
        <v>441</v>
      </c>
      <c r="EL83" s="3" t="s">
        <v>441</v>
      </c>
      <c r="EM83" s="3" t="s">
        <v>441</v>
      </c>
      <c r="EN83" s="3" t="s">
        <v>441</v>
      </c>
      <c r="EO83" s="3" t="s">
        <v>441</v>
      </c>
      <c r="EP83" s="3" t="s">
        <v>441</v>
      </c>
      <c r="EQ83" s="3" t="s">
        <v>441</v>
      </c>
      <c r="ER83" s="3" t="s">
        <v>441</v>
      </c>
      <c r="ES83" s="3" t="s">
        <v>441</v>
      </c>
      <c r="ET83" s="3" t="s">
        <v>441</v>
      </c>
      <c r="EU83" s="3" t="s">
        <v>441</v>
      </c>
      <c r="EV83" s="3" t="s">
        <v>441</v>
      </c>
      <c r="EW83" s="3" t="s">
        <v>441</v>
      </c>
      <c r="EX83" s="3" t="s">
        <v>441</v>
      </c>
      <c r="EY83" s="3" t="s">
        <v>441</v>
      </c>
      <c r="EZ83" s="3" t="s">
        <v>441</v>
      </c>
      <c r="FA83" s="3" t="s">
        <v>441</v>
      </c>
      <c r="FB83" s="3">
        <f>SUM(COUNTIF(P83:AF83, K$128)*$K$134)+(COUNTIF(P83:AF83, K$129)*$K$134)+(COUNTIF(AG83:EV83, $K$128)*K$133)+(COUNTIF(AG83:EV83, $K$129)*$K$133)</f>
        <v>197</v>
      </c>
      <c r="FC83" s="3">
        <f>SUM(COUNTIF(P83:AF83, K$128)*$K$134)+(COUNTIF(AG83:EV83, $K$128)*$K$133)</f>
        <v>0</v>
      </c>
      <c r="FD83" s="3">
        <f>SUM(COUNTIF(P83:AF83,$K$130)*$K$134)+(COUNTIF(AG83:EV83, $K$130)*$K$133)</f>
        <v>8</v>
      </c>
      <c r="FE83" s="3">
        <f t="shared" si="10"/>
        <v>142</v>
      </c>
      <c r="FG83" s="3">
        <f>SUM(COUNTIF(AD83:AF83, K$128)*$K$134)+(COUNTIF(AD83:AF83, K$129)*$K$134)+(COUNTIF(EE83:EV83, $K$128)*K$133)+(COUNTIF(EE83:EV83, $K$129)*$K$133)</f>
        <v>33</v>
      </c>
      <c r="FH83" s="3">
        <f>SUM(COUNTIF(AD83:AF83, $K$128)*$K$134)+(COUNTIF(EE83:EV83, $K$128)*$K$133)</f>
        <v>0</v>
      </c>
      <c r="FI83" s="3">
        <f t="shared" si="23"/>
        <v>21</v>
      </c>
      <c r="FJ83" s="3">
        <f>SUM(COUNTIF(Z83:AC83, K$128)*$K$134)+(COUNTIF(Z83:AC83, K$129)*$K$134)+(COUNTIF(DR83:ED83, $K$128)*K$133)+(COUNTIF(DR83:ED83, $K$129)*$K$133)</f>
        <v>33</v>
      </c>
      <c r="FK83" s="3">
        <f>SUM(COUNTIF(Z83:AC83, K$128)*$K$134)+(COUNTIF(DR83:ED83, $K$128)*$K$133)</f>
        <v>0</v>
      </c>
      <c r="FL83" s="3">
        <f t="shared" si="24"/>
        <v>35</v>
      </c>
      <c r="FM83" s="3">
        <f>SUM(COUNTIF(Y83, $K$128)*$K$134)+(COUNTIF(Y83, $K$129)*$K$134)+(COUNTIF(DL83:DQ83, $K$128)*$K$133)+(COUNTIF(DL83:DQ83, $K$129)*$K$133)</f>
        <v>11</v>
      </c>
      <c r="FN83" s="3">
        <f>SUM(COUNTIF(Y83, $K$128)*$K$134)+(COUNTIF(DL83:DQ83, $K$128)*$K$133)</f>
        <v>0</v>
      </c>
      <c r="FO83" s="3">
        <f t="shared" si="25"/>
        <v>7</v>
      </c>
      <c r="FP83" s="3">
        <f>SUM(COUNTIF(V83:X83, $K$128)*$K$134)+(COUNTIF(V83:X83, $K$129)*$K$134)+(COUNTIF(CS83:DN83, $K$128)*$K$133)+(COUNTIF(CS83:DN83, $K$129)*$K$133)</f>
        <v>37</v>
      </c>
      <c r="FQ83" s="3">
        <f>SUM(COUNTIF(V83:X83, $K$128)*$K$134)+(COUNTIF(CS83:DN83, $K$128)*$K$133)</f>
        <v>0</v>
      </c>
      <c r="FR83" s="3">
        <f t="shared" si="14"/>
        <v>25</v>
      </c>
      <c r="FS83" s="3">
        <f>SUM(COUNTIF(T83:U83, $K$128)*$K$134)+(COUNTIF(T83:U83, $K$129)*$K$134)+(COUNTIF(BX83:CR83, $K$128)*$K$133)+(COUNTIF(BX83:CR83, $K$129)*$K$133)</f>
        <v>28</v>
      </c>
      <c r="FT83" s="3">
        <f>SUM(COUNTIF(T83:U83, $K$128)*$K$134)+(COUNTIF(BX83:CR83, $K$128)*$K$133)</f>
        <v>0</v>
      </c>
      <c r="FU83" s="3">
        <f t="shared" si="15"/>
        <v>23</v>
      </c>
      <c r="FV83" s="3">
        <f>SUM(COUNTIF(S83, $K$128)*$K$134)+(COUNTIF(S83, $K$129)*$K$134)+(COUNTIF(BM83:BW83, $K$128)*$K$133)+(COUNTIF(BM83:BW83, $K$129)*$K$133)</f>
        <v>11</v>
      </c>
      <c r="FW83" s="3">
        <f>SUM(COUNTIF(S83, $K$128)*$K$134)+(COUNTIF(BM83:BW83, $K$128)*$K$133)</f>
        <v>0</v>
      </c>
      <c r="FX83" s="3">
        <f t="shared" si="16"/>
        <v>12</v>
      </c>
      <c r="FY83" s="3">
        <f>SUM(COUNTIF(Q83:R83, $K$128)*$K$134)+(COUNTIF(Q83:R83, $K$129)*$K$134)+(COUNTIF(BB83:BL83, $K$128)*$K$133)+(COUNTIF(BB83:BL83, $K$129)*$K$133)</f>
        <v>21</v>
      </c>
      <c r="FZ83" s="3">
        <f>SUM(COUNTIF(Q83:R83, $K$128)*$K$134)+(COUNTIF(BB83:BL83, $K$128)*$K$133)</f>
        <v>0</v>
      </c>
      <c r="GA83" s="3">
        <f t="shared" si="17"/>
        <v>13</v>
      </c>
      <c r="GB83" s="20">
        <f>SUM(COUNTIF(P83, $K$128)*$K$134)+(COUNTIF(P83, $K$129)*$K$134)+(COUNTIF(AG83:BA83, $K$128)*$K$133)+(COUNTIF(AG83:BA83, $K$129)*$K$133)</f>
        <v>26</v>
      </c>
      <c r="GC83" s="20">
        <f>SUM(COUNTIF(P83, $K$128)*$K$134)+(COUNTIF(AG83:BA83, $K$128)*$K$133)</f>
        <v>0</v>
      </c>
      <c r="GD83" s="20">
        <f t="shared" si="18"/>
        <v>22</v>
      </c>
      <c r="GE83" s="20">
        <f>SUM(COUNTIF(P83:U83, $K$128)*$K$134)+(COUNTIF(P83:U83, $K$129)*$K$134)+(COUNTIF(AG83:CR83, $K$128)*$K$133)+(COUNTIF(AG83:CR83, $K$129)*$K$133)</f>
        <v>86</v>
      </c>
      <c r="GF83" s="20">
        <f>SUM(COUNTIF(P83:U83, $K$128)*$K$134)+(COUNTIF(AG83:CR83, $K$128)*$K$133)</f>
        <v>0</v>
      </c>
      <c r="GG83" s="20">
        <f t="shared" si="19"/>
        <v>70</v>
      </c>
    </row>
    <row r="84" spans="1:189" ht="15.75" customHeight="1">
      <c r="A84" s="17">
        <f t="shared" si="0"/>
        <v>0</v>
      </c>
      <c r="B84" s="17">
        <f t="shared" si="20"/>
        <v>0</v>
      </c>
      <c r="C84" s="17">
        <f t="shared" si="21"/>
        <v>0</v>
      </c>
      <c r="D84" s="17">
        <f t="shared" si="22"/>
        <v>0</v>
      </c>
      <c r="E84" s="17">
        <f t="shared" si="4"/>
        <v>0</v>
      </c>
      <c r="F84" s="17">
        <f t="shared" si="5"/>
        <v>0</v>
      </c>
      <c r="G84" s="17">
        <f t="shared" si="6"/>
        <v>0</v>
      </c>
      <c r="H84" s="17">
        <f t="shared" si="7"/>
        <v>0</v>
      </c>
      <c r="I84" s="17">
        <f t="shared" si="8"/>
        <v>0</v>
      </c>
      <c r="J84" s="17">
        <f t="shared" si="9"/>
        <v>0</v>
      </c>
      <c r="K84" s="3" t="s">
        <v>434</v>
      </c>
      <c r="L84" s="3" t="s">
        <v>624</v>
      </c>
      <c r="M84" s="3" t="s">
        <v>625</v>
      </c>
      <c r="N84" s="21" t="s">
        <v>610</v>
      </c>
      <c r="O84" s="22" t="s">
        <v>564</v>
      </c>
      <c r="P84" s="3" t="s">
        <v>441</v>
      </c>
      <c r="Q84" s="3" t="s">
        <v>441</v>
      </c>
      <c r="R84" s="3" t="s">
        <v>441</v>
      </c>
      <c r="S84" s="3" t="s">
        <v>441</v>
      </c>
      <c r="T84" s="3" t="s">
        <v>441</v>
      </c>
      <c r="U84" s="3" t="s">
        <v>441</v>
      </c>
      <c r="V84" s="3" t="s">
        <v>441</v>
      </c>
      <c r="W84" s="3" t="s">
        <v>441</v>
      </c>
      <c r="X84" s="3" t="s">
        <v>441</v>
      </c>
      <c r="Y84" s="3" t="s">
        <v>441</v>
      </c>
      <c r="Z84" s="3" t="s">
        <v>441</v>
      </c>
      <c r="AA84" s="3" t="s">
        <v>441</v>
      </c>
      <c r="AB84" s="3" t="s">
        <v>441</v>
      </c>
      <c r="AC84" s="3" t="s">
        <v>441</v>
      </c>
      <c r="AD84" s="3" t="s">
        <v>441</v>
      </c>
      <c r="AE84" s="3" t="s">
        <v>441</v>
      </c>
      <c r="AF84" s="3" t="s">
        <v>441</v>
      </c>
      <c r="AG84" s="3" t="s">
        <v>441</v>
      </c>
      <c r="AH84" s="3" t="s">
        <v>441</v>
      </c>
      <c r="AI84" s="3" t="s">
        <v>441</v>
      </c>
      <c r="AJ84" s="3" t="s">
        <v>441</v>
      </c>
      <c r="AK84" s="3" t="s">
        <v>441</v>
      </c>
      <c r="AL84" s="3" t="s">
        <v>440</v>
      </c>
      <c r="AM84" s="3" t="s">
        <v>441</v>
      </c>
      <c r="AN84" s="3" t="s">
        <v>441</v>
      </c>
      <c r="AO84" s="3" t="s">
        <v>441</v>
      </c>
      <c r="AP84" s="3" t="s">
        <v>441</v>
      </c>
      <c r="AQ84" s="3" t="s">
        <v>441</v>
      </c>
      <c r="AR84" s="3" t="s">
        <v>441</v>
      </c>
      <c r="AS84" s="3" t="s">
        <v>441</v>
      </c>
      <c r="AT84" s="3" t="s">
        <v>441</v>
      </c>
      <c r="AU84" s="3" t="s">
        <v>441</v>
      </c>
      <c r="AV84" s="3" t="s">
        <v>441</v>
      </c>
      <c r="AW84" s="3" t="s">
        <v>441</v>
      </c>
      <c r="AX84" s="3" t="s">
        <v>441</v>
      </c>
      <c r="AY84" s="3" t="s">
        <v>441</v>
      </c>
      <c r="AZ84" s="3" t="s">
        <v>441</v>
      </c>
      <c r="BA84" s="3" t="s">
        <v>441</v>
      </c>
      <c r="BB84" s="3" t="s">
        <v>441</v>
      </c>
      <c r="BC84" s="3" t="s">
        <v>441</v>
      </c>
      <c r="BD84" s="3" t="s">
        <v>441</v>
      </c>
      <c r="BE84" s="3" t="s">
        <v>441</v>
      </c>
      <c r="BF84" s="3" t="s">
        <v>441</v>
      </c>
      <c r="BG84" s="3" t="s">
        <v>441</v>
      </c>
      <c r="BH84" s="3" t="s">
        <v>441</v>
      </c>
      <c r="BI84" s="3" t="s">
        <v>441</v>
      </c>
      <c r="BJ84" s="3" t="s">
        <v>441</v>
      </c>
      <c r="BK84" s="3" t="s">
        <v>441</v>
      </c>
      <c r="BL84" s="3" t="s">
        <v>441</v>
      </c>
      <c r="BM84" s="3" t="s">
        <v>441</v>
      </c>
      <c r="BN84" s="3" t="s">
        <v>441</v>
      </c>
      <c r="BO84" s="3" t="s">
        <v>441</v>
      </c>
      <c r="BP84" s="3" t="s">
        <v>441</v>
      </c>
      <c r="BQ84" s="3" t="s">
        <v>441</v>
      </c>
      <c r="BR84" s="3" t="s">
        <v>441</v>
      </c>
      <c r="BS84" s="3" t="s">
        <v>441</v>
      </c>
      <c r="BT84" s="3" t="s">
        <v>441</v>
      </c>
      <c r="BU84" s="3" t="s">
        <v>441</v>
      </c>
      <c r="BV84" s="3" t="s">
        <v>441</v>
      </c>
      <c r="BW84" s="3" t="s">
        <v>441</v>
      </c>
      <c r="BX84" s="3" t="s">
        <v>441</v>
      </c>
      <c r="BY84" s="3" t="s">
        <v>441</v>
      </c>
      <c r="BZ84" s="3" t="s">
        <v>441</v>
      </c>
      <c r="CA84" s="3" t="s">
        <v>441</v>
      </c>
      <c r="CB84" s="3" t="s">
        <v>441</v>
      </c>
      <c r="CC84" s="3" t="s">
        <v>441</v>
      </c>
      <c r="CD84" s="3" t="s">
        <v>441</v>
      </c>
      <c r="CE84" s="3" t="s">
        <v>441</v>
      </c>
      <c r="CF84" s="3" t="s">
        <v>441</v>
      </c>
      <c r="CG84" s="3" t="s">
        <v>441</v>
      </c>
      <c r="CH84" s="3" t="s">
        <v>441</v>
      </c>
      <c r="CI84" s="3" t="s">
        <v>441</v>
      </c>
      <c r="CJ84" s="3" t="s">
        <v>441</v>
      </c>
      <c r="CK84" s="3" t="s">
        <v>441</v>
      </c>
      <c r="CL84" s="3" t="s">
        <v>441</v>
      </c>
      <c r="CM84" s="3" t="s">
        <v>441</v>
      </c>
      <c r="CN84" s="3" t="s">
        <v>441</v>
      </c>
      <c r="CO84" s="3" t="s">
        <v>441</v>
      </c>
      <c r="CP84" s="3" t="s">
        <v>441</v>
      </c>
      <c r="CQ84" s="3" t="s">
        <v>441</v>
      </c>
      <c r="CR84" s="3" t="s">
        <v>441</v>
      </c>
      <c r="CS84" s="3" t="s">
        <v>441</v>
      </c>
      <c r="CT84" s="3" t="s">
        <v>441</v>
      </c>
      <c r="CU84" s="3" t="s">
        <v>441</v>
      </c>
      <c r="CV84" s="3" t="s">
        <v>441</v>
      </c>
      <c r="CW84" s="3" t="s">
        <v>441</v>
      </c>
      <c r="CX84" s="3" t="s">
        <v>441</v>
      </c>
      <c r="CY84" s="3" t="s">
        <v>441</v>
      </c>
      <c r="CZ84" s="3" t="s">
        <v>441</v>
      </c>
      <c r="DA84" s="3" t="s">
        <v>441</v>
      </c>
      <c r="DB84" s="3" t="s">
        <v>441</v>
      </c>
      <c r="DC84" s="3" t="s">
        <v>441</v>
      </c>
      <c r="DD84" s="3" t="s">
        <v>441</v>
      </c>
      <c r="DE84" s="3" t="s">
        <v>441</v>
      </c>
      <c r="DF84" s="3" t="s">
        <v>441</v>
      </c>
      <c r="DG84" s="3" t="s">
        <v>441</v>
      </c>
      <c r="DH84" s="3" t="s">
        <v>441</v>
      </c>
      <c r="DI84" s="3" t="s">
        <v>441</v>
      </c>
      <c r="DJ84" s="3" t="s">
        <v>441</v>
      </c>
      <c r="DK84" s="3" t="s">
        <v>441</v>
      </c>
      <c r="DL84" s="3" t="s">
        <v>441</v>
      </c>
      <c r="DM84" s="3" t="s">
        <v>441</v>
      </c>
      <c r="DN84" s="3" t="s">
        <v>441</v>
      </c>
      <c r="DO84" s="3" t="s">
        <v>441</v>
      </c>
      <c r="DP84" s="3" t="s">
        <v>441</v>
      </c>
      <c r="DQ84" s="3" t="s">
        <v>441</v>
      </c>
      <c r="DR84" s="3" t="s">
        <v>441</v>
      </c>
      <c r="DS84" s="3" t="s">
        <v>441</v>
      </c>
      <c r="DT84" s="3" t="s">
        <v>441</v>
      </c>
      <c r="DU84" s="3" t="s">
        <v>441</v>
      </c>
      <c r="DV84" s="3" t="s">
        <v>441</v>
      </c>
      <c r="DW84" s="3" t="s">
        <v>441</v>
      </c>
      <c r="DX84" s="3" t="s">
        <v>441</v>
      </c>
      <c r="DY84" s="3" t="s">
        <v>441</v>
      </c>
      <c r="DZ84" s="3" t="s">
        <v>441</v>
      </c>
      <c r="EA84" s="3" t="s">
        <v>441</v>
      </c>
      <c r="EB84" s="3" t="s">
        <v>441</v>
      </c>
      <c r="EC84" s="3" t="s">
        <v>441</v>
      </c>
      <c r="ED84" s="3" t="s">
        <v>441</v>
      </c>
      <c r="EE84" s="3" t="s">
        <v>441</v>
      </c>
      <c r="EF84" s="3" t="s">
        <v>441</v>
      </c>
      <c r="EG84" s="3" t="s">
        <v>441</v>
      </c>
      <c r="EH84" s="3" t="s">
        <v>441</v>
      </c>
      <c r="EI84" s="3" t="s">
        <v>441</v>
      </c>
      <c r="EJ84" s="3" t="s">
        <v>441</v>
      </c>
      <c r="EK84" s="3" t="s">
        <v>441</v>
      </c>
      <c r="EL84" s="3" t="s">
        <v>441</v>
      </c>
      <c r="EM84" s="3" t="s">
        <v>441</v>
      </c>
      <c r="EN84" s="3" t="s">
        <v>441</v>
      </c>
      <c r="EO84" s="3" t="s">
        <v>441</v>
      </c>
      <c r="EP84" s="3" t="s">
        <v>441</v>
      </c>
      <c r="EQ84" s="3" t="s">
        <v>441</v>
      </c>
      <c r="ER84" s="3" t="s">
        <v>441</v>
      </c>
      <c r="ES84" s="3" t="s">
        <v>441</v>
      </c>
      <c r="ET84" s="3" t="s">
        <v>441</v>
      </c>
      <c r="EU84" s="3" t="s">
        <v>441</v>
      </c>
      <c r="EV84" s="3" t="s">
        <v>441</v>
      </c>
      <c r="EW84" s="3" t="s">
        <v>441</v>
      </c>
      <c r="EX84" s="3" t="s">
        <v>441</v>
      </c>
      <c r="EY84" s="3" t="s">
        <v>441</v>
      </c>
      <c r="EZ84" s="3" t="s">
        <v>441</v>
      </c>
      <c r="FA84" s="3" t="s">
        <v>441</v>
      </c>
      <c r="FB84" s="3">
        <f>SUM(COUNTIF(P84:AF84, K$128)*$K$134)+(COUNTIF(P84:AF84, K$129)*$K$134)+(COUNTIF(AG84:EV84, $K$128)*K$133)+(COUNTIF(AG84:EV84, $K$129)*$K$133)</f>
        <v>204</v>
      </c>
      <c r="FC84" s="3">
        <f>SUM(COUNTIF(P84:AF84, K$128)*$K$134)+(COUNTIF(AG84:EV84, $K$128)*$K$133)</f>
        <v>0</v>
      </c>
      <c r="FD84" s="3">
        <f>SUM(COUNTIF(P84:AF84,$K$130)*$K$134)+(COUNTIF(AG84:EV84, $K$130)*$K$133)</f>
        <v>1</v>
      </c>
      <c r="FE84" s="3">
        <f t="shared" si="10"/>
        <v>142</v>
      </c>
      <c r="FG84" s="3">
        <f>SUM(COUNTIF(AD84:AF84, K$128)*$K$134)+(COUNTIF(AD84:AF84, K$129)*$K$134)+(COUNTIF(EE84:EV84, $K$128)*K$133)+(COUNTIF(EE84:EV84, $K$129)*$K$133)</f>
        <v>33</v>
      </c>
      <c r="FH84" s="3">
        <f>SUM(COUNTIF(AD84:AF84, $K$128)*$K$134)+(COUNTIF(EE84:EV84, $K$128)*$K$133)</f>
        <v>0</v>
      </c>
      <c r="FI84" s="3">
        <f t="shared" si="23"/>
        <v>21</v>
      </c>
      <c r="FJ84" s="3">
        <f>SUM(COUNTIF(Z84:AC84, K$128)*$K$134)+(COUNTIF(Z84:AC84, K$129)*$K$134)+(COUNTIF(DR84:ED84, $K$128)*K$133)+(COUNTIF(DR84:ED84, $K$129)*$K$133)</f>
        <v>33</v>
      </c>
      <c r="FK84" s="3">
        <f>SUM(COUNTIF(Z84:AC84, K$128)*$K$134)+(COUNTIF(DR84:ED84, $K$128)*$K$133)</f>
        <v>0</v>
      </c>
      <c r="FL84" s="3">
        <f t="shared" si="24"/>
        <v>35</v>
      </c>
      <c r="FM84" s="3">
        <f>SUM(COUNTIF(Y84, $K$128)*$K$134)+(COUNTIF(Y84, $K$129)*$K$134)+(COUNTIF(DL84:DQ84, $K$128)*$K$133)+(COUNTIF(DL84:DQ84, $K$129)*$K$133)</f>
        <v>11</v>
      </c>
      <c r="FN84" s="3">
        <f>SUM(COUNTIF(Y84, $K$128)*$K$134)+(COUNTIF(DL84:DQ84, $K$128)*$K$133)</f>
        <v>0</v>
      </c>
      <c r="FO84" s="3">
        <f t="shared" si="25"/>
        <v>7</v>
      </c>
      <c r="FP84" s="3">
        <f>SUM(COUNTIF(V84:X84, $K$128)*$K$134)+(COUNTIF(V84:X84, $K$129)*$K$134)+(COUNTIF(CS84:DN84, $K$128)*$K$133)+(COUNTIF(CS84:DN84, $K$129)*$K$133)</f>
        <v>37</v>
      </c>
      <c r="FQ84" s="3">
        <f>SUM(COUNTIF(V84:X84, $K$128)*$K$134)+(COUNTIF(CS84:DN84, $K$128)*$K$133)</f>
        <v>0</v>
      </c>
      <c r="FR84" s="3">
        <f t="shared" si="14"/>
        <v>25</v>
      </c>
      <c r="FS84" s="3">
        <f>SUM(COUNTIF(T84:U84, $K$128)*$K$134)+(COUNTIF(T84:U84, $K$129)*$K$134)+(COUNTIF(BX84:CR84, $K$128)*$K$133)+(COUNTIF(BX84:CR84, $K$129)*$K$133)</f>
        <v>31</v>
      </c>
      <c r="FT84" s="3">
        <f>SUM(COUNTIF(T84:U84, $K$128)*$K$134)+(COUNTIF(BX84:CR84, $K$128)*$K$133)</f>
        <v>0</v>
      </c>
      <c r="FU84" s="3">
        <f t="shared" si="15"/>
        <v>23</v>
      </c>
      <c r="FV84" s="3">
        <f>SUM(COUNTIF(S84, $K$128)*$K$134)+(COUNTIF(S84, $K$129)*$K$134)+(COUNTIF(BM84:BW84, $K$128)*$K$133)+(COUNTIF(BM84:BW84, $K$129)*$K$133)</f>
        <v>16</v>
      </c>
      <c r="FW84" s="3">
        <f>SUM(COUNTIF(S84, $K$128)*$K$134)+(COUNTIF(BM84:BW84, $K$128)*$K$133)</f>
        <v>0</v>
      </c>
      <c r="FX84" s="3">
        <f t="shared" si="16"/>
        <v>12</v>
      </c>
      <c r="FY84" s="3">
        <f>SUM(COUNTIF(Q84:R84, $K$128)*$K$134)+(COUNTIF(Q84:R84, $K$129)*$K$134)+(COUNTIF(BB84:BL84, $K$128)*$K$133)+(COUNTIF(BB84:BL84, $K$129)*$K$133)</f>
        <v>21</v>
      </c>
      <c r="FZ84" s="3">
        <f>SUM(COUNTIF(Q84:R84, $K$128)*$K$134)+(COUNTIF(BB84:BL84, $K$128)*$K$133)</f>
        <v>0</v>
      </c>
      <c r="GA84" s="3">
        <f t="shared" si="17"/>
        <v>13</v>
      </c>
      <c r="GB84" s="20">
        <f>SUM(COUNTIF(P84, $K$128)*$K$134)+(COUNTIF(P84, $K$129)*$K$134)+(COUNTIF(AG84:BA84, $K$128)*$K$133)+(COUNTIF(AG84:BA84, $K$129)*$K$133)</f>
        <v>25</v>
      </c>
      <c r="GC84" s="20">
        <f>SUM(COUNTIF(P84, $K$128)*$K$134)+(COUNTIF(AG84:BA84, $K$128)*$K$133)</f>
        <v>0</v>
      </c>
      <c r="GD84" s="20">
        <f t="shared" si="18"/>
        <v>22</v>
      </c>
      <c r="GE84" s="20">
        <f>SUM(COUNTIF(P84:U84, $K$128)*$K$134)+(COUNTIF(P84:U84, $K$129)*$K$134)+(COUNTIF(AG84:CR84, $K$128)*$K$133)+(COUNTIF(AG84:CR84, $K$129)*$K$133)</f>
        <v>93</v>
      </c>
      <c r="GF84" s="20">
        <f>SUM(COUNTIF(P84:U84, $K$128)*$K$134)+(COUNTIF(AG84:CR84, $K$128)*$K$133)</f>
        <v>0</v>
      </c>
      <c r="GG84" s="20">
        <f t="shared" si="19"/>
        <v>70</v>
      </c>
    </row>
    <row r="85" spans="1:189" ht="15.75" customHeight="1">
      <c r="A85" s="17">
        <f t="shared" si="0"/>
        <v>23.888888888888889</v>
      </c>
      <c r="B85" s="17">
        <f t="shared" si="20"/>
        <v>0</v>
      </c>
      <c r="C85" s="17">
        <f t="shared" si="21"/>
        <v>28.571428571428569</v>
      </c>
      <c r="D85" s="17">
        <f t="shared" si="22"/>
        <v>45.454545454545453</v>
      </c>
      <c r="E85" s="17">
        <f t="shared" si="4"/>
        <v>21.621621621621621</v>
      </c>
      <c r="F85" s="17">
        <f t="shared" si="5"/>
        <v>36</v>
      </c>
      <c r="G85" s="17">
        <f t="shared" si="6"/>
        <v>0</v>
      </c>
      <c r="H85" s="17">
        <f t="shared" si="7"/>
        <v>33.333333333333329</v>
      </c>
      <c r="I85" s="17">
        <f t="shared" si="8"/>
        <v>36.363636363636367</v>
      </c>
      <c r="J85" s="17">
        <f t="shared" si="9"/>
        <v>29.72972972972973</v>
      </c>
      <c r="K85" s="3" t="s">
        <v>434</v>
      </c>
      <c r="L85" s="3" t="s">
        <v>626</v>
      </c>
      <c r="M85" s="3" t="s">
        <v>627</v>
      </c>
      <c r="N85" s="21" t="s">
        <v>458</v>
      </c>
      <c r="O85" s="22" t="s">
        <v>564</v>
      </c>
      <c r="P85" s="3" t="s">
        <v>439</v>
      </c>
      <c r="Q85" s="3" t="s">
        <v>440</v>
      </c>
      <c r="R85" s="3" t="s">
        <v>439</v>
      </c>
      <c r="S85" s="3" t="s">
        <v>441</v>
      </c>
      <c r="T85" s="3" t="s">
        <v>439</v>
      </c>
      <c r="U85" s="3" t="s">
        <v>440</v>
      </c>
      <c r="V85" s="3" t="s">
        <v>441</v>
      </c>
      <c r="W85" s="3" t="s">
        <v>441</v>
      </c>
      <c r="X85" s="3" t="s">
        <v>439</v>
      </c>
      <c r="Y85" s="3" t="s">
        <v>439</v>
      </c>
      <c r="Z85" s="3" t="s">
        <v>441</v>
      </c>
      <c r="AA85" s="3" t="s">
        <v>439</v>
      </c>
      <c r="AB85" s="3" t="s">
        <v>441</v>
      </c>
      <c r="AC85" s="3" t="s">
        <v>440</v>
      </c>
      <c r="AD85" s="3" t="s">
        <v>441</v>
      </c>
      <c r="AE85" s="3" t="s">
        <v>441</v>
      </c>
      <c r="AF85" s="3" t="s">
        <v>441</v>
      </c>
      <c r="AG85" s="3" t="s">
        <v>440</v>
      </c>
      <c r="AH85" s="3" t="s">
        <v>440</v>
      </c>
      <c r="AI85" s="3" t="s">
        <v>439</v>
      </c>
      <c r="AJ85" s="3" t="s">
        <v>441</v>
      </c>
      <c r="AK85" s="3" t="s">
        <v>440</v>
      </c>
      <c r="AL85" s="3" t="s">
        <v>441</v>
      </c>
      <c r="AM85" s="3" t="s">
        <v>441</v>
      </c>
      <c r="AN85" s="3" t="s">
        <v>441</v>
      </c>
      <c r="AO85" s="3" t="s">
        <v>441</v>
      </c>
      <c r="AP85" s="3" t="s">
        <v>441</v>
      </c>
      <c r="AQ85" s="3" t="s">
        <v>441</v>
      </c>
      <c r="AR85" s="3" t="s">
        <v>441</v>
      </c>
      <c r="AS85" s="3" t="s">
        <v>441</v>
      </c>
      <c r="AT85" s="3" t="s">
        <v>440</v>
      </c>
      <c r="AU85" s="3" t="s">
        <v>441</v>
      </c>
      <c r="AV85" s="3" t="s">
        <v>439</v>
      </c>
      <c r="AW85" s="3" t="s">
        <v>441</v>
      </c>
      <c r="AX85" s="3" t="s">
        <v>439</v>
      </c>
      <c r="AY85" s="3" t="s">
        <v>441</v>
      </c>
      <c r="AZ85" s="3" t="s">
        <v>441</v>
      </c>
      <c r="BA85" s="3" t="s">
        <v>441</v>
      </c>
      <c r="BB85" s="3" t="s">
        <v>441</v>
      </c>
      <c r="BC85" s="3" t="s">
        <v>441</v>
      </c>
      <c r="BD85" s="3" t="s">
        <v>440</v>
      </c>
      <c r="BE85" s="3" t="s">
        <v>441</v>
      </c>
      <c r="BF85" s="3" t="s">
        <v>441</v>
      </c>
      <c r="BG85" s="3" t="s">
        <v>441</v>
      </c>
      <c r="BH85" s="3" t="s">
        <v>441</v>
      </c>
      <c r="BI85" s="3" t="s">
        <v>441</v>
      </c>
      <c r="BJ85" s="3" t="s">
        <v>441</v>
      </c>
      <c r="BK85" s="3" t="s">
        <v>441</v>
      </c>
      <c r="BL85" s="3" t="s">
        <v>441</v>
      </c>
      <c r="BM85" s="3" t="s">
        <v>440</v>
      </c>
      <c r="BN85" s="3" t="s">
        <v>440</v>
      </c>
      <c r="BO85" s="3" t="s">
        <v>441</v>
      </c>
      <c r="BP85" s="3" t="s">
        <v>441</v>
      </c>
      <c r="BQ85" s="3" t="s">
        <v>440</v>
      </c>
      <c r="BR85" s="3" t="s">
        <v>440</v>
      </c>
      <c r="BS85" s="3" t="s">
        <v>441</v>
      </c>
      <c r="BT85" s="3" t="s">
        <v>441</v>
      </c>
      <c r="BU85" s="3" t="s">
        <v>441</v>
      </c>
      <c r="BV85" s="3" t="s">
        <v>441</v>
      </c>
      <c r="BW85" s="3" t="s">
        <v>441</v>
      </c>
      <c r="BX85" s="3" t="s">
        <v>441</v>
      </c>
      <c r="BY85" s="3" t="s">
        <v>441</v>
      </c>
      <c r="BZ85" s="3" t="s">
        <v>439</v>
      </c>
      <c r="CA85" s="3" t="s">
        <v>439</v>
      </c>
      <c r="CB85" s="3" t="s">
        <v>441</v>
      </c>
      <c r="CC85" s="3" t="s">
        <v>441</v>
      </c>
      <c r="CD85" s="3" t="s">
        <v>439</v>
      </c>
      <c r="CE85" s="3" t="s">
        <v>441</v>
      </c>
      <c r="CF85" s="3" t="s">
        <v>441</v>
      </c>
      <c r="CG85" s="3" t="s">
        <v>441</v>
      </c>
      <c r="CH85" s="3" t="s">
        <v>441</v>
      </c>
      <c r="CI85" s="3" t="s">
        <v>441</v>
      </c>
      <c r="CJ85" s="3" t="s">
        <v>440</v>
      </c>
      <c r="CK85" s="3" t="s">
        <v>441</v>
      </c>
      <c r="CL85" s="3" t="s">
        <v>441</v>
      </c>
      <c r="CM85" s="3" t="s">
        <v>439</v>
      </c>
      <c r="CN85" s="3" t="s">
        <v>441</v>
      </c>
      <c r="CO85" s="3" t="s">
        <v>441</v>
      </c>
      <c r="CP85" s="3" t="s">
        <v>441</v>
      </c>
      <c r="CQ85" s="3" t="s">
        <v>441</v>
      </c>
      <c r="CR85" s="3" t="s">
        <v>441</v>
      </c>
      <c r="CS85" s="3" t="s">
        <v>439</v>
      </c>
      <c r="CT85" s="3" t="s">
        <v>441</v>
      </c>
      <c r="CU85" s="3" t="s">
        <v>441</v>
      </c>
      <c r="CV85" s="3" t="s">
        <v>439</v>
      </c>
      <c r="CW85" s="3" t="s">
        <v>441</v>
      </c>
      <c r="CX85" s="3" t="s">
        <v>441</v>
      </c>
      <c r="CY85" s="3" t="s">
        <v>441</v>
      </c>
      <c r="CZ85" s="3" t="s">
        <v>441</v>
      </c>
      <c r="DA85" s="3" t="s">
        <v>441</v>
      </c>
      <c r="DB85" s="3" t="s">
        <v>441</v>
      </c>
      <c r="DC85" s="3" t="s">
        <v>441</v>
      </c>
      <c r="DD85" s="3" t="s">
        <v>441</v>
      </c>
      <c r="DE85" s="3" t="s">
        <v>439</v>
      </c>
      <c r="DF85" s="3" t="s">
        <v>441</v>
      </c>
      <c r="DG85" s="3" t="s">
        <v>441</v>
      </c>
      <c r="DH85" s="3" t="s">
        <v>441</v>
      </c>
      <c r="DI85" s="3" t="s">
        <v>441</v>
      </c>
      <c r="DJ85" s="3" t="s">
        <v>441</v>
      </c>
      <c r="DK85" s="3" t="s">
        <v>441</v>
      </c>
      <c r="DL85" s="3" t="s">
        <v>441</v>
      </c>
      <c r="DM85" s="3" t="s">
        <v>441</v>
      </c>
      <c r="DN85" s="3" t="s">
        <v>441</v>
      </c>
      <c r="DO85" s="3" t="s">
        <v>441</v>
      </c>
      <c r="DP85" s="3" t="s">
        <v>441</v>
      </c>
      <c r="DQ85" s="3" t="s">
        <v>441</v>
      </c>
      <c r="DR85" s="3" t="s">
        <v>439</v>
      </c>
      <c r="DS85" s="3" t="s">
        <v>439</v>
      </c>
      <c r="DT85" s="3" t="s">
        <v>439</v>
      </c>
      <c r="DU85" s="3" t="s">
        <v>441</v>
      </c>
      <c r="DV85" s="3" t="s">
        <v>441</v>
      </c>
      <c r="DW85" s="3" t="s">
        <v>441</v>
      </c>
      <c r="DX85" s="3" t="s">
        <v>441</v>
      </c>
      <c r="DY85" s="3" t="s">
        <v>441</v>
      </c>
      <c r="DZ85" s="3" t="s">
        <v>441</v>
      </c>
      <c r="EA85" s="3" t="s">
        <v>441</v>
      </c>
      <c r="EB85" s="3" t="s">
        <v>441</v>
      </c>
      <c r="EC85" s="3" t="s">
        <v>441</v>
      </c>
      <c r="ED85" s="3" t="s">
        <v>441</v>
      </c>
      <c r="EE85" s="3" t="s">
        <v>441</v>
      </c>
      <c r="EF85" s="3" t="s">
        <v>441</v>
      </c>
      <c r="EG85" s="3" t="s">
        <v>441</v>
      </c>
      <c r="EH85" s="3" t="s">
        <v>441</v>
      </c>
      <c r="EI85" s="3" t="s">
        <v>441</v>
      </c>
      <c r="EJ85" s="3" t="s">
        <v>441</v>
      </c>
      <c r="EK85" s="3" t="s">
        <v>441</v>
      </c>
      <c r="EL85" s="3" t="s">
        <v>441</v>
      </c>
      <c r="EM85" s="3" t="s">
        <v>441</v>
      </c>
      <c r="EN85" s="3" t="s">
        <v>441</v>
      </c>
      <c r="EO85" s="3" t="s">
        <v>441</v>
      </c>
      <c r="EP85" s="3" t="s">
        <v>441</v>
      </c>
      <c r="EQ85" s="3" t="s">
        <v>441</v>
      </c>
      <c r="ER85" s="3" t="s">
        <v>441</v>
      </c>
      <c r="ES85" s="3" t="s">
        <v>441</v>
      </c>
      <c r="ET85" s="3" t="s">
        <v>441</v>
      </c>
      <c r="EU85" s="3" t="s">
        <v>441</v>
      </c>
      <c r="EV85" s="3" t="s">
        <v>441</v>
      </c>
      <c r="EW85" s="3" t="s">
        <v>441</v>
      </c>
      <c r="EX85" s="3" t="s">
        <v>441</v>
      </c>
      <c r="EY85" s="3" t="s">
        <v>441</v>
      </c>
      <c r="EZ85" s="3" t="s">
        <v>441</v>
      </c>
      <c r="FA85" s="3" t="s">
        <v>441</v>
      </c>
      <c r="FB85" s="3">
        <f>SUM(COUNTIF(P85:AF85, K$128)*$K$134)+(COUNTIF(P85:AF85, K$129)*$K$134)+(COUNTIF(AG85:EV85, $K$128)*K$133)+(COUNTIF(AG85:EV85, $K$129)*$K$133)</f>
        <v>180</v>
      </c>
      <c r="FC85" s="3">
        <f>SUM(COUNTIF(P85:AF85, K$128)*$K$134)+(COUNTIF(AG85:EV85, $K$128)*$K$133)</f>
        <v>43</v>
      </c>
      <c r="FD85" s="3">
        <f>SUM(COUNTIF(P85:AF85,$K$130)*$K$134)+(COUNTIF(AG85:EV85, $K$130)*$K$133)</f>
        <v>25</v>
      </c>
      <c r="FE85" s="3">
        <f t="shared" si="10"/>
        <v>142</v>
      </c>
      <c r="FG85" s="3">
        <f>SUM(COUNTIF(AD85:AF85, K$128)*$K$134)+(COUNTIF(AD85:AF85, K$129)*$K$134)+(COUNTIF(EE85:EV85, $K$128)*K$133)+(COUNTIF(EE85:EV85, $K$129)*$K$133)</f>
        <v>33</v>
      </c>
      <c r="FH85" s="3">
        <f>SUM(COUNTIF(AD85:AF85, $K$128)*$K$134)+(COUNTIF(EE85:EV85, $K$128)*$K$133)</f>
        <v>0</v>
      </c>
      <c r="FI85" s="3">
        <f t="shared" si="23"/>
        <v>21</v>
      </c>
      <c r="FJ85" s="3">
        <f>SUM(COUNTIF(Z85:AC85, K$128)*$K$134)+(COUNTIF(Z85:AC85, K$129)*$K$134)+(COUNTIF(DR85:ED85, $K$128)*K$133)+(COUNTIF(DR85:ED85, $K$129)*$K$133)</f>
        <v>28</v>
      </c>
      <c r="FK85" s="3">
        <f>SUM(COUNTIF(Z85:AC85, K$128)*$K$134)+(COUNTIF(DR85:ED85, $K$128)*$K$133)</f>
        <v>8</v>
      </c>
      <c r="FL85" s="3">
        <f t="shared" si="24"/>
        <v>35</v>
      </c>
      <c r="FM85" s="3">
        <f>SUM(COUNTIF(Y85, $K$128)*$K$134)+(COUNTIF(Y85, $K$129)*$K$134)+(COUNTIF(DL85:DQ85, $K$128)*$K$133)+(COUNTIF(DL85:DQ85, $K$129)*$K$133)</f>
        <v>11</v>
      </c>
      <c r="FN85" s="3">
        <f>SUM(COUNTIF(Y85, $K$128)*$K$134)+(COUNTIF(DL85:DQ85, $K$128)*$K$133)</f>
        <v>5</v>
      </c>
      <c r="FO85" s="3">
        <f t="shared" si="25"/>
        <v>7</v>
      </c>
      <c r="FP85" s="3">
        <f>SUM(COUNTIF(V85:X85, $K$128)*$K$134)+(COUNTIF(V85:X85, $K$129)*$K$134)+(COUNTIF(CS85:DN85, $K$128)*$K$133)+(COUNTIF(CS85:DN85, $K$129)*$K$133)</f>
        <v>37</v>
      </c>
      <c r="FQ85" s="3">
        <f>SUM(COUNTIF(V85:X85, $K$128)*$K$134)+(COUNTIF(CS85:DN85, $K$128)*$K$133)</f>
        <v>8</v>
      </c>
      <c r="FR85" s="3">
        <f t="shared" si="14"/>
        <v>25</v>
      </c>
      <c r="FS85" s="3">
        <f>SUM(COUNTIF(T85:U85, $K$128)*$K$134)+(COUNTIF(T85:U85, $K$129)*$K$134)+(COUNTIF(BX85:CR85, $K$128)*$K$133)+(COUNTIF(BX85:CR85, $K$129)*$K$133)</f>
        <v>25</v>
      </c>
      <c r="FT85" s="3">
        <f>SUM(COUNTIF(T85:U85, $K$128)*$K$134)+(COUNTIF(BX85:CR85, $K$128)*$K$133)</f>
        <v>9</v>
      </c>
      <c r="FU85" s="3">
        <f t="shared" si="15"/>
        <v>23</v>
      </c>
      <c r="FV85" s="3">
        <f>SUM(COUNTIF(S85, $K$128)*$K$134)+(COUNTIF(S85, $K$129)*$K$134)+(COUNTIF(BM85:BW85, $K$128)*$K$133)+(COUNTIF(BM85:BW85, $K$129)*$K$133)</f>
        <v>12</v>
      </c>
      <c r="FW85" s="3">
        <f>SUM(COUNTIF(S85, $K$128)*$K$134)+(COUNTIF(BM85:BW85, $K$128)*$K$133)</f>
        <v>0</v>
      </c>
      <c r="FX85" s="3">
        <f t="shared" si="16"/>
        <v>12</v>
      </c>
      <c r="FY85" s="3">
        <f>SUM(COUNTIF(Q85:R85, $K$128)*$K$134)+(COUNTIF(Q85:R85, $K$129)*$K$134)+(COUNTIF(BB85:BL85, $K$128)*$K$133)+(COUNTIF(BB85:BL85, $K$129)*$K$133)</f>
        <v>15</v>
      </c>
      <c r="FZ85" s="3">
        <f>SUM(COUNTIF(Q85:R85, $K$128)*$K$134)+(COUNTIF(BB85:BL85, $K$128)*$K$133)</f>
        <v>5</v>
      </c>
      <c r="GA85" s="3">
        <f t="shared" si="17"/>
        <v>13</v>
      </c>
      <c r="GB85" s="20">
        <f>SUM(COUNTIF(P85, $K$128)*$K$134)+(COUNTIF(P85, $K$129)*$K$134)+(COUNTIF(AG85:BA85, $K$128)*$K$133)+(COUNTIF(AG85:BA85, $K$129)*$K$133)</f>
        <v>22</v>
      </c>
      <c r="GC85" s="20">
        <f>SUM(COUNTIF(P85, $K$128)*$K$134)+(COUNTIF(AG85:BA85, $K$128)*$K$133)</f>
        <v>8</v>
      </c>
      <c r="GD85" s="20">
        <f t="shared" si="18"/>
        <v>22</v>
      </c>
      <c r="GE85" s="20">
        <f>SUM(COUNTIF(P85:U85, $K$128)*$K$134)+(COUNTIF(P85:U85, $K$129)*$K$134)+(COUNTIF(AG85:CR85, $K$128)*$K$133)+(COUNTIF(AG85:CR85, $K$129)*$K$133)</f>
        <v>74</v>
      </c>
      <c r="GF85" s="20">
        <f>SUM(COUNTIF(P85:U85, $K$128)*$K$134)+(COUNTIF(AG85:CR85, $K$128)*$K$133)</f>
        <v>22</v>
      </c>
      <c r="GG85" s="20">
        <f t="shared" si="19"/>
        <v>70</v>
      </c>
    </row>
    <row r="86" spans="1:189" ht="15.75" customHeight="1">
      <c r="A86" s="17">
        <f t="shared" si="0"/>
        <v>0</v>
      </c>
      <c r="B86" s="17">
        <f t="shared" si="20"/>
        <v>0</v>
      </c>
      <c r="C86" s="17">
        <f t="shared" si="21"/>
        <v>0</v>
      </c>
      <c r="D86" s="17">
        <f t="shared" si="22"/>
        <v>0</v>
      </c>
      <c r="E86" s="17">
        <f t="shared" si="4"/>
        <v>0</v>
      </c>
      <c r="F86" s="17">
        <f t="shared" si="5"/>
        <v>0</v>
      </c>
      <c r="G86" s="17">
        <f t="shared" si="6"/>
        <v>0</v>
      </c>
      <c r="H86" s="17">
        <f t="shared" si="7"/>
        <v>0</v>
      </c>
      <c r="I86" s="17">
        <f t="shared" si="8"/>
        <v>0</v>
      </c>
      <c r="J86" s="17">
        <f t="shared" si="9"/>
        <v>0</v>
      </c>
      <c r="K86" s="3" t="s">
        <v>434</v>
      </c>
      <c r="L86" s="3" t="s">
        <v>628</v>
      </c>
      <c r="M86" s="3" t="s">
        <v>629</v>
      </c>
      <c r="N86" s="21" t="s">
        <v>630</v>
      </c>
      <c r="O86" s="22" t="s">
        <v>564</v>
      </c>
      <c r="P86" s="3" t="s">
        <v>441</v>
      </c>
      <c r="Q86" s="3" t="s">
        <v>441</v>
      </c>
      <c r="R86" s="3" t="s">
        <v>441</v>
      </c>
      <c r="S86" s="3" t="s">
        <v>441</v>
      </c>
      <c r="T86" s="3" t="s">
        <v>441</v>
      </c>
      <c r="U86" s="3" t="s">
        <v>441</v>
      </c>
      <c r="V86" s="3" t="s">
        <v>441</v>
      </c>
      <c r="W86" s="3" t="s">
        <v>441</v>
      </c>
      <c r="X86" s="3" t="s">
        <v>441</v>
      </c>
      <c r="Y86" s="3" t="s">
        <v>441</v>
      </c>
      <c r="Z86" s="3" t="s">
        <v>441</v>
      </c>
      <c r="AA86" s="3" t="s">
        <v>441</v>
      </c>
      <c r="AB86" s="3" t="s">
        <v>441</v>
      </c>
      <c r="AC86" s="3" t="s">
        <v>441</v>
      </c>
      <c r="AD86" s="3" t="s">
        <v>441</v>
      </c>
      <c r="AE86" s="3" t="s">
        <v>441</v>
      </c>
      <c r="AF86" s="3" t="s">
        <v>441</v>
      </c>
      <c r="AG86" s="3" t="s">
        <v>441</v>
      </c>
      <c r="AH86" s="3" t="s">
        <v>441</v>
      </c>
      <c r="AI86" s="3" t="s">
        <v>441</v>
      </c>
      <c r="AJ86" s="3" t="s">
        <v>440</v>
      </c>
      <c r="AK86" s="3" t="s">
        <v>441</v>
      </c>
      <c r="AL86" s="3" t="s">
        <v>441</v>
      </c>
      <c r="AM86" s="3" t="s">
        <v>441</v>
      </c>
      <c r="AN86" s="3" t="s">
        <v>441</v>
      </c>
      <c r="AO86" s="3" t="s">
        <v>441</v>
      </c>
      <c r="AP86" s="3" t="s">
        <v>441</v>
      </c>
      <c r="AQ86" s="3" t="s">
        <v>441</v>
      </c>
      <c r="AR86" s="3" t="s">
        <v>441</v>
      </c>
      <c r="AS86" s="3" t="s">
        <v>441</v>
      </c>
      <c r="AT86" s="3" t="s">
        <v>441</v>
      </c>
      <c r="AU86" s="3" t="s">
        <v>441</v>
      </c>
      <c r="AV86" s="3" t="s">
        <v>441</v>
      </c>
      <c r="AW86" s="3" t="s">
        <v>441</v>
      </c>
      <c r="AX86" s="3" t="s">
        <v>441</v>
      </c>
      <c r="AY86" s="3" t="s">
        <v>441</v>
      </c>
      <c r="AZ86" s="3" t="s">
        <v>441</v>
      </c>
      <c r="BA86" s="3" t="s">
        <v>441</v>
      </c>
      <c r="BB86" s="3" t="s">
        <v>441</v>
      </c>
      <c r="BC86" s="3" t="s">
        <v>441</v>
      </c>
      <c r="BD86" s="3" t="s">
        <v>441</v>
      </c>
      <c r="BE86" s="3" t="s">
        <v>441</v>
      </c>
      <c r="BF86" s="3" t="s">
        <v>441</v>
      </c>
      <c r="BG86" s="3" t="s">
        <v>441</v>
      </c>
      <c r="BH86" s="3" t="s">
        <v>441</v>
      </c>
      <c r="BI86" s="3" t="s">
        <v>441</v>
      </c>
      <c r="BJ86" s="3" t="s">
        <v>441</v>
      </c>
      <c r="BK86" s="3" t="s">
        <v>441</v>
      </c>
      <c r="BL86" s="3" t="s">
        <v>440</v>
      </c>
      <c r="BM86" s="3" t="s">
        <v>441</v>
      </c>
      <c r="BN86" s="3" t="s">
        <v>441</v>
      </c>
      <c r="BO86" s="3" t="s">
        <v>441</v>
      </c>
      <c r="BP86" s="3" t="s">
        <v>441</v>
      </c>
      <c r="BQ86" s="3" t="s">
        <v>441</v>
      </c>
      <c r="BR86" s="3" t="s">
        <v>441</v>
      </c>
      <c r="BS86" s="3" t="s">
        <v>441</v>
      </c>
      <c r="BT86" s="3" t="s">
        <v>441</v>
      </c>
      <c r="BU86" s="3" t="s">
        <v>441</v>
      </c>
      <c r="BV86" s="3" t="s">
        <v>441</v>
      </c>
      <c r="BW86" s="3" t="s">
        <v>441</v>
      </c>
      <c r="BX86" s="3" t="s">
        <v>441</v>
      </c>
      <c r="BY86" s="3" t="s">
        <v>441</v>
      </c>
      <c r="BZ86" s="3" t="s">
        <v>441</v>
      </c>
      <c r="CA86" s="3" t="s">
        <v>441</v>
      </c>
      <c r="CB86" s="3" t="s">
        <v>441</v>
      </c>
      <c r="CC86" s="3" t="s">
        <v>441</v>
      </c>
      <c r="CD86" s="3" t="s">
        <v>441</v>
      </c>
      <c r="CE86" s="3" t="s">
        <v>441</v>
      </c>
      <c r="CF86" s="3" t="s">
        <v>441</v>
      </c>
      <c r="CG86" s="3" t="s">
        <v>441</v>
      </c>
      <c r="CH86" s="3" t="s">
        <v>441</v>
      </c>
      <c r="CI86" s="3" t="s">
        <v>441</v>
      </c>
      <c r="CJ86" s="3" t="s">
        <v>441</v>
      </c>
      <c r="CK86" s="3" t="s">
        <v>441</v>
      </c>
      <c r="CL86" s="3" t="s">
        <v>441</v>
      </c>
      <c r="CM86" s="3" t="s">
        <v>441</v>
      </c>
      <c r="CN86" s="3" t="s">
        <v>441</v>
      </c>
      <c r="CO86" s="3" t="s">
        <v>441</v>
      </c>
      <c r="CP86" s="3" t="s">
        <v>441</v>
      </c>
      <c r="CQ86" s="3" t="s">
        <v>441</v>
      </c>
      <c r="CR86" s="3" t="s">
        <v>441</v>
      </c>
      <c r="CS86" s="3" t="s">
        <v>441</v>
      </c>
      <c r="CT86" s="3" t="s">
        <v>441</v>
      </c>
      <c r="CU86" s="3" t="s">
        <v>441</v>
      </c>
      <c r="CV86" s="3" t="s">
        <v>441</v>
      </c>
      <c r="CW86" s="3" t="s">
        <v>441</v>
      </c>
      <c r="CX86" s="3" t="s">
        <v>441</v>
      </c>
      <c r="CY86" s="3" t="s">
        <v>441</v>
      </c>
      <c r="CZ86" s="3" t="s">
        <v>440</v>
      </c>
      <c r="DA86" s="3" t="s">
        <v>440</v>
      </c>
      <c r="DB86" s="3" t="s">
        <v>441</v>
      </c>
      <c r="DC86" s="3" t="s">
        <v>441</v>
      </c>
      <c r="DD86" s="3" t="s">
        <v>441</v>
      </c>
      <c r="DE86" s="3" t="s">
        <v>441</v>
      </c>
      <c r="DF86" s="3" t="s">
        <v>441</v>
      </c>
      <c r="DG86" s="3" t="s">
        <v>441</v>
      </c>
      <c r="DH86" s="3" t="s">
        <v>441</v>
      </c>
      <c r="DI86" s="3" t="s">
        <v>441</v>
      </c>
      <c r="DJ86" s="3" t="s">
        <v>441</v>
      </c>
      <c r="DK86" s="3" t="s">
        <v>441</v>
      </c>
      <c r="DL86" s="3" t="s">
        <v>441</v>
      </c>
      <c r="DM86" s="3" t="s">
        <v>441</v>
      </c>
      <c r="DN86" s="3" t="s">
        <v>440</v>
      </c>
      <c r="DO86" s="3" t="s">
        <v>441</v>
      </c>
      <c r="DP86" s="3" t="s">
        <v>441</v>
      </c>
      <c r="DQ86" s="3" t="s">
        <v>441</v>
      </c>
      <c r="DR86" s="3" t="s">
        <v>441</v>
      </c>
      <c r="DS86" s="3" t="s">
        <v>441</v>
      </c>
      <c r="DT86" s="3" t="s">
        <v>441</v>
      </c>
      <c r="DU86" s="3" t="s">
        <v>441</v>
      </c>
      <c r="DV86" s="3" t="s">
        <v>441</v>
      </c>
      <c r="DW86" s="3" t="s">
        <v>441</v>
      </c>
      <c r="DX86" s="3" t="s">
        <v>441</v>
      </c>
      <c r="DY86" s="3" t="s">
        <v>441</v>
      </c>
      <c r="DZ86" s="3" t="s">
        <v>441</v>
      </c>
      <c r="EA86" s="3" t="s">
        <v>441</v>
      </c>
      <c r="EB86" s="3" t="s">
        <v>441</v>
      </c>
      <c r="EC86" s="3" t="s">
        <v>441</v>
      </c>
      <c r="ED86" s="3" t="s">
        <v>441</v>
      </c>
      <c r="EE86" s="3" t="s">
        <v>441</v>
      </c>
      <c r="EF86" s="3" t="s">
        <v>441</v>
      </c>
      <c r="EG86" s="3" t="s">
        <v>441</v>
      </c>
      <c r="EH86" s="3" t="s">
        <v>441</v>
      </c>
      <c r="EI86" s="3" t="s">
        <v>441</v>
      </c>
      <c r="EJ86" s="3" t="s">
        <v>441</v>
      </c>
      <c r="EK86" s="3" t="s">
        <v>441</v>
      </c>
      <c r="EL86" s="3" t="s">
        <v>441</v>
      </c>
      <c r="EM86" s="3" t="s">
        <v>441</v>
      </c>
      <c r="EN86" s="3" t="s">
        <v>441</v>
      </c>
      <c r="EO86" s="3" t="s">
        <v>441</v>
      </c>
      <c r="EP86" s="3" t="s">
        <v>441</v>
      </c>
      <c r="EQ86" s="3" t="s">
        <v>441</v>
      </c>
      <c r="ER86" s="3" t="s">
        <v>441</v>
      </c>
      <c r="ES86" s="3" t="s">
        <v>441</v>
      </c>
      <c r="ET86" s="3" t="s">
        <v>441</v>
      </c>
      <c r="EU86" s="3" t="s">
        <v>441</v>
      </c>
      <c r="EV86" s="3" t="s">
        <v>441</v>
      </c>
      <c r="EW86" s="3" t="s">
        <v>441</v>
      </c>
      <c r="EX86" s="3" t="s">
        <v>441</v>
      </c>
      <c r="EY86" s="3" t="s">
        <v>441</v>
      </c>
      <c r="EZ86" s="3" t="s">
        <v>441</v>
      </c>
      <c r="FA86" s="3" t="s">
        <v>441</v>
      </c>
      <c r="FB86" s="3">
        <f>SUM(COUNTIF(P86:AF86, K$128)*$K$134)+(COUNTIF(P86:AF86, K$129)*$K$134)+(COUNTIF(AG86:EV86, $K$128)*K$133)+(COUNTIF(AG86:EV86, $K$129)*$K$133)</f>
        <v>200</v>
      </c>
      <c r="FC86" s="3">
        <f>SUM(COUNTIF(P86:AF86, K$128)*$K$134)+(COUNTIF(AG86:EV86, $K$128)*$K$133)</f>
        <v>0</v>
      </c>
      <c r="FD86" s="3">
        <f>SUM(COUNTIF(P86:AF86,$K$130)*$K$134)+(COUNTIF(AG86:EV86, $K$130)*$K$133)</f>
        <v>5</v>
      </c>
      <c r="FE86" s="3">
        <f t="shared" si="10"/>
        <v>142</v>
      </c>
      <c r="FG86" s="3">
        <f>SUM(COUNTIF(AD86:AF86, K$128)*$K$134)+(COUNTIF(AD86:AF86, K$129)*$K$134)+(COUNTIF(EE86:EV86, $K$128)*K$133)+(COUNTIF(EE86:EV86, $K$129)*$K$133)</f>
        <v>33</v>
      </c>
      <c r="FH86" s="3">
        <f>SUM(COUNTIF(AD86:AF86, $K$128)*$K$134)+(COUNTIF(EE86:EV86, $K$128)*$K$133)</f>
        <v>0</v>
      </c>
      <c r="FI86" s="3">
        <f t="shared" si="23"/>
        <v>21</v>
      </c>
      <c r="FJ86" s="3">
        <f>SUM(COUNTIF(Z86:AC86, K$128)*$K$134)+(COUNTIF(Z86:AC86, K$129)*$K$134)+(COUNTIF(DR86:ED86, $K$128)*K$133)+(COUNTIF(DR86:ED86, $K$129)*$K$133)</f>
        <v>33</v>
      </c>
      <c r="FK86" s="3">
        <f>SUM(COUNTIF(Z86:AC86, K$128)*$K$134)+(COUNTIF(DR86:ED86, $K$128)*$K$133)</f>
        <v>0</v>
      </c>
      <c r="FL86" s="3">
        <f t="shared" si="24"/>
        <v>35</v>
      </c>
      <c r="FM86" s="3">
        <f>SUM(COUNTIF(Y86, $K$128)*$K$134)+(COUNTIF(Y86, $K$129)*$K$134)+(COUNTIF(DL86:DQ86, $K$128)*$K$133)+(COUNTIF(DL86:DQ86, $K$129)*$K$133)</f>
        <v>10</v>
      </c>
      <c r="FN86" s="3">
        <f>SUM(COUNTIF(Y86, $K$128)*$K$134)+(COUNTIF(DL86:DQ86, $K$128)*$K$133)</f>
        <v>0</v>
      </c>
      <c r="FO86" s="3">
        <f t="shared" si="25"/>
        <v>7</v>
      </c>
      <c r="FP86" s="3">
        <f>SUM(COUNTIF(V86:X86, $K$128)*$K$134)+(COUNTIF(V86:X86, $K$129)*$K$134)+(COUNTIF(CS86:DN86, $K$128)*$K$133)+(COUNTIF(CS86:DN86, $K$129)*$K$133)</f>
        <v>34</v>
      </c>
      <c r="FQ86" s="3">
        <f>SUM(COUNTIF(V86:X86, $K$128)*$K$134)+(COUNTIF(CS86:DN86, $K$128)*$K$133)</f>
        <v>0</v>
      </c>
      <c r="FR86" s="3">
        <f t="shared" si="14"/>
        <v>25</v>
      </c>
      <c r="FS86" s="3">
        <f>SUM(COUNTIF(T86:U86, $K$128)*$K$134)+(COUNTIF(T86:U86, $K$129)*$K$134)+(COUNTIF(BX86:CR86, $K$128)*$K$133)+(COUNTIF(BX86:CR86, $K$129)*$K$133)</f>
        <v>31</v>
      </c>
      <c r="FT86" s="3">
        <f>SUM(COUNTIF(T86:U86, $K$128)*$K$134)+(COUNTIF(BX86:CR86, $K$128)*$K$133)</f>
        <v>0</v>
      </c>
      <c r="FU86" s="3">
        <f t="shared" si="15"/>
        <v>23</v>
      </c>
      <c r="FV86" s="3">
        <f>SUM(COUNTIF(S86, $K$128)*$K$134)+(COUNTIF(S86, $K$129)*$K$134)+(COUNTIF(BM86:BW86, $K$128)*$K$133)+(COUNTIF(BM86:BW86, $K$129)*$K$133)</f>
        <v>16</v>
      </c>
      <c r="FW86" s="3">
        <f>SUM(COUNTIF(S86, $K$128)*$K$134)+(COUNTIF(BM86:BW86, $K$128)*$K$133)</f>
        <v>0</v>
      </c>
      <c r="FX86" s="3">
        <f t="shared" si="16"/>
        <v>12</v>
      </c>
      <c r="FY86" s="3">
        <f>SUM(COUNTIF(Q86:R86, $K$128)*$K$134)+(COUNTIF(Q86:R86, $K$129)*$K$134)+(COUNTIF(BB86:BL86, $K$128)*$K$133)+(COUNTIF(BB86:BL86, $K$129)*$K$133)</f>
        <v>20</v>
      </c>
      <c r="FZ86" s="3">
        <f>SUM(COUNTIF(Q86:R86, $K$128)*$K$134)+(COUNTIF(BB86:BL86, $K$128)*$K$133)</f>
        <v>0</v>
      </c>
      <c r="GA86" s="3">
        <f t="shared" si="17"/>
        <v>13</v>
      </c>
      <c r="GB86" s="20">
        <f>SUM(COUNTIF(P86, $K$128)*$K$134)+(COUNTIF(P86, $K$129)*$K$134)+(COUNTIF(AG86:BA86, $K$128)*$K$133)+(COUNTIF(AG86:BA86, $K$129)*$K$133)</f>
        <v>25</v>
      </c>
      <c r="GC86" s="20">
        <f>SUM(COUNTIF(P86, $K$128)*$K$134)+(COUNTIF(AG86:BA86, $K$128)*$K$133)</f>
        <v>0</v>
      </c>
      <c r="GD86" s="20">
        <f t="shared" si="18"/>
        <v>22</v>
      </c>
      <c r="GE86" s="20">
        <f>SUM(COUNTIF(P86:U86, $K$128)*$K$134)+(COUNTIF(P86:U86, $K$129)*$K$134)+(COUNTIF(AG86:CR86, $K$128)*$K$133)+(COUNTIF(AG86:CR86, $K$129)*$K$133)</f>
        <v>92</v>
      </c>
      <c r="GF86" s="20">
        <f>SUM(COUNTIF(P86:U86, $K$128)*$K$134)+(COUNTIF(AG86:CR86, $K$128)*$K$133)</f>
        <v>0</v>
      </c>
      <c r="GG86" s="20">
        <f t="shared" si="19"/>
        <v>70</v>
      </c>
    </row>
    <row r="87" spans="1:189" ht="15.75" customHeight="1">
      <c r="A87" s="17">
        <f t="shared" si="0"/>
        <v>0</v>
      </c>
      <c r="B87" s="17">
        <f t="shared" si="20"/>
        <v>0</v>
      </c>
      <c r="C87" s="17">
        <f t="shared" si="21"/>
        <v>0</v>
      </c>
      <c r="D87" s="17">
        <f t="shared" si="22"/>
        <v>0</v>
      </c>
      <c r="E87" s="17">
        <f t="shared" si="4"/>
        <v>0</v>
      </c>
      <c r="F87" s="17">
        <f t="shared" si="5"/>
        <v>0</v>
      </c>
      <c r="G87" s="17">
        <f t="shared" si="6"/>
        <v>0</v>
      </c>
      <c r="H87" s="17" t="e">
        <f t="shared" si="7"/>
        <v>#DIV/0!</v>
      </c>
      <c r="I87" s="17" t="e">
        <f t="shared" si="8"/>
        <v>#DIV/0!</v>
      </c>
      <c r="J87" s="17">
        <f t="shared" si="9"/>
        <v>0</v>
      </c>
      <c r="K87" s="3" t="s">
        <v>434</v>
      </c>
      <c r="L87" s="3" t="s">
        <v>631</v>
      </c>
      <c r="M87" s="3" t="s">
        <v>632</v>
      </c>
      <c r="N87" s="21" t="s">
        <v>573</v>
      </c>
      <c r="O87" s="22" t="s">
        <v>564</v>
      </c>
      <c r="P87" s="3"/>
      <c r="Q87" s="3"/>
      <c r="R87" s="3" t="s">
        <v>440</v>
      </c>
      <c r="S87" s="3" t="s">
        <v>440</v>
      </c>
      <c r="T87" s="3" t="s">
        <v>441</v>
      </c>
      <c r="U87" s="3" t="s">
        <v>441</v>
      </c>
      <c r="V87" s="3" t="s">
        <v>441</v>
      </c>
      <c r="W87" s="3" t="s">
        <v>441</v>
      </c>
      <c r="X87" s="3" t="s">
        <v>441</v>
      </c>
      <c r="Y87" s="3" t="s">
        <v>441</v>
      </c>
      <c r="Z87" s="3" t="s">
        <v>441</v>
      </c>
      <c r="AA87" s="3" t="s">
        <v>441</v>
      </c>
      <c r="AB87" s="3" t="s">
        <v>441</v>
      </c>
      <c r="AC87" s="3" t="s">
        <v>441</v>
      </c>
      <c r="AD87" s="3" t="s">
        <v>441</v>
      </c>
      <c r="AE87" s="3" t="s">
        <v>441</v>
      </c>
      <c r="AF87" s="3" t="s">
        <v>441</v>
      </c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 t="s">
        <v>440</v>
      </c>
      <c r="BJ87" s="3" t="s">
        <v>440</v>
      </c>
      <c r="BK87" s="3" t="s">
        <v>440</v>
      </c>
      <c r="BL87" s="3" t="s">
        <v>440</v>
      </c>
      <c r="BM87" s="3" t="s">
        <v>440</v>
      </c>
      <c r="BN87" s="3" t="s">
        <v>440</v>
      </c>
      <c r="BO87" s="3" t="s">
        <v>440</v>
      </c>
      <c r="BP87" s="3" t="s">
        <v>440</v>
      </c>
      <c r="BQ87" s="3" t="s">
        <v>440</v>
      </c>
      <c r="BR87" s="3" t="s">
        <v>440</v>
      </c>
      <c r="BS87" s="3" t="s">
        <v>441</v>
      </c>
      <c r="BT87" s="3" t="s">
        <v>441</v>
      </c>
      <c r="BU87" s="3" t="s">
        <v>441</v>
      </c>
      <c r="BV87" s="3" t="s">
        <v>441</v>
      </c>
      <c r="BW87" s="3" t="s">
        <v>441</v>
      </c>
      <c r="BX87" s="3" t="s">
        <v>441</v>
      </c>
      <c r="BY87" s="3" t="s">
        <v>441</v>
      </c>
      <c r="BZ87" s="3" t="s">
        <v>441</v>
      </c>
      <c r="CA87" s="3" t="s">
        <v>441</v>
      </c>
      <c r="CB87" s="3" t="s">
        <v>441</v>
      </c>
      <c r="CC87" s="3" t="s">
        <v>441</v>
      </c>
      <c r="CD87" s="3" t="s">
        <v>441</v>
      </c>
      <c r="CE87" s="3" t="s">
        <v>441</v>
      </c>
      <c r="CF87" s="3" t="s">
        <v>441</v>
      </c>
      <c r="CG87" s="3" t="s">
        <v>441</v>
      </c>
      <c r="CH87" s="3" t="s">
        <v>441</v>
      </c>
      <c r="CI87" s="3" t="s">
        <v>441</v>
      </c>
      <c r="CJ87" s="3" t="s">
        <v>441</v>
      </c>
      <c r="CK87" s="3" t="s">
        <v>441</v>
      </c>
      <c r="CL87" s="3" t="s">
        <v>441</v>
      </c>
      <c r="CM87" s="3" t="s">
        <v>441</v>
      </c>
      <c r="CN87" s="3" t="s">
        <v>441</v>
      </c>
      <c r="CO87" s="3" t="s">
        <v>441</v>
      </c>
      <c r="CP87" s="3" t="s">
        <v>441</v>
      </c>
      <c r="CQ87" s="3" t="s">
        <v>441</v>
      </c>
      <c r="CR87" s="3" t="s">
        <v>441</v>
      </c>
      <c r="CS87" s="3" t="s">
        <v>441</v>
      </c>
      <c r="CT87" s="3" t="s">
        <v>441</v>
      </c>
      <c r="CU87" s="3" t="s">
        <v>441</v>
      </c>
      <c r="CV87" s="3" t="s">
        <v>441</v>
      </c>
      <c r="CW87" s="3" t="s">
        <v>441</v>
      </c>
      <c r="CX87" s="3" t="s">
        <v>441</v>
      </c>
      <c r="CY87" s="3" t="s">
        <v>441</v>
      </c>
      <c r="CZ87" s="3" t="s">
        <v>441</v>
      </c>
      <c r="DA87" s="3" t="s">
        <v>441</v>
      </c>
      <c r="DB87" s="3" t="s">
        <v>441</v>
      </c>
      <c r="DC87" s="3" t="s">
        <v>441</v>
      </c>
      <c r="DD87" s="3" t="s">
        <v>441</v>
      </c>
      <c r="DE87" s="3" t="s">
        <v>441</v>
      </c>
      <c r="DF87" s="3" t="s">
        <v>441</v>
      </c>
      <c r="DG87" s="3" t="s">
        <v>441</v>
      </c>
      <c r="DH87" s="3" t="s">
        <v>441</v>
      </c>
      <c r="DI87" s="3" t="s">
        <v>441</v>
      </c>
      <c r="DJ87" s="3" t="s">
        <v>440</v>
      </c>
      <c r="DK87" s="3" t="s">
        <v>441</v>
      </c>
      <c r="DL87" s="3" t="s">
        <v>441</v>
      </c>
      <c r="DM87" s="3" t="s">
        <v>441</v>
      </c>
      <c r="DN87" s="3" t="s">
        <v>441</v>
      </c>
      <c r="DO87" s="3" t="s">
        <v>441</v>
      </c>
      <c r="DP87" s="3" t="s">
        <v>441</v>
      </c>
      <c r="DQ87" s="3" t="s">
        <v>441</v>
      </c>
      <c r="DR87" s="3" t="s">
        <v>441</v>
      </c>
      <c r="DS87" s="3" t="s">
        <v>441</v>
      </c>
      <c r="DT87" s="3" t="s">
        <v>441</v>
      </c>
      <c r="DU87" s="3" t="s">
        <v>441</v>
      </c>
      <c r="DV87" s="3" t="s">
        <v>441</v>
      </c>
      <c r="DW87" s="3" t="s">
        <v>441</v>
      </c>
      <c r="DX87" s="3" t="s">
        <v>441</v>
      </c>
      <c r="DY87" s="3" t="s">
        <v>440</v>
      </c>
      <c r="DZ87" s="3" t="s">
        <v>441</v>
      </c>
      <c r="EA87" s="3" t="s">
        <v>441</v>
      </c>
      <c r="EB87" s="3" t="s">
        <v>441</v>
      </c>
      <c r="EC87" s="3" t="s">
        <v>441</v>
      </c>
      <c r="ED87" s="3" t="s">
        <v>441</v>
      </c>
      <c r="EE87" s="3" t="s">
        <v>441</v>
      </c>
      <c r="EF87" s="3" t="s">
        <v>441</v>
      </c>
      <c r="EG87" s="3" t="s">
        <v>441</v>
      </c>
      <c r="EH87" s="3" t="s">
        <v>441</v>
      </c>
      <c r="EI87" s="3" t="s">
        <v>441</v>
      </c>
      <c r="EJ87" s="3" t="s">
        <v>441</v>
      </c>
      <c r="EK87" s="3" t="s">
        <v>441</v>
      </c>
      <c r="EL87" s="3" t="s">
        <v>441</v>
      </c>
      <c r="EM87" s="3" t="s">
        <v>441</v>
      </c>
      <c r="EN87" s="3" t="s">
        <v>441</v>
      </c>
      <c r="EO87" s="3" t="s">
        <v>441</v>
      </c>
      <c r="EP87" s="3" t="s">
        <v>441</v>
      </c>
      <c r="EQ87" s="3" t="s">
        <v>441</v>
      </c>
      <c r="ER87" s="3" t="s">
        <v>441</v>
      </c>
      <c r="ES87" s="3" t="s">
        <v>441</v>
      </c>
      <c r="ET87" s="3" t="s">
        <v>441</v>
      </c>
      <c r="EU87" s="3" t="s">
        <v>441</v>
      </c>
      <c r="EV87" s="3" t="s">
        <v>441</v>
      </c>
      <c r="EW87" s="3" t="s">
        <v>441</v>
      </c>
      <c r="EX87" s="3" t="s">
        <v>441</v>
      </c>
      <c r="EY87" s="3" t="s">
        <v>441</v>
      </c>
      <c r="EZ87" s="3" t="s">
        <v>441</v>
      </c>
      <c r="FA87" s="3" t="s">
        <v>441</v>
      </c>
      <c r="FB87" s="3">
        <f>SUM(COUNTIF(P87:AF87, K$128)*$K$134)+(COUNTIF(P87:AF87, K$129)*$K$134)+(COUNTIF(AG87:EV87, $K$128)*K$133)+(COUNTIF(AG87:EV87, $K$129)*$K$133)</f>
        <v>145</v>
      </c>
      <c r="FC87" s="3">
        <f>SUM(COUNTIF(P87:AF87, K$128)*$K$134)+(COUNTIF(AG87:EV87, $K$128)*$K$133)</f>
        <v>0</v>
      </c>
      <c r="FD87" s="3">
        <f>SUM(COUNTIF(P87:AF87,$K$130)*$K$134)+(COUNTIF(AG87:EV87, $K$130)*$K$133)</f>
        <v>22</v>
      </c>
      <c r="FE87" s="3">
        <f t="shared" si="10"/>
        <v>112</v>
      </c>
      <c r="FG87" s="3">
        <f>SUM(COUNTIF(AD87:AF87, K$128)*$K$134)+(COUNTIF(AD87:AF87, K$129)*$K$134)+(COUNTIF(EE87:EV87, $K$128)*K$133)+(COUNTIF(EE87:EV87, $K$129)*$K$133)</f>
        <v>33</v>
      </c>
      <c r="FH87" s="3">
        <f>SUM(COUNTIF(AD87:AF87, $K$128)*$K$134)+(COUNTIF(EE87:EV87, $K$128)*$K$133)</f>
        <v>0</v>
      </c>
      <c r="FI87" s="3">
        <f t="shared" si="23"/>
        <v>21</v>
      </c>
      <c r="FJ87" s="3">
        <f>SUM(COUNTIF(Z87:AC87, K$128)*$K$134)+(COUNTIF(Z87:AC87, K$129)*$K$134)+(COUNTIF(DR87:ED87, $K$128)*K$133)+(COUNTIF(DR87:ED87, $K$129)*$K$133)</f>
        <v>32</v>
      </c>
      <c r="FK87" s="3">
        <f>SUM(COUNTIF(Z87:AC87, K$128)*$K$134)+(COUNTIF(DR87:ED87, $K$128)*$K$133)</f>
        <v>0</v>
      </c>
      <c r="FL87" s="3">
        <f t="shared" si="24"/>
        <v>35</v>
      </c>
      <c r="FM87" s="3">
        <f>SUM(COUNTIF(Y87, $K$128)*$K$134)+(COUNTIF(Y87, $K$129)*$K$134)+(COUNTIF(DL87:DQ87, $K$128)*$K$133)+(COUNTIF(DL87:DQ87, $K$129)*$K$133)</f>
        <v>11</v>
      </c>
      <c r="FN87" s="3">
        <f>SUM(COUNTIF(Y87, $K$128)*$K$134)+(COUNTIF(DL87:DQ87, $K$128)*$K$133)</f>
        <v>0</v>
      </c>
      <c r="FO87" s="3">
        <f t="shared" si="25"/>
        <v>7</v>
      </c>
      <c r="FP87" s="3">
        <f>SUM(COUNTIF(V87:X87, $K$128)*$K$134)+(COUNTIF(V87:X87, $K$129)*$K$134)+(COUNTIF(CS87:DN87, $K$128)*$K$133)+(COUNTIF(CS87:DN87, $K$129)*$K$133)</f>
        <v>36</v>
      </c>
      <c r="FQ87" s="3">
        <f>SUM(COUNTIF(V87:X87, $K$128)*$K$134)+(COUNTIF(CS87:DN87, $K$128)*$K$133)</f>
        <v>0</v>
      </c>
      <c r="FR87" s="3">
        <f t="shared" si="14"/>
        <v>25</v>
      </c>
      <c r="FS87" s="3">
        <f>SUM(COUNTIF(T87:U87, $K$128)*$K$134)+(COUNTIF(T87:U87, $K$129)*$K$134)+(COUNTIF(BX87:CR87, $K$128)*$K$133)+(COUNTIF(BX87:CR87, $K$129)*$K$133)</f>
        <v>31</v>
      </c>
      <c r="FT87" s="3">
        <f>SUM(COUNTIF(T87:U87, $K$128)*$K$134)+(COUNTIF(BX87:CR87, $K$128)*$K$133)</f>
        <v>0</v>
      </c>
      <c r="FU87" s="3">
        <f t="shared" si="15"/>
        <v>23</v>
      </c>
      <c r="FV87" s="3">
        <f>SUM(COUNTIF(S87, $K$128)*$K$134)+(COUNTIF(S87, $K$129)*$K$134)+(COUNTIF(BM87:BW87, $K$128)*$K$133)+(COUNTIF(BM87:BW87, $K$129)*$K$133)</f>
        <v>5</v>
      </c>
      <c r="FW87" s="3">
        <f>SUM(COUNTIF(S87, $K$128)*$K$134)+(COUNTIF(BM87:BW87, $K$128)*$K$133)</f>
        <v>0</v>
      </c>
      <c r="FX87" s="3">
        <f t="shared" si="16"/>
        <v>12</v>
      </c>
      <c r="FY87" s="3">
        <f>SUM(COUNTIF(Q87:R87, $K$128)*$K$134)+(COUNTIF(Q87:R87, $K$129)*$K$134)+(COUNTIF(BB87:BL87, $K$128)*$K$133)+(COUNTIF(BB87:BL87, $K$129)*$K$133)</f>
        <v>0</v>
      </c>
      <c r="FZ87" s="3">
        <f>SUM(COUNTIF(Q87:R87, $K$128)*$K$134)+(COUNTIF(BB87:BL87, $K$128)*$K$133)</f>
        <v>0</v>
      </c>
      <c r="GA87" s="3">
        <f t="shared" si="17"/>
        <v>5</v>
      </c>
      <c r="GB87" s="20">
        <f>SUM(COUNTIF(P87, $K$128)*$K$134)+(COUNTIF(P87, $K$129)*$K$134)+(COUNTIF(AG87:BA87, $K$128)*$K$133)+(COUNTIF(AG87:BA87, $K$129)*$K$133)</f>
        <v>0</v>
      </c>
      <c r="GC87" s="20">
        <f>SUM(COUNTIF(P87, $K$128)*$K$134)+(COUNTIF(AG87:BA87, $K$128)*$K$133)</f>
        <v>0</v>
      </c>
      <c r="GD87" s="20">
        <f t="shared" si="18"/>
        <v>0</v>
      </c>
      <c r="GE87" s="20">
        <f>SUM(COUNTIF(P87:U87, $K$128)*$K$134)+(COUNTIF(P87:U87, $K$129)*$K$134)+(COUNTIF(AG87:CR87, $K$128)*$K$133)+(COUNTIF(AG87:CR87, $K$129)*$K$133)</f>
        <v>36</v>
      </c>
      <c r="GF87" s="20">
        <f>SUM(COUNTIF(P87:U87, $K$128)*$K$134)+(COUNTIF(AG87:CR87, $K$128)*$K$133)</f>
        <v>0</v>
      </c>
      <c r="GG87" s="20">
        <f t="shared" si="19"/>
        <v>40</v>
      </c>
    </row>
    <row r="88" spans="1:189" ht="15.75" customHeight="1">
      <c r="A88" s="17">
        <f t="shared" si="0"/>
        <v>0</v>
      </c>
      <c r="B88" s="17">
        <f t="shared" si="20"/>
        <v>0</v>
      </c>
      <c r="C88" s="17">
        <f t="shared" si="21"/>
        <v>0</v>
      </c>
      <c r="D88" s="17">
        <f t="shared" si="22"/>
        <v>0</v>
      </c>
      <c r="E88" s="17">
        <f t="shared" si="4"/>
        <v>0</v>
      </c>
      <c r="F88" s="17">
        <f t="shared" si="5"/>
        <v>0</v>
      </c>
      <c r="G88" s="17">
        <f t="shared" si="6"/>
        <v>0</v>
      </c>
      <c r="H88" s="17">
        <f t="shared" si="7"/>
        <v>0</v>
      </c>
      <c r="I88" s="17">
        <f t="shared" si="8"/>
        <v>0</v>
      </c>
      <c r="J88" s="17">
        <f t="shared" si="9"/>
        <v>0</v>
      </c>
      <c r="K88" s="3" t="s">
        <v>434</v>
      </c>
      <c r="L88" s="3" t="s">
        <v>633</v>
      </c>
      <c r="M88" s="3" t="s">
        <v>634</v>
      </c>
      <c r="N88" s="21" t="s">
        <v>635</v>
      </c>
      <c r="O88" s="22" t="s">
        <v>564</v>
      </c>
      <c r="P88" s="3" t="s">
        <v>441</v>
      </c>
      <c r="Q88" s="3" t="s">
        <v>441</v>
      </c>
      <c r="R88" s="3" t="s">
        <v>441</v>
      </c>
      <c r="S88" s="3" t="s">
        <v>441</v>
      </c>
      <c r="T88" s="3" t="s">
        <v>441</v>
      </c>
      <c r="U88" s="3" t="s">
        <v>441</v>
      </c>
      <c r="V88" s="3" t="s">
        <v>441</v>
      </c>
      <c r="W88" s="3" t="s">
        <v>441</v>
      </c>
      <c r="X88" s="3" t="s">
        <v>441</v>
      </c>
      <c r="Y88" s="3" t="s">
        <v>441</v>
      </c>
      <c r="Z88" s="3" t="s">
        <v>441</v>
      </c>
      <c r="AA88" s="3" t="s">
        <v>441</v>
      </c>
      <c r="AB88" s="3" t="s">
        <v>441</v>
      </c>
      <c r="AC88" s="3" t="s">
        <v>441</v>
      </c>
      <c r="AD88" s="3" t="s">
        <v>441</v>
      </c>
      <c r="AE88" s="3" t="s">
        <v>441</v>
      </c>
      <c r="AF88" s="3" t="s">
        <v>441</v>
      </c>
      <c r="AG88" s="3" t="s">
        <v>441</v>
      </c>
      <c r="AH88" s="3" t="s">
        <v>441</v>
      </c>
      <c r="AI88" s="3" t="s">
        <v>441</v>
      </c>
      <c r="AJ88" s="3" t="s">
        <v>441</v>
      </c>
      <c r="AK88" s="3" t="s">
        <v>441</v>
      </c>
      <c r="AL88" s="3" t="s">
        <v>441</v>
      </c>
      <c r="AM88" s="3" t="s">
        <v>441</v>
      </c>
      <c r="AN88" s="3" t="s">
        <v>441</v>
      </c>
      <c r="AO88" s="3" t="s">
        <v>441</v>
      </c>
      <c r="AP88" s="3" t="s">
        <v>441</v>
      </c>
      <c r="AQ88" s="3" t="s">
        <v>441</v>
      </c>
      <c r="AR88" s="3" t="s">
        <v>441</v>
      </c>
      <c r="AS88" s="3" t="s">
        <v>441</v>
      </c>
      <c r="AT88" s="3" t="s">
        <v>441</v>
      </c>
      <c r="AU88" s="3" t="s">
        <v>441</v>
      </c>
      <c r="AV88" s="3" t="s">
        <v>441</v>
      </c>
      <c r="AW88" s="3" t="s">
        <v>441</v>
      </c>
      <c r="AX88" s="3" t="s">
        <v>441</v>
      </c>
      <c r="AY88" s="3" t="s">
        <v>441</v>
      </c>
      <c r="AZ88" s="3" t="s">
        <v>441</v>
      </c>
      <c r="BA88" s="3" t="s">
        <v>441</v>
      </c>
      <c r="BB88" s="3" t="s">
        <v>441</v>
      </c>
      <c r="BC88" s="3" t="s">
        <v>441</v>
      </c>
      <c r="BD88" s="3" t="s">
        <v>441</v>
      </c>
      <c r="BE88" s="3" t="s">
        <v>441</v>
      </c>
      <c r="BF88" s="3" t="s">
        <v>441</v>
      </c>
      <c r="BG88" s="3" t="s">
        <v>441</v>
      </c>
      <c r="BH88" s="3" t="s">
        <v>441</v>
      </c>
      <c r="BI88" s="3" t="s">
        <v>441</v>
      </c>
      <c r="BJ88" s="3" t="s">
        <v>441</v>
      </c>
      <c r="BK88" s="3" t="s">
        <v>441</v>
      </c>
      <c r="BL88" s="3" t="s">
        <v>441</v>
      </c>
      <c r="BM88" s="3" t="s">
        <v>441</v>
      </c>
      <c r="BN88" s="3" t="s">
        <v>441</v>
      </c>
      <c r="BO88" s="3" t="s">
        <v>441</v>
      </c>
      <c r="BP88" s="3" t="s">
        <v>441</v>
      </c>
      <c r="BQ88" s="3" t="s">
        <v>441</v>
      </c>
      <c r="BR88" s="3" t="s">
        <v>441</v>
      </c>
      <c r="BS88" s="3" t="s">
        <v>441</v>
      </c>
      <c r="BT88" s="3" t="s">
        <v>441</v>
      </c>
      <c r="BU88" s="3" t="s">
        <v>441</v>
      </c>
      <c r="BV88" s="3" t="s">
        <v>441</v>
      </c>
      <c r="BW88" s="3" t="s">
        <v>441</v>
      </c>
      <c r="BX88" s="3" t="s">
        <v>441</v>
      </c>
      <c r="BY88" s="3" t="s">
        <v>441</v>
      </c>
      <c r="BZ88" s="3" t="s">
        <v>441</v>
      </c>
      <c r="CA88" s="3" t="s">
        <v>441</v>
      </c>
      <c r="CB88" s="3" t="s">
        <v>441</v>
      </c>
      <c r="CC88" s="3" t="s">
        <v>441</v>
      </c>
      <c r="CD88" s="3" t="s">
        <v>441</v>
      </c>
      <c r="CE88" s="3" t="s">
        <v>441</v>
      </c>
      <c r="CF88" s="3" t="s">
        <v>441</v>
      </c>
      <c r="CG88" s="3" t="s">
        <v>441</v>
      </c>
      <c r="CH88" s="3" t="s">
        <v>441</v>
      </c>
      <c r="CI88" s="3" t="s">
        <v>441</v>
      </c>
      <c r="CJ88" s="3" t="s">
        <v>441</v>
      </c>
      <c r="CK88" s="3" t="s">
        <v>441</v>
      </c>
      <c r="CL88" s="3" t="s">
        <v>441</v>
      </c>
      <c r="CM88" s="3" t="s">
        <v>441</v>
      </c>
      <c r="CN88" s="3" t="s">
        <v>441</v>
      </c>
      <c r="CO88" s="3" t="s">
        <v>441</v>
      </c>
      <c r="CP88" s="3" t="s">
        <v>441</v>
      </c>
      <c r="CQ88" s="3" t="s">
        <v>441</v>
      </c>
      <c r="CR88" s="3" t="s">
        <v>441</v>
      </c>
      <c r="CS88" s="3" t="s">
        <v>441</v>
      </c>
      <c r="CT88" s="3" t="s">
        <v>441</v>
      </c>
      <c r="CU88" s="3" t="s">
        <v>441</v>
      </c>
      <c r="CV88" s="3" t="s">
        <v>441</v>
      </c>
      <c r="CW88" s="3" t="s">
        <v>441</v>
      </c>
      <c r="CX88" s="3" t="s">
        <v>441</v>
      </c>
      <c r="CY88" s="3" t="s">
        <v>441</v>
      </c>
      <c r="CZ88" s="3" t="s">
        <v>441</v>
      </c>
      <c r="DA88" s="3" t="s">
        <v>441</v>
      </c>
      <c r="DB88" s="3" t="s">
        <v>441</v>
      </c>
      <c r="DC88" s="3" t="s">
        <v>441</v>
      </c>
      <c r="DD88" s="3" t="s">
        <v>441</v>
      </c>
      <c r="DE88" s="3" t="s">
        <v>441</v>
      </c>
      <c r="DF88" s="3" t="s">
        <v>441</v>
      </c>
      <c r="DG88" s="3" t="s">
        <v>441</v>
      </c>
      <c r="DH88" s="3" t="s">
        <v>441</v>
      </c>
      <c r="DI88" s="3" t="s">
        <v>441</v>
      </c>
      <c r="DJ88" s="3" t="s">
        <v>441</v>
      </c>
      <c r="DK88" s="3" t="s">
        <v>441</v>
      </c>
      <c r="DL88" s="3" t="s">
        <v>441</v>
      </c>
      <c r="DM88" s="3" t="s">
        <v>441</v>
      </c>
      <c r="DN88" s="3" t="s">
        <v>441</v>
      </c>
      <c r="DO88" s="3" t="s">
        <v>441</v>
      </c>
      <c r="DP88" s="3" t="s">
        <v>441</v>
      </c>
      <c r="DQ88" s="3" t="s">
        <v>441</v>
      </c>
      <c r="DR88" s="3" t="s">
        <v>441</v>
      </c>
      <c r="DS88" s="3" t="s">
        <v>441</v>
      </c>
      <c r="DT88" s="3" t="s">
        <v>441</v>
      </c>
      <c r="DU88" s="3" t="s">
        <v>441</v>
      </c>
      <c r="DV88" s="3" t="s">
        <v>441</v>
      </c>
      <c r="DW88" s="3" t="s">
        <v>441</v>
      </c>
      <c r="DX88" s="3" t="s">
        <v>441</v>
      </c>
      <c r="DY88" s="3" t="s">
        <v>441</v>
      </c>
      <c r="DZ88" s="3" t="s">
        <v>441</v>
      </c>
      <c r="EA88" s="3" t="s">
        <v>441</v>
      </c>
      <c r="EB88" s="3" t="s">
        <v>441</v>
      </c>
      <c r="EC88" s="3" t="s">
        <v>441</v>
      </c>
      <c r="ED88" s="3" t="s">
        <v>441</v>
      </c>
      <c r="EE88" s="3" t="s">
        <v>441</v>
      </c>
      <c r="EF88" s="3" t="s">
        <v>441</v>
      </c>
      <c r="EG88" s="3" t="s">
        <v>441</v>
      </c>
      <c r="EH88" s="3" t="s">
        <v>441</v>
      </c>
      <c r="EI88" s="3" t="s">
        <v>441</v>
      </c>
      <c r="EJ88" s="3" t="s">
        <v>441</v>
      </c>
      <c r="EK88" s="3" t="s">
        <v>440</v>
      </c>
      <c r="EL88" s="3" t="s">
        <v>440</v>
      </c>
      <c r="EM88" s="3" t="s">
        <v>440</v>
      </c>
      <c r="EN88" s="3" t="s">
        <v>440</v>
      </c>
      <c r="EO88" s="3" t="s">
        <v>440</v>
      </c>
      <c r="EP88" s="3" t="s">
        <v>440</v>
      </c>
      <c r="EQ88" s="3" t="s">
        <v>441</v>
      </c>
      <c r="ER88" s="3" t="s">
        <v>441</v>
      </c>
      <c r="ES88" s="3" t="s">
        <v>441</v>
      </c>
      <c r="ET88" s="3" t="s">
        <v>441</v>
      </c>
      <c r="EU88" s="3" t="s">
        <v>441</v>
      </c>
      <c r="EV88" s="3" t="s">
        <v>441</v>
      </c>
      <c r="EW88" s="3" t="s">
        <v>441</v>
      </c>
      <c r="EX88" s="3" t="s">
        <v>441</v>
      </c>
      <c r="EY88" s="3" t="s">
        <v>441</v>
      </c>
      <c r="EZ88" s="3" t="s">
        <v>441</v>
      </c>
      <c r="FA88" s="3" t="s">
        <v>441</v>
      </c>
      <c r="FB88" s="3">
        <f>SUM(COUNTIF(P88:AF88, K$128)*$K$134)+(COUNTIF(P88:AF88, K$129)*$K$134)+(COUNTIF(AG88:EV88, $K$128)*K$133)+(COUNTIF(AG88:EV88, $K$129)*$K$133)</f>
        <v>199</v>
      </c>
      <c r="FC88" s="3">
        <f>SUM(COUNTIF(P88:AF88, K$128)*$K$134)+(COUNTIF(AG88:EV88, $K$128)*$K$133)</f>
        <v>0</v>
      </c>
      <c r="FD88" s="3">
        <f>SUM(COUNTIF(P88:AF88,$K$130)*$K$134)+(COUNTIF(AG88:EV88, $K$130)*$K$133)</f>
        <v>6</v>
      </c>
      <c r="FE88" s="3">
        <f t="shared" si="10"/>
        <v>142</v>
      </c>
      <c r="FG88" s="3">
        <f>SUM(COUNTIF(AD88:AF88, K$128)*$K$134)+(COUNTIF(AD88:AF88, K$129)*$K$134)+(COUNTIF(EE88:EV88, $K$128)*K$133)+(COUNTIF(EE88:EV88, $K$129)*$K$133)</f>
        <v>27</v>
      </c>
      <c r="FH88" s="3">
        <f>SUM(COUNTIF(AD88:AF88, $K$128)*$K$134)+(COUNTIF(EE88:EV88, $K$128)*$K$133)</f>
        <v>0</v>
      </c>
      <c r="FI88" s="3">
        <f t="shared" si="23"/>
        <v>21</v>
      </c>
      <c r="FJ88" s="3">
        <f>SUM(COUNTIF(Z88:AC88, K$128)*$K$134)+(COUNTIF(Z88:AC88, K$129)*$K$134)+(COUNTIF(DR88:ED88, $K$128)*K$133)+(COUNTIF(DR88:ED88, $K$129)*$K$133)</f>
        <v>33</v>
      </c>
      <c r="FK88" s="3">
        <f>SUM(COUNTIF(Z88:AC88, K$128)*$K$134)+(COUNTIF(DR88:ED88, $K$128)*$K$133)</f>
        <v>0</v>
      </c>
      <c r="FL88" s="3">
        <f t="shared" si="24"/>
        <v>35</v>
      </c>
      <c r="FM88" s="3">
        <f>SUM(COUNTIF(Y88, $K$128)*$K$134)+(COUNTIF(Y88, $K$129)*$K$134)+(COUNTIF(DL88:DQ88, $K$128)*$K$133)+(COUNTIF(DL88:DQ88, $K$129)*$K$133)</f>
        <v>11</v>
      </c>
      <c r="FN88" s="3">
        <f>SUM(COUNTIF(Y88, $K$128)*$K$134)+(COUNTIF(DL88:DQ88, $K$128)*$K$133)</f>
        <v>0</v>
      </c>
      <c r="FO88" s="3">
        <f t="shared" si="25"/>
        <v>7</v>
      </c>
      <c r="FP88" s="3">
        <f>SUM(COUNTIF(V88:X88, $K$128)*$K$134)+(COUNTIF(V88:X88, $K$129)*$K$134)+(COUNTIF(CS88:DN88, $K$128)*$K$133)+(COUNTIF(CS88:DN88, $K$129)*$K$133)</f>
        <v>37</v>
      </c>
      <c r="FQ88" s="3">
        <f>SUM(COUNTIF(V88:X88, $K$128)*$K$134)+(COUNTIF(CS88:DN88, $K$128)*$K$133)</f>
        <v>0</v>
      </c>
      <c r="FR88" s="3">
        <f t="shared" si="14"/>
        <v>25</v>
      </c>
      <c r="FS88" s="3">
        <f>SUM(COUNTIF(T88:U88, $K$128)*$K$134)+(COUNTIF(T88:U88, $K$129)*$K$134)+(COUNTIF(BX88:CR88, $K$128)*$K$133)+(COUNTIF(BX88:CR88, $K$129)*$K$133)</f>
        <v>31</v>
      </c>
      <c r="FT88" s="3">
        <f>SUM(COUNTIF(T88:U88, $K$128)*$K$134)+(COUNTIF(BX88:CR88, $K$128)*$K$133)</f>
        <v>0</v>
      </c>
      <c r="FU88" s="3">
        <f t="shared" si="15"/>
        <v>23</v>
      </c>
      <c r="FV88" s="3">
        <f>SUM(COUNTIF(S88, $K$128)*$K$134)+(COUNTIF(S88, $K$129)*$K$134)+(COUNTIF(BM88:BW88, $K$128)*$K$133)+(COUNTIF(BM88:BW88, $K$129)*$K$133)</f>
        <v>16</v>
      </c>
      <c r="FW88" s="3">
        <f>SUM(COUNTIF(S88, $K$128)*$K$134)+(COUNTIF(BM88:BW88, $K$128)*$K$133)</f>
        <v>0</v>
      </c>
      <c r="FX88" s="3">
        <f t="shared" si="16"/>
        <v>12</v>
      </c>
      <c r="FY88" s="3">
        <f>SUM(COUNTIF(Q88:R88, $K$128)*$K$134)+(COUNTIF(Q88:R88, $K$129)*$K$134)+(COUNTIF(BB88:BL88, $K$128)*$K$133)+(COUNTIF(BB88:BL88, $K$129)*$K$133)</f>
        <v>21</v>
      </c>
      <c r="FZ88" s="3">
        <f>SUM(COUNTIF(Q88:R88, $K$128)*$K$134)+(COUNTIF(BB88:BL88, $K$128)*$K$133)</f>
        <v>0</v>
      </c>
      <c r="GA88" s="3">
        <f t="shared" si="17"/>
        <v>13</v>
      </c>
      <c r="GB88" s="20">
        <f>SUM(COUNTIF(P88, $K$128)*$K$134)+(COUNTIF(P88, $K$129)*$K$134)+(COUNTIF(AG88:BA88, $K$128)*$K$133)+(COUNTIF(AG88:BA88, $K$129)*$K$133)</f>
        <v>26</v>
      </c>
      <c r="GC88" s="20">
        <f>SUM(COUNTIF(P88, $K$128)*$K$134)+(COUNTIF(AG88:BA88, $K$128)*$K$133)</f>
        <v>0</v>
      </c>
      <c r="GD88" s="20">
        <f t="shared" si="18"/>
        <v>22</v>
      </c>
      <c r="GE88" s="20">
        <f>SUM(COUNTIF(P88:U88, $K$128)*$K$134)+(COUNTIF(P88:U88, $K$129)*$K$134)+(COUNTIF(AG88:CR88, $K$128)*$K$133)+(COUNTIF(AG88:CR88, $K$129)*$K$133)</f>
        <v>94</v>
      </c>
      <c r="GF88" s="20">
        <f>SUM(COUNTIF(P88:U88, $K$128)*$K$134)+(COUNTIF(AG88:CR88, $K$128)*$K$133)</f>
        <v>0</v>
      </c>
      <c r="GG88" s="20">
        <f t="shared" si="19"/>
        <v>70</v>
      </c>
    </row>
    <row r="89" spans="1:189" ht="15.75" customHeight="1">
      <c r="A89" s="17">
        <f t="shared" si="0"/>
        <v>0</v>
      </c>
      <c r="B89" s="17">
        <f t="shared" si="20"/>
        <v>0</v>
      </c>
      <c r="C89" s="17">
        <f t="shared" si="21"/>
        <v>0</v>
      </c>
      <c r="D89" s="17">
        <f t="shared" si="22"/>
        <v>0</v>
      </c>
      <c r="E89" s="17">
        <f t="shared" si="4"/>
        <v>0</v>
      </c>
      <c r="F89" s="17">
        <f t="shared" si="5"/>
        <v>0</v>
      </c>
      <c r="G89" s="17">
        <f t="shared" si="6"/>
        <v>0</v>
      </c>
      <c r="H89" s="17">
        <f t="shared" si="7"/>
        <v>0</v>
      </c>
      <c r="I89" s="17">
        <f t="shared" si="8"/>
        <v>0</v>
      </c>
      <c r="J89" s="17">
        <f t="shared" si="9"/>
        <v>0</v>
      </c>
      <c r="K89" s="3" t="s">
        <v>434</v>
      </c>
      <c r="L89" s="3" t="s">
        <v>636</v>
      </c>
      <c r="M89" s="3" t="s">
        <v>637</v>
      </c>
      <c r="N89" s="21" t="s">
        <v>570</v>
      </c>
      <c r="O89" s="22" t="s">
        <v>564</v>
      </c>
      <c r="P89" s="3" t="s">
        <v>441</v>
      </c>
      <c r="Q89" s="3" t="s">
        <v>441</v>
      </c>
      <c r="R89" s="3" t="s">
        <v>441</v>
      </c>
      <c r="S89" s="3" t="s">
        <v>441</v>
      </c>
      <c r="T89" s="3" t="s">
        <v>441</v>
      </c>
      <c r="U89" s="3" t="s">
        <v>441</v>
      </c>
      <c r="V89" s="3" t="s">
        <v>441</v>
      </c>
      <c r="W89" s="3" t="s">
        <v>441</v>
      </c>
      <c r="X89" s="3" t="s">
        <v>441</v>
      </c>
      <c r="Y89" s="3" t="s">
        <v>441</v>
      </c>
      <c r="Z89" s="3" t="s">
        <v>440</v>
      </c>
      <c r="AA89" s="3" t="s">
        <v>441</v>
      </c>
      <c r="AB89" s="3" t="s">
        <v>441</v>
      </c>
      <c r="AC89" s="3" t="s">
        <v>441</v>
      </c>
      <c r="AD89" s="3" t="s">
        <v>441</v>
      </c>
      <c r="AE89" s="3" t="s">
        <v>441</v>
      </c>
      <c r="AF89" s="3" t="s">
        <v>441</v>
      </c>
      <c r="AG89" s="3" t="s">
        <v>441</v>
      </c>
      <c r="AH89" s="3" t="s">
        <v>441</v>
      </c>
      <c r="AI89" s="3" t="s">
        <v>441</v>
      </c>
      <c r="AJ89" s="3" t="s">
        <v>441</v>
      </c>
      <c r="AK89" s="3" t="s">
        <v>441</v>
      </c>
      <c r="AL89" s="3" t="s">
        <v>441</v>
      </c>
      <c r="AM89" s="3" t="s">
        <v>441</v>
      </c>
      <c r="AN89" s="3" t="s">
        <v>441</v>
      </c>
      <c r="AO89" s="3" t="s">
        <v>441</v>
      </c>
      <c r="AP89" s="3" t="s">
        <v>441</v>
      </c>
      <c r="AQ89" s="3" t="s">
        <v>441</v>
      </c>
      <c r="AR89" s="3" t="s">
        <v>441</v>
      </c>
      <c r="AS89" s="3" t="s">
        <v>441</v>
      </c>
      <c r="AT89" s="3" t="s">
        <v>441</v>
      </c>
      <c r="AU89" s="3" t="s">
        <v>441</v>
      </c>
      <c r="AV89" s="3" t="s">
        <v>441</v>
      </c>
      <c r="AW89" s="3" t="s">
        <v>441</v>
      </c>
      <c r="AX89" s="3" t="s">
        <v>441</v>
      </c>
      <c r="AY89" s="3" t="s">
        <v>441</v>
      </c>
      <c r="AZ89" s="3" t="s">
        <v>441</v>
      </c>
      <c r="BA89" s="3" t="s">
        <v>441</v>
      </c>
      <c r="BB89" s="3" t="s">
        <v>441</v>
      </c>
      <c r="BC89" s="3" t="s">
        <v>441</v>
      </c>
      <c r="BD89" s="3" t="s">
        <v>441</v>
      </c>
      <c r="BE89" s="3" t="s">
        <v>441</v>
      </c>
      <c r="BF89" s="3" t="s">
        <v>441</v>
      </c>
      <c r="BG89" s="3" t="s">
        <v>441</v>
      </c>
      <c r="BH89" s="3" t="s">
        <v>441</v>
      </c>
      <c r="BI89" s="3" t="s">
        <v>441</v>
      </c>
      <c r="BJ89" s="3" t="s">
        <v>441</v>
      </c>
      <c r="BK89" s="3" t="s">
        <v>441</v>
      </c>
      <c r="BL89" s="3" t="s">
        <v>441</v>
      </c>
      <c r="BM89" s="3" t="s">
        <v>441</v>
      </c>
      <c r="BN89" s="3" t="s">
        <v>441</v>
      </c>
      <c r="BO89" s="3" t="s">
        <v>441</v>
      </c>
      <c r="BP89" s="3" t="s">
        <v>441</v>
      </c>
      <c r="BQ89" s="3" t="s">
        <v>441</v>
      </c>
      <c r="BR89" s="3" t="s">
        <v>441</v>
      </c>
      <c r="BS89" s="3" t="s">
        <v>441</v>
      </c>
      <c r="BT89" s="3" t="s">
        <v>441</v>
      </c>
      <c r="BU89" s="3" t="s">
        <v>441</v>
      </c>
      <c r="BV89" s="3" t="s">
        <v>441</v>
      </c>
      <c r="BW89" s="3" t="s">
        <v>441</v>
      </c>
      <c r="BX89" s="3" t="s">
        <v>441</v>
      </c>
      <c r="BY89" s="3" t="s">
        <v>441</v>
      </c>
      <c r="BZ89" s="3" t="s">
        <v>441</v>
      </c>
      <c r="CA89" s="3" t="s">
        <v>441</v>
      </c>
      <c r="CB89" s="3" t="s">
        <v>441</v>
      </c>
      <c r="CC89" s="3" t="s">
        <v>441</v>
      </c>
      <c r="CD89" s="3" t="s">
        <v>441</v>
      </c>
      <c r="CE89" s="3" t="s">
        <v>441</v>
      </c>
      <c r="CF89" s="3" t="s">
        <v>441</v>
      </c>
      <c r="CG89" s="3" t="s">
        <v>441</v>
      </c>
      <c r="CH89" s="3" t="s">
        <v>441</v>
      </c>
      <c r="CI89" s="3" t="s">
        <v>441</v>
      </c>
      <c r="CJ89" s="3" t="s">
        <v>441</v>
      </c>
      <c r="CK89" s="3" t="s">
        <v>441</v>
      </c>
      <c r="CL89" s="3" t="s">
        <v>441</v>
      </c>
      <c r="CM89" s="3" t="s">
        <v>441</v>
      </c>
      <c r="CN89" s="3" t="s">
        <v>441</v>
      </c>
      <c r="CO89" s="3" t="s">
        <v>441</v>
      </c>
      <c r="CP89" s="3" t="s">
        <v>441</v>
      </c>
      <c r="CQ89" s="3" t="s">
        <v>441</v>
      </c>
      <c r="CR89" s="3" t="s">
        <v>441</v>
      </c>
      <c r="CS89" s="3" t="s">
        <v>441</v>
      </c>
      <c r="CT89" s="3" t="s">
        <v>441</v>
      </c>
      <c r="CU89" s="3" t="s">
        <v>441</v>
      </c>
      <c r="CV89" s="3" t="s">
        <v>441</v>
      </c>
      <c r="CW89" s="3" t="s">
        <v>441</v>
      </c>
      <c r="CX89" s="3" t="s">
        <v>441</v>
      </c>
      <c r="CY89" s="3" t="s">
        <v>441</v>
      </c>
      <c r="CZ89" s="3" t="s">
        <v>441</v>
      </c>
      <c r="DA89" s="3" t="s">
        <v>441</v>
      </c>
      <c r="DB89" s="3" t="s">
        <v>441</v>
      </c>
      <c r="DC89" s="3" t="s">
        <v>441</v>
      </c>
      <c r="DD89" s="3" t="s">
        <v>441</v>
      </c>
      <c r="DE89" s="3" t="s">
        <v>441</v>
      </c>
      <c r="DF89" s="3" t="s">
        <v>441</v>
      </c>
      <c r="DG89" s="3" t="s">
        <v>441</v>
      </c>
      <c r="DH89" s="3" t="s">
        <v>441</v>
      </c>
      <c r="DI89" s="3" t="s">
        <v>441</v>
      </c>
      <c r="DJ89" s="3" t="s">
        <v>441</v>
      </c>
      <c r="DK89" s="3" t="s">
        <v>441</v>
      </c>
      <c r="DL89" s="3" t="s">
        <v>441</v>
      </c>
      <c r="DM89" s="3" t="s">
        <v>441</v>
      </c>
      <c r="DN89" s="3" t="s">
        <v>441</v>
      </c>
      <c r="DO89" s="3" t="s">
        <v>441</v>
      </c>
      <c r="DP89" s="3" t="s">
        <v>441</v>
      </c>
      <c r="DQ89" s="3" t="s">
        <v>441</v>
      </c>
      <c r="DR89" s="3" t="s">
        <v>441</v>
      </c>
      <c r="DS89" s="3" t="s">
        <v>441</v>
      </c>
      <c r="DT89" s="3" t="s">
        <v>441</v>
      </c>
      <c r="DU89" s="3" t="s">
        <v>441</v>
      </c>
      <c r="DV89" s="3" t="s">
        <v>441</v>
      </c>
      <c r="DW89" s="3" t="s">
        <v>441</v>
      </c>
      <c r="DX89" s="3" t="s">
        <v>441</v>
      </c>
      <c r="DY89" s="3" t="s">
        <v>441</v>
      </c>
      <c r="DZ89" s="3" t="s">
        <v>441</v>
      </c>
      <c r="EA89" s="3" t="s">
        <v>441</v>
      </c>
      <c r="EB89" s="3" t="s">
        <v>441</v>
      </c>
      <c r="EC89" s="3" t="s">
        <v>441</v>
      </c>
      <c r="ED89" s="3" t="s">
        <v>441</v>
      </c>
      <c r="EE89" s="3" t="s">
        <v>441</v>
      </c>
      <c r="EF89" s="3" t="s">
        <v>441</v>
      </c>
      <c r="EG89" s="3" t="s">
        <v>441</v>
      </c>
      <c r="EH89" s="3" t="s">
        <v>441</v>
      </c>
      <c r="EI89" s="3" t="s">
        <v>441</v>
      </c>
      <c r="EJ89" s="3" t="s">
        <v>441</v>
      </c>
      <c r="EK89" s="3" t="s">
        <v>441</v>
      </c>
      <c r="EL89" s="3" t="s">
        <v>441</v>
      </c>
      <c r="EM89" s="3" t="s">
        <v>441</v>
      </c>
      <c r="EN89" s="3" t="s">
        <v>441</v>
      </c>
      <c r="EO89" s="3" t="s">
        <v>441</v>
      </c>
      <c r="EP89" s="3" t="s">
        <v>441</v>
      </c>
      <c r="EQ89" s="3" t="s">
        <v>441</v>
      </c>
      <c r="ER89" s="3" t="s">
        <v>441</v>
      </c>
      <c r="ES89" s="3" t="s">
        <v>441</v>
      </c>
      <c r="ET89" s="3" t="s">
        <v>441</v>
      </c>
      <c r="EU89" s="3" t="s">
        <v>441</v>
      </c>
      <c r="EV89" s="3" t="s">
        <v>441</v>
      </c>
      <c r="EW89" s="3" t="s">
        <v>441</v>
      </c>
      <c r="EX89" s="3" t="s">
        <v>441</v>
      </c>
      <c r="EY89" s="3" t="s">
        <v>441</v>
      </c>
      <c r="EZ89" s="3" t="s">
        <v>441</v>
      </c>
      <c r="FA89" s="3" t="s">
        <v>441</v>
      </c>
      <c r="FB89" s="3">
        <f>SUM(COUNTIF(P89:AF89, K$128)*$K$134)+(COUNTIF(P89:AF89, K$129)*$K$134)+(COUNTIF(AG89:EV89, $K$128)*K$133)+(COUNTIF(AG89:EV89, $K$129)*$K$133)</f>
        <v>200</v>
      </c>
      <c r="FC89" s="3">
        <f>SUM(COUNTIF(P89:AF89, K$128)*$K$134)+(COUNTIF(AG89:EV89, $K$128)*$K$133)</f>
        <v>0</v>
      </c>
      <c r="FD89" s="3">
        <f>SUM(COUNTIF(P89:AF89,$K$130)*$K$134)+(COUNTIF(AG89:EV89, $K$130)*$K$133)</f>
        <v>5</v>
      </c>
      <c r="FE89" s="3">
        <f t="shared" si="10"/>
        <v>142</v>
      </c>
      <c r="FG89" s="3">
        <f>SUM(COUNTIF(AD89:AF89, K$128)*$K$134)+(COUNTIF(AD89:AF89, K$129)*$K$134)+(COUNTIF(EE89:EV89, $K$128)*K$133)+(COUNTIF(EE89:EV89, $K$129)*$K$133)</f>
        <v>33</v>
      </c>
      <c r="FH89" s="3">
        <f>SUM(COUNTIF(AD89:AF89, $K$128)*$K$134)+(COUNTIF(EE89:EV89, $K$128)*$K$133)</f>
        <v>0</v>
      </c>
      <c r="FI89" s="3">
        <f t="shared" si="23"/>
        <v>21</v>
      </c>
      <c r="FJ89" s="3">
        <f>SUM(COUNTIF(Z89:AC89, K$128)*$K$134)+(COUNTIF(Z89:AC89, K$129)*$K$134)+(COUNTIF(DR89:ED89, $K$128)*K$133)+(COUNTIF(DR89:ED89, $K$129)*$K$133)</f>
        <v>28</v>
      </c>
      <c r="FK89" s="3">
        <f>SUM(COUNTIF(Z89:AC89, K$128)*$K$134)+(COUNTIF(DR89:ED89, $K$128)*$K$133)</f>
        <v>0</v>
      </c>
      <c r="FL89" s="3">
        <f t="shared" si="24"/>
        <v>35</v>
      </c>
      <c r="FM89" s="3">
        <f>SUM(COUNTIF(Y89, $K$128)*$K$134)+(COUNTIF(Y89, $K$129)*$K$134)+(COUNTIF(DL89:DQ89, $K$128)*$K$133)+(COUNTIF(DL89:DQ89, $K$129)*$K$133)</f>
        <v>11</v>
      </c>
      <c r="FN89" s="3">
        <f>SUM(COUNTIF(Y89, $K$128)*$K$134)+(COUNTIF(DL89:DQ89, $K$128)*$K$133)</f>
        <v>0</v>
      </c>
      <c r="FO89" s="3">
        <f t="shared" si="25"/>
        <v>7</v>
      </c>
      <c r="FP89" s="3">
        <f>SUM(COUNTIF(V89:X89, $K$128)*$K$134)+(COUNTIF(V89:X89, $K$129)*$K$134)+(COUNTIF(CS89:DN89, $K$128)*$K$133)+(COUNTIF(CS89:DN89, $K$129)*$K$133)</f>
        <v>37</v>
      </c>
      <c r="FQ89" s="3">
        <f>SUM(COUNTIF(V89:X89, $K$128)*$K$134)+(COUNTIF(CS89:DN89, $K$128)*$K$133)</f>
        <v>0</v>
      </c>
      <c r="FR89" s="3">
        <f t="shared" si="14"/>
        <v>25</v>
      </c>
      <c r="FS89" s="3">
        <f>SUM(COUNTIF(T89:U89, $K$128)*$K$134)+(COUNTIF(T89:U89, $K$129)*$K$134)+(COUNTIF(BX89:CR89, $K$128)*$K$133)+(COUNTIF(BX89:CR89, $K$129)*$K$133)</f>
        <v>31</v>
      </c>
      <c r="FT89" s="3">
        <f>SUM(COUNTIF(T89:U89, $K$128)*$K$134)+(COUNTIF(BX89:CR89, $K$128)*$K$133)</f>
        <v>0</v>
      </c>
      <c r="FU89" s="3">
        <f t="shared" si="15"/>
        <v>23</v>
      </c>
      <c r="FV89" s="3">
        <f>SUM(COUNTIF(S89, $K$128)*$K$134)+(COUNTIF(S89, $K$129)*$K$134)+(COUNTIF(BM89:BW89, $K$128)*$K$133)+(COUNTIF(BM89:BW89, $K$129)*$K$133)</f>
        <v>16</v>
      </c>
      <c r="FW89" s="3">
        <f>SUM(COUNTIF(S89, $K$128)*$K$134)+(COUNTIF(BM89:BW89, $K$128)*$K$133)</f>
        <v>0</v>
      </c>
      <c r="FX89" s="3">
        <f t="shared" si="16"/>
        <v>12</v>
      </c>
      <c r="FY89" s="3">
        <f>SUM(COUNTIF(Q89:R89, $K$128)*$K$134)+(COUNTIF(Q89:R89, $K$129)*$K$134)+(COUNTIF(BB89:BL89, $K$128)*$K$133)+(COUNTIF(BB89:BL89, $K$129)*$K$133)</f>
        <v>21</v>
      </c>
      <c r="FZ89" s="3">
        <f>SUM(COUNTIF(Q89:R89, $K$128)*$K$134)+(COUNTIF(BB89:BL89, $K$128)*$K$133)</f>
        <v>0</v>
      </c>
      <c r="GA89" s="3">
        <f t="shared" si="17"/>
        <v>13</v>
      </c>
      <c r="GB89" s="20">
        <f>SUM(COUNTIF(P89, $K$128)*$K$134)+(COUNTIF(P89, $K$129)*$K$134)+(COUNTIF(AG89:BA89, $K$128)*$K$133)+(COUNTIF(AG89:BA89, $K$129)*$K$133)</f>
        <v>26</v>
      </c>
      <c r="GC89" s="20">
        <f>SUM(COUNTIF(P89, $K$128)*$K$134)+(COUNTIF(AG89:BA89, $K$128)*$K$133)</f>
        <v>0</v>
      </c>
      <c r="GD89" s="20">
        <f t="shared" si="18"/>
        <v>22</v>
      </c>
      <c r="GE89" s="20">
        <f>SUM(COUNTIF(P89:U89, $K$128)*$K$134)+(COUNTIF(P89:U89, $K$129)*$K$134)+(COUNTIF(AG89:CR89, $K$128)*$K$133)+(COUNTIF(AG89:CR89, $K$129)*$K$133)</f>
        <v>94</v>
      </c>
      <c r="GF89" s="20">
        <f>SUM(COUNTIF(P89:U89, $K$128)*$K$134)+(COUNTIF(AG89:CR89, $K$128)*$K$133)</f>
        <v>0</v>
      </c>
      <c r="GG89" s="20">
        <f t="shared" si="19"/>
        <v>70</v>
      </c>
    </row>
    <row r="90" spans="1:189" ht="15.75" customHeight="1">
      <c r="A90" s="17">
        <f t="shared" si="0"/>
        <v>0</v>
      </c>
      <c r="B90" s="17">
        <f t="shared" si="20"/>
        <v>0</v>
      </c>
      <c r="C90" s="17">
        <f t="shared" si="21"/>
        <v>0</v>
      </c>
      <c r="D90" s="17">
        <f t="shared" si="22"/>
        <v>0</v>
      </c>
      <c r="E90" s="17">
        <f t="shared" si="4"/>
        <v>0</v>
      </c>
      <c r="F90" s="17">
        <f t="shared" si="5"/>
        <v>0</v>
      </c>
      <c r="G90" s="17">
        <f t="shared" si="6"/>
        <v>0</v>
      </c>
      <c r="H90" s="17">
        <f t="shared" si="7"/>
        <v>0</v>
      </c>
      <c r="I90" s="17">
        <f t="shared" si="8"/>
        <v>0</v>
      </c>
      <c r="J90" s="17">
        <f t="shared" si="9"/>
        <v>0</v>
      </c>
      <c r="K90" s="3" t="s">
        <v>434</v>
      </c>
      <c r="L90" s="3" t="s">
        <v>638</v>
      </c>
      <c r="M90" s="3" t="s">
        <v>639</v>
      </c>
      <c r="N90" s="21" t="s">
        <v>581</v>
      </c>
      <c r="O90" s="22" t="s">
        <v>564</v>
      </c>
      <c r="P90" s="3" t="s">
        <v>441</v>
      </c>
      <c r="Q90" s="3" t="s">
        <v>441</v>
      </c>
      <c r="R90" s="3" t="s">
        <v>441</v>
      </c>
      <c r="S90" s="3" t="s">
        <v>441</v>
      </c>
      <c r="T90" s="3" t="s">
        <v>441</v>
      </c>
      <c r="U90" s="3" t="s">
        <v>441</v>
      </c>
      <c r="V90" s="3" t="s">
        <v>441</v>
      </c>
      <c r="W90" s="3" t="s">
        <v>441</v>
      </c>
      <c r="X90" s="3" t="s">
        <v>441</v>
      </c>
      <c r="Y90" s="3" t="s">
        <v>441</v>
      </c>
      <c r="Z90" s="3" t="s">
        <v>441</v>
      </c>
      <c r="AA90" s="3" t="s">
        <v>441</v>
      </c>
      <c r="AB90" s="3" t="s">
        <v>441</v>
      </c>
      <c r="AC90" s="3" t="s">
        <v>441</v>
      </c>
      <c r="AD90" s="3" t="s">
        <v>441</v>
      </c>
      <c r="AE90" s="3" t="s">
        <v>441</v>
      </c>
      <c r="AF90" s="3" t="s">
        <v>441</v>
      </c>
      <c r="AG90" s="3" t="s">
        <v>441</v>
      </c>
      <c r="AH90" s="3" t="s">
        <v>441</v>
      </c>
      <c r="AI90" s="3" t="s">
        <v>441</v>
      </c>
      <c r="AJ90" s="3" t="s">
        <v>441</v>
      </c>
      <c r="AK90" s="3" t="s">
        <v>441</v>
      </c>
      <c r="AL90" s="3" t="s">
        <v>441</v>
      </c>
      <c r="AM90" s="3" t="s">
        <v>441</v>
      </c>
      <c r="AN90" s="3" t="s">
        <v>441</v>
      </c>
      <c r="AO90" s="3" t="s">
        <v>441</v>
      </c>
      <c r="AP90" s="3" t="s">
        <v>441</v>
      </c>
      <c r="AQ90" s="3" t="s">
        <v>441</v>
      </c>
      <c r="AR90" s="3" t="s">
        <v>441</v>
      </c>
      <c r="AS90" s="3" t="s">
        <v>440</v>
      </c>
      <c r="AT90" s="3" t="s">
        <v>441</v>
      </c>
      <c r="AU90" s="3" t="s">
        <v>441</v>
      </c>
      <c r="AV90" s="3" t="s">
        <v>441</v>
      </c>
      <c r="AW90" s="3" t="s">
        <v>441</v>
      </c>
      <c r="AX90" s="3" t="s">
        <v>441</v>
      </c>
      <c r="AY90" s="3" t="s">
        <v>441</v>
      </c>
      <c r="AZ90" s="3" t="s">
        <v>441</v>
      </c>
      <c r="BA90" s="3" t="s">
        <v>441</v>
      </c>
      <c r="BB90" s="3" t="s">
        <v>441</v>
      </c>
      <c r="BC90" s="3" t="s">
        <v>441</v>
      </c>
      <c r="BD90" s="3" t="s">
        <v>441</v>
      </c>
      <c r="BE90" s="3" t="s">
        <v>441</v>
      </c>
      <c r="BF90" s="3" t="s">
        <v>441</v>
      </c>
      <c r="BG90" s="3" t="s">
        <v>441</v>
      </c>
      <c r="BH90" s="3" t="s">
        <v>441</v>
      </c>
      <c r="BI90" s="3" t="s">
        <v>441</v>
      </c>
      <c r="BJ90" s="3" t="s">
        <v>441</v>
      </c>
      <c r="BK90" s="3" t="s">
        <v>441</v>
      </c>
      <c r="BL90" s="3" t="s">
        <v>441</v>
      </c>
      <c r="BM90" s="3" t="s">
        <v>441</v>
      </c>
      <c r="BN90" s="3" t="s">
        <v>441</v>
      </c>
      <c r="BO90" s="3" t="s">
        <v>441</v>
      </c>
      <c r="BP90" s="3" t="s">
        <v>441</v>
      </c>
      <c r="BQ90" s="3" t="s">
        <v>441</v>
      </c>
      <c r="BR90" s="3" t="s">
        <v>441</v>
      </c>
      <c r="BS90" s="3" t="s">
        <v>441</v>
      </c>
      <c r="BT90" s="3" t="s">
        <v>441</v>
      </c>
      <c r="BU90" s="3" t="s">
        <v>441</v>
      </c>
      <c r="BV90" s="3" t="s">
        <v>441</v>
      </c>
      <c r="BW90" s="3" t="s">
        <v>441</v>
      </c>
      <c r="BX90" s="3" t="s">
        <v>441</v>
      </c>
      <c r="BY90" s="3" t="s">
        <v>441</v>
      </c>
      <c r="BZ90" s="3" t="s">
        <v>441</v>
      </c>
      <c r="CA90" s="3" t="s">
        <v>441</v>
      </c>
      <c r="CB90" s="3" t="s">
        <v>441</v>
      </c>
      <c r="CC90" s="3" t="s">
        <v>441</v>
      </c>
      <c r="CD90" s="3" t="s">
        <v>441</v>
      </c>
      <c r="CE90" s="3" t="s">
        <v>441</v>
      </c>
      <c r="CF90" s="3" t="s">
        <v>441</v>
      </c>
      <c r="CG90" s="3" t="s">
        <v>441</v>
      </c>
      <c r="CH90" s="3" t="s">
        <v>441</v>
      </c>
      <c r="CI90" s="3" t="s">
        <v>441</v>
      </c>
      <c r="CJ90" s="3" t="s">
        <v>441</v>
      </c>
      <c r="CK90" s="3" t="s">
        <v>441</v>
      </c>
      <c r="CL90" s="3" t="s">
        <v>441</v>
      </c>
      <c r="CM90" s="3" t="s">
        <v>441</v>
      </c>
      <c r="CN90" s="3" t="s">
        <v>441</v>
      </c>
      <c r="CO90" s="3" t="s">
        <v>441</v>
      </c>
      <c r="CP90" s="3" t="s">
        <v>441</v>
      </c>
      <c r="CQ90" s="3" t="s">
        <v>441</v>
      </c>
      <c r="CR90" s="3" t="s">
        <v>441</v>
      </c>
      <c r="CS90" s="3" t="s">
        <v>441</v>
      </c>
      <c r="CT90" s="3" t="s">
        <v>441</v>
      </c>
      <c r="CU90" s="3" t="s">
        <v>441</v>
      </c>
      <c r="CV90" s="3" t="s">
        <v>441</v>
      </c>
      <c r="CW90" s="3" t="s">
        <v>441</v>
      </c>
      <c r="CX90" s="3" t="s">
        <v>441</v>
      </c>
      <c r="CY90" s="3" t="s">
        <v>441</v>
      </c>
      <c r="CZ90" s="3" t="s">
        <v>441</v>
      </c>
      <c r="DA90" s="3" t="s">
        <v>441</v>
      </c>
      <c r="DB90" s="3" t="s">
        <v>441</v>
      </c>
      <c r="DC90" s="3" t="s">
        <v>441</v>
      </c>
      <c r="DD90" s="3" t="s">
        <v>441</v>
      </c>
      <c r="DE90" s="3" t="s">
        <v>441</v>
      </c>
      <c r="DF90" s="3" t="s">
        <v>441</v>
      </c>
      <c r="DG90" s="3" t="s">
        <v>441</v>
      </c>
      <c r="DH90" s="3" t="s">
        <v>441</v>
      </c>
      <c r="DI90" s="3" t="s">
        <v>441</v>
      </c>
      <c r="DJ90" s="3" t="s">
        <v>441</v>
      </c>
      <c r="DK90" s="3" t="s">
        <v>441</v>
      </c>
      <c r="DL90" s="3" t="s">
        <v>441</v>
      </c>
      <c r="DM90" s="3" t="s">
        <v>441</v>
      </c>
      <c r="DN90" s="3" t="s">
        <v>441</v>
      </c>
      <c r="DO90" s="3" t="s">
        <v>441</v>
      </c>
      <c r="DP90" s="3" t="s">
        <v>441</v>
      </c>
      <c r="DQ90" s="3" t="s">
        <v>441</v>
      </c>
      <c r="DR90" s="3" t="s">
        <v>441</v>
      </c>
      <c r="DS90" s="3" t="s">
        <v>441</v>
      </c>
      <c r="DT90" s="3" t="s">
        <v>441</v>
      </c>
      <c r="DU90" s="3" t="s">
        <v>441</v>
      </c>
      <c r="DV90" s="3" t="s">
        <v>441</v>
      </c>
      <c r="DW90" s="3" t="s">
        <v>440</v>
      </c>
      <c r="DX90" s="3" t="s">
        <v>441</v>
      </c>
      <c r="DY90" s="3" t="s">
        <v>441</v>
      </c>
      <c r="DZ90" s="3" t="s">
        <v>441</v>
      </c>
      <c r="EA90" s="3" t="s">
        <v>441</v>
      </c>
      <c r="EB90" s="3" t="s">
        <v>441</v>
      </c>
      <c r="EC90" s="3" t="s">
        <v>441</v>
      </c>
      <c r="ED90" s="3" t="s">
        <v>441</v>
      </c>
      <c r="EE90" s="3" t="s">
        <v>441</v>
      </c>
      <c r="EF90" s="3" t="s">
        <v>441</v>
      </c>
      <c r="EG90" s="3" t="s">
        <v>441</v>
      </c>
      <c r="EH90" s="3" t="s">
        <v>441</v>
      </c>
      <c r="EI90" s="3" t="s">
        <v>441</v>
      </c>
      <c r="EJ90" s="3" t="s">
        <v>441</v>
      </c>
      <c r="EK90" s="3" t="s">
        <v>441</v>
      </c>
      <c r="EL90" s="3" t="s">
        <v>441</v>
      </c>
      <c r="EM90" s="3" t="s">
        <v>441</v>
      </c>
      <c r="EN90" s="3" t="s">
        <v>441</v>
      </c>
      <c r="EO90" s="3" t="s">
        <v>441</v>
      </c>
      <c r="EP90" s="3" t="s">
        <v>441</v>
      </c>
      <c r="EQ90" s="3" t="s">
        <v>441</v>
      </c>
      <c r="ER90" s="3" t="s">
        <v>441</v>
      </c>
      <c r="ES90" s="3" t="s">
        <v>441</v>
      </c>
      <c r="ET90" s="3" t="s">
        <v>441</v>
      </c>
      <c r="EU90" s="3" t="s">
        <v>441</v>
      </c>
      <c r="EV90" s="3" t="s">
        <v>441</v>
      </c>
      <c r="EW90" s="3" t="s">
        <v>441</v>
      </c>
      <c r="EX90" s="3" t="s">
        <v>441</v>
      </c>
      <c r="EY90" s="3" t="s">
        <v>441</v>
      </c>
      <c r="EZ90" s="3" t="s">
        <v>441</v>
      </c>
      <c r="FA90" s="3" t="s">
        <v>441</v>
      </c>
      <c r="FB90" s="3">
        <f>SUM(COUNTIF(P90:AF90, K$128)*$K$134)+(COUNTIF(P90:AF90, K$129)*$K$134)+(COUNTIF(AG90:EV90, $K$128)*K$133)+(COUNTIF(AG90:EV90, $K$129)*$K$133)</f>
        <v>203</v>
      </c>
      <c r="FC90" s="3">
        <f>SUM(COUNTIF(P90:AF90, K$128)*$K$134)+(COUNTIF(AG90:EV90, $K$128)*$K$133)</f>
        <v>0</v>
      </c>
      <c r="FD90" s="3">
        <f>SUM(COUNTIF(P90:AF90,$K$130)*$K$134)+(COUNTIF(AG90:EV90, $K$130)*$K$133)</f>
        <v>2</v>
      </c>
      <c r="FE90" s="3">
        <f t="shared" si="10"/>
        <v>142</v>
      </c>
      <c r="FG90" s="3">
        <f>SUM(COUNTIF(AD90:AF90, K$128)*$K$134)+(COUNTIF(AD90:AF90, K$129)*$K$134)+(COUNTIF(EE90:EV90, $K$128)*K$133)+(COUNTIF(EE90:EV90, $K$129)*$K$133)</f>
        <v>33</v>
      </c>
      <c r="FH90" s="3">
        <f>SUM(COUNTIF(AD90:AF90, $K$128)*$K$134)+(COUNTIF(EE90:EV90, $K$128)*$K$133)</f>
        <v>0</v>
      </c>
      <c r="FI90" s="3">
        <f t="shared" si="23"/>
        <v>21</v>
      </c>
      <c r="FJ90" s="3">
        <f>SUM(COUNTIF(Z90:AC90, K$128)*$K$134)+(COUNTIF(Z90:AC90, K$129)*$K$134)+(COUNTIF(DR90:ED90, $K$128)*K$133)+(COUNTIF(DR90:ED90, $K$129)*$K$133)</f>
        <v>32</v>
      </c>
      <c r="FK90" s="3">
        <f>SUM(COUNTIF(Z90:AC90, K$128)*$K$134)+(COUNTIF(DR90:ED90, $K$128)*$K$133)</f>
        <v>0</v>
      </c>
      <c r="FL90" s="3">
        <f t="shared" si="24"/>
        <v>35</v>
      </c>
      <c r="FM90" s="3">
        <f>SUM(COUNTIF(Y90, $K$128)*$K$134)+(COUNTIF(Y90, $K$129)*$K$134)+(COUNTIF(DL90:DQ90, $K$128)*$K$133)+(COUNTIF(DL90:DQ90, $K$129)*$K$133)</f>
        <v>11</v>
      </c>
      <c r="FN90" s="3">
        <f>SUM(COUNTIF(Y90, $K$128)*$K$134)+(COUNTIF(DL90:DQ90, $K$128)*$K$133)</f>
        <v>0</v>
      </c>
      <c r="FO90" s="3">
        <f t="shared" si="25"/>
        <v>7</v>
      </c>
      <c r="FP90" s="3">
        <f>SUM(COUNTIF(V90:X90, $K$128)*$K$134)+(COUNTIF(V90:X90, $K$129)*$K$134)+(COUNTIF(CS90:DN90, $K$128)*$K$133)+(COUNTIF(CS90:DN90, $K$129)*$K$133)</f>
        <v>37</v>
      </c>
      <c r="FQ90" s="3">
        <f>SUM(COUNTIF(V90:X90, $K$128)*$K$134)+(COUNTIF(CS90:DN90, $K$128)*$K$133)</f>
        <v>0</v>
      </c>
      <c r="FR90" s="3">
        <f t="shared" si="14"/>
        <v>25</v>
      </c>
      <c r="FS90" s="3">
        <f>SUM(COUNTIF(T90:U90, $K$128)*$K$134)+(COUNTIF(T90:U90, $K$129)*$K$134)+(COUNTIF(BX90:CR90, $K$128)*$K$133)+(COUNTIF(BX90:CR90, $K$129)*$K$133)</f>
        <v>31</v>
      </c>
      <c r="FT90" s="3">
        <f>SUM(COUNTIF(T90:U90, $K$128)*$K$134)+(COUNTIF(BX90:CR90, $K$128)*$K$133)</f>
        <v>0</v>
      </c>
      <c r="FU90" s="3">
        <f t="shared" si="15"/>
        <v>23</v>
      </c>
      <c r="FV90" s="3">
        <f>SUM(COUNTIF(S90, $K$128)*$K$134)+(COUNTIF(S90, $K$129)*$K$134)+(COUNTIF(BM90:BW90, $K$128)*$K$133)+(COUNTIF(BM90:BW90, $K$129)*$K$133)</f>
        <v>16</v>
      </c>
      <c r="FW90" s="3">
        <f>SUM(COUNTIF(S90, $K$128)*$K$134)+(COUNTIF(BM90:BW90, $K$128)*$K$133)</f>
        <v>0</v>
      </c>
      <c r="FX90" s="3">
        <f t="shared" si="16"/>
        <v>12</v>
      </c>
      <c r="FY90" s="3">
        <f>SUM(COUNTIF(Q90:R90, $K$128)*$K$134)+(COUNTIF(Q90:R90, $K$129)*$K$134)+(COUNTIF(BB90:BL90, $K$128)*$K$133)+(COUNTIF(BB90:BL90, $K$129)*$K$133)</f>
        <v>21</v>
      </c>
      <c r="FZ90" s="3">
        <f>SUM(COUNTIF(Q90:R90, $K$128)*$K$134)+(COUNTIF(BB90:BL90, $K$128)*$K$133)</f>
        <v>0</v>
      </c>
      <c r="GA90" s="3">
        <f t="shared" si="17"/>
        <v>13</v>
      </c>
      <c r="GB90" s="20">
        <f>SUM(COUNTIF(P90, $K$128)*$K$134)+(COUNTIF(P90, $K$129)*$K$134)+(COUNTIF(AG90:BA90, $K$128)*$K$133)+(COUNTIF(AG90:BA90, $K$129)*$K$133)</f>
        <v>25</v>
      </c>
      <c r="GC90" s="20">
        <f>SUM(COUNTIF(P90, $K$128)*$K$134)+(COUNTIF(AG90:BA90, $K$128)*$K$133)</f>
        <v>0</v>
      </c>
      <c r="GD90" s="20">
        <f t="shared" si="18"/>
        <v>22</v>
      </c>
      <c r="GE90" s="20">
        <f>SUM(COUNTIF(P90:U90, $K$128)*$K$134)+(COUNTIF(P90:U90, $K$129)*$K$134)+(COUNTIF(AG90:CR90, $K$128)*$K$133)+(COUNTIF(AG90:CR90, $K$129)*$K$133)</f>
        <v>93</v>
      </c>
      <c r="GF90" s="20">
        <f>SUM(COUNTIF(P90:U90, $K$128)*$K$134)+(COUNTIF(AG90:CR90, $K$128)*$K$133)</f>
        <v>0</v>
      </c>
      <c r="GG90" s="20">
        <f t="shared" si="19"/>
        <v>70</v>
      </c>
    </row>
    <row r="91" spans="1:189" ht="15.75" customHeight="1">
      <c r="A91" s="17">
        <f t="shared" si="0"/>
        <v>0</v>
      </c>
      <c r="B91" s="17">
        <f t="shared" si="20"/>
        <v>0</v>
      </c>
      <c r="C91" s="17">
        <f t="shared" si="21"/>
        <v>0</v>
      </c>
      <c r="D91" s="17">
        <f t="shared" si="22"/>
        <v>0</v>
      </c>
      <c r="E91" s="17">
        <f t="shared" si="4"/>
        <v>0</v>
      </c>
      <c r="F91" s="17">
        <f t="shared" si="5"/>
        <v>0</v>
      </c>
      <c r="G91" s="17">
        <f t="shared" si="6"/>
        <v>0</v>
      </c>
      <c r="H91" s="17">
        <f t="shared" si="7"/>
        <v>0</v>
      </c>
      <c r="I91" s="17">
        <f t="shared" si="8"/>
        <v>0</v>
      </c>
      <c r="J91" s="17">
        <f t="shared" si="9"/>
        <v>0</v>
      </c>
      <c r="K91" s="3" t="s">
        <v>434</v>
      </c>
      <c r="L91" s="3" t="s">
        <v>640</v>
      </c>
      <c r="M91" s="3" t="s">
        <v>641</v>
      </c>
      <c r="N91" s="21" t="s">
        <v>642</v>
      </c>
      <c r="O91" s="22" t="s">
        <v>564</v>
      </c>
      <c r="P91" s="3" t="s">
        <v>441</v>
      </c>
      <c r="Q91" s="3" t="s">
        <v>441</v>
      </c>
      <c r="R91" s="3" t="s">
        <v>441</v>
      </c>
      <c r="S91" s="3" t="s">
        <v>441</v>
      </c>
      <c r="T91" s="3" t="s">
        <v>441</v>
      </c>
      <c r="U91" s="3" t="s">
        <v>441</v>
      </c>
      <c r="V91" s="3" t="s">
        <v>441</v>
      </c>
      <c r="W91" s="3" t="s">
        <v>441</v>
      </c>
      <c r="X91" s="3" t="s">
        <v>441</v>
      </c>
      <c r="Y91" s="3" t="s">
        <v>441</v>
      </c>
      <c r="Z91" s="3" t="s">
        <v>441</v>
      </c>
      <c r="AA91" s="3" t="s">
        <v>441</v>
      </c>
      <c r="AB91" s="3" t="s">
        <v>441</v>
      </c>
      <c r="AC91" s="3" t="s">
        <v>441</v>
      </c>
      <c r="AD91" s="3" t="s">
        <v>441</v>
      </c>
      <c r="AE91" s="3" t="s">
        <v>441</v>
      </c>
      <c r="AF91" s="3" t="s">
        <v>441</v>
      </c>
      <c r="AG91" s="3" t="s">
        <v>441</v>
      </c>
      <c r="AH91" s="3" t="s">
        <v>441</v>
      </c>
      <c r="AI91" s="3" t="s">
        <v>441</v>
      </c>
      <c r="AJ91" s="3" t="s">
        <v>441</v>
      </c>
      <c r="AK91" s="3" t="s">
        <v>441</v>
      </c>
      <c r="AL91" s="3" t="s">
        <v>441</v>
      </c>
      <c r="AM91" s="3" t="s">
        <v>441</v>
      </c>
      <c r="AN91" s="3" t="s">
        <v>441</v>
      </c>
      <c r="AO91" s="3" t="s">
        <v>441</v>
      </c>
      <c r="AP91" s="3" t="s">
        <v>441</v>
      </c>
      <c r="AQ91" s="3" t="s">
        <v>441</v>
      </c>
      <c r="AR91" s="3" t="s">
        <v>441</v>
      </c>
      <c r="AS91" s="3" t="s">
        <v>441</v>
      </c>
      <c r="AT91" s="3" t="s">
        <v>441</v>
      </c>
      <c r="AU91" s="3" t="s">
        <v>441</v>
      </c>
      <c r="AV91" s="3" t="s">
        <v>441</v>
      </c>
      <c r="AW91" s="3" t="s">
        <v>441</v>
      </c>
      <c r="AX91" s="3" t="s">
        <v>441</v>
      </c>
      <c r="AY91" s="3" t="s">
        <v>441</v>
      </c>
      <c r="AZ91" s="3" t="s">
        <v>441</v>
      </c>
      <c r="BA91" s="3" t="s">
        <v>441</v>
      </c>
      <c r="BB91" s="3" t="s">
        <v>441</v>
      </c>
      <c r="BC91" s="3" t="s">
        <v>441</v>
      </c>
      <c r="BD91" s="3" t="s">
        <v>441</v>
      </c>
      <c r="BE91" s="3" t="s">
        <v>441</v>
      </c>
      <c r="BF91" s="3" t="s">
        <v>441</v>
      </c>
      <c r="BG91" s="3" t="s">
        <v>441</v>
      </c>
      <c r="BH91" s="3" t="s">
        <v>441</v>
      </c>
      <c r="BI91" s="3" t="s">
        <v>441</v>
      </c>
      <c r="BJ91" s="3" t="s">
        <v>441</v>
      </c>
      <c r="BK91" s="3" t="s">
        <v>440</v>
      </c>
      <c r="BL91" s="3" t="s">
        <v>441</v>
      </c>
      <c r="BM91" s="3" t="s">
        <v>441</v>
      </c>
      <c r="BN91" s="3" t="s">
        <v>441</v>
      </c>
      <c r="BO91" s="3" t="s">
        <v>441</v>
      </c>
      <c r="BP91" s="3" t="s">
        <v>441</v>
      </c>
      <c r="BQ91" s="3" t="s">
        <v>441</v>
      </c>
      <c r="BR91" s="3" t="s">
        <v>441</v>
      </c>
      <c r="BS91" s="3" t="s">
        <v>441</v>
      </c>
      <c r="BT91" s="3" t="s">
        <v>441</v>
      </c>
      <c r="BU91" s="3" t="s">
        <v>441</v>
      </c>
      <c r="BV91" s="3" t="s">
        <v>441</v>
      </c>
      <c r="BW91" s="3" t="s">
        <v>441</v>
      </c>
      <c r="BX91" s="3" t="s">
        <v>441</v>
      </c>
      <c r="BY91" s="3" t="s">
        <v>441</v>
      </c>
      <c r="BZ91" s="3" t="s">
        <v>441</v>
      </c>
      <c r="CA91" s="3" t="s">
        <v>441</v>
      </c>
      <c r="CB91" s="3" t="s">
        <v>441</v>
      </c>
      <c r="CC91" s="3" t="s">
        <v>441</v>
      </c>
      <c r="CD91" s="3" t="s">
        <v>441</v>
      </c>
      <c r="CE91" s="3" t="s">
        <v>441</v>
      </c>
      <c r="CF91" s="3" t="s">
        <v>441</v>
      </c>
      <c r="CG91" s="3" t="s">
        <v>441</v>
      </c>
      <c r="CH91" s="3" t="s">
        <v>441</v>
      </c>
      <c r="CI91" s="3" t="s">
        <v>441</v>
      </c>
      <c r="CJ91" s="3" t="s">
        <v>441</v>
      </c>
      <c r="CK91" s="3" t="s">
        <v>441</v>
      </c>
      <c r="CL91" s="3" t="s">
        <v>441</v>
      </c>
      <c r="CM91" s="3" t="s">
        <v>441</v>
      </c>
      <c r="CN91" s="3" t="s">
        <v>441</v>
      </c>
      <c r="CO91" s="3" t="s">
        <v>441</v>
      </c>
      <c r="CP91" s="3" t="s">
        <v>441</v>
      </c>
      <c r="CQ91" s="3" t="s">
        <v>441</v>
      </c>
      <c r="CR91" s="3" t="s">
        <v>441</v>
      </c>
      <c r="CS91" s="3" t="s">
        <v>441</v>
      </c>
      <c r="CT91" s="3" t="s">
        <v>441</v>
      </c>
      <c r="CU91" s="3" t="s">
        <v>441</v>
      </c>
      <c r="CV91" s="3" t="s">
        <v>441</v>
      </c>
      <c r="CW91" s="3" t="s">
        <v>441</v>
      </c>
      <c r="CX91" s="3" t="s">
        <v>441</v>
      </c>
      <c r="CY91" s="3" t="s">
        <v>441</v>
      </c>
      <c r="CZ91" s="3" t="s">
        <v>440</v>
      </c>
      <c r="DA91" s="3" t="s">
        <v>440</v>
      </c>
      <c r="DB91" s="3" t="s">
        <v>441</v>
      </c>
      <c r="DC91" s="3" t="s">
        <v>441</v>
      </c>
      <c r="DD91" s="3" t="s">
        <v>441</v>
      </c>
      <c r="DE91" s="3" t="s">
        <v>441</v>
      </c>
      <c r="DF91" s="3" t="s">
        <v>441</v>
      </c>
      <c r="DG91" s="3" t="s">
        <v>441</v>
      </c>
      <c r="DH91" s="3" t="s">
        <v>441</v>
      </c>
      <c r="DI91" s="3" t="s">
        <v>441</v>
      </c>
      <c r="DJ91" s="3" t="s">
        <v>441</v>
      </c>
      <c r="DK91" s="3" t="s">
        <v>441</v>
      </c>
      <c r="DL91" s="3" t="s">
        <v>441</v>
      </c>
      <c r="DM91" s="3" t="s">
        <v>441</v>
      </c>
      <c r="DN91" s="3" t="s">
        <v>441</v>
      </c>
      <c r="DO91" s="3" t="s">
        <v>441</v>
      </c>
      <c r="DP91" s="3" t="s">
        <v>441</v>
      </c>
      <c r="DQ91" s="3" t="s">
        <v>441</v>
      </c>
      <c r="DR91" s="3" t="s">
        <v>441</v>
      </c>
      <c r="DS91" s="3" t="s">
        <v>441</v>
      </c>
      <c r="DT91" s="3" t="s">
        <v>441</v>
      </c>
      <c r="DU91" s="3" t="s">
        <v>441</v>
      </c>
      <c r="DV91" s="3" t="s">
        <v>441</v>
      </c>
      <c r="DW91" s="3" t="s">
        <v>441</v>
      </c>
      <c r="DX91" s="3" t="s">
        <v>441</v>
      </c>
      <c r="DY91" s="3" t="s">
        <v>441</v>
      </c>
      <c r="DZ91" s="3" t="s">
        <v>441</v>
      </c>
      <c r="EA91" s="3" t="s">
        <v>441</v>
      </c>
      <c r="EB91" s="3" t="s">
        <v>441</v>
      </c>
      <c r="EC91" s="3" t="s">
        <v>441</v>
      </c>
      <c r="ED91" s="3" t="s">
        <v>441</v>
      </c>
      <c r="EE91" s="3" t="s">
        <v>441</v>
      </c>
      <c r="EF91" s="3" t="s">
        <v>441</v>
      </c>
      <c r="EG91" s="3" t="s">
        <v>441</v>
      </c>
      <c r="EH91" s="3" t="s">
        <v>441</v>
      </c>
      <c r="EI91" s="3" t="s">
        <v>441</v>
      </c>
      <c r="EJ91" s="3" t="s">
        <v>441</v>
      </c>
      <c r="EK91" s="3" t="s">
        <v>441</v>
      </c>
      <c r="EL91" s="3" t="s">
        <v>441</v>
      </c>
      <c r="EM91" s="3" t="s">
        <v>441</v>
      </c>
      <c r="EN91" s="3" t="s">
        <v>441</v>
      </c>
      <c r="EO91" s="3" t="s">
        <v>441</v>
      </c>
      <c r="EP91" s="3" t="s">
        <v>441</v>
      </c>
      <c r="EQ91" s="3" t="s">
        <v>441</v>
      </c>
      <c r="ER91" s="3" t="s">
        <v>441</v>
      </c>
      <c r="ES91" s="3" t="s">
        <v>441</v>
      </c>
      <c r="ET91" s="3" t="s">
        <v>441</v>
      </c>
      <c r="EU91" s="3" t="s">
        <v>441</v>
      </c>
      <c r="EV91" s="3" t="s">
        <v>441</v>
      </c>
      <c r="EW91" s="3" t="s">
        <v>441</v>
      </c>
      <c r="EX91" s="3" t="s">
        <v>441</v>
      </c>
      <c r="EY91" s="3" t="s">
        <v>441</v>
      </c>
      <c r="EZ91" s="3" t="s">
        <v>441</v>
      </c>
      <c r="FA91" s="3" t="s">
        <v>441</v>
      </c>
      <c r="FB91" s="3">
        <f>SUM(COUNTIF(P91:AF91, K$128)*$K$134)+(COUNTIF(P91:AF91, K$129)*$K$134)+(COUNTIF(AG91:EV91, $K$128)*K$133)+(COUNTIF(AG91:EV91, $K$129)*$K$133)</f>
        <v>202</v>
      </c>
      <c r="FC91" s="3">
        <f>SUM(COUNTIF(P91:AF91, K$128)*$K$134)+(COUNTIF(AG91:EV91, $K$128)*$K$133)</f>
        <v>0</v>
      </c>
      <c r="FD91" s="3">
        <f>SUM(COUNTIF(P91:AF91,$K$130)*$K$134)+(COUNTIF(AG91:EV91, $K$130)*$K$133)</f>
        <v>3</v>
      </c>
      <c r="FE91" s="3">
        <f t="shared" si="10"/>
        <v>142</v>
      </c>
      <c r="FG91" s="3">
        <f>SUM(COUNTIF(AD91:AF91, K$128)*$K$134)+(COUNTIF(AD91:AF91, K$129)*$K$134)+(COUNTIF(EE91:EV91, $K$128)*K$133)+(COUNTIF(EE91:EV91, $K$129)*$K$133)</f>
        <v>33</v>
      </c>
      <c r="FH91" s="3">
        <f>SUM(COUNTIF(AD91:AF91, $K$128)*$K$134)+(COUNTIF(EE91:EV91, $K$128)*$K$133)</f>
        <v>0</v>
      </c>
      <c r="FI91" s="3">
        <f t="shared" si="23"/>
        <v>21</v>
      </c>
      <c r="FJ91" s="3">
        <f>SUM(COUNTIF(Z91:AC91, K$128)*$K$134)+(COUNTIF(Z91:AC91, K$129)*$K$134)+(COUNTIF(DR91:ED91, $K$128)*K$133)+(COUNTIF(DR91:ED91, $K$129)*$K$133)</f>
        <v>33</v>
      </c>
      <c r="FK91" s="3">
        <f>SUM(COUNTIF(Z91:AC91, K$128)*$K$134)+(COUNTIF(DR91:ED91, $K$128)*$K$133)</f>
        <v>0</v>
      </c>
      <c r="FL91" s="3">
        <f t="shared" si="24"/>
        <v>35</v>
      </c>
      <c r="FM91" s="3">
        <f>SUM(COUNTIF(Y91, $K$128)*$K$134)+(COUNTIF(Y91, $K$129)*$K$134)+(COUNTIF(DL91:DQ91, $K$128)*$K$133)+(COUNTIF(DL91:DQ91, $K$129)*$K$133)</f>
        <v>11</v>
      </c>
      <c r="FN91" s="3">
        <f>SUM(COUNTIF(Y91, $K$128)*$K$134)+(COUNTIF(DL91:DQ91, $K$128)*$K$133)</f>
        <v>0</v>
      </c>
      <c r="FO91" s="3">
        <f t="shared" si="25"/>
        <v>7</v>
      </c>
      <c r="FP91" s="3">
        <f>SUM(COUNTIF(V91:X91, $K$128)*$K$134)+(COUNTIF(V91:X91, $K$129)*$K$134)+(COUNTIF(CS91:DN91, $K$128)*$K$133)+(COUNTIF(CS91:DN91, $K$129)*$K$133)</f>
        <v>35</v>
      </c>
      <c r="FQ91" s="3">
        <f>SUM(COUNTIF(V91:X91, $K$128)*$K$134)+(COUNTIF(CS91:DN91, $K$128)*$K$133)</f>
        <v>0</v>
      </c>
      <c r="FR91" s="3">
        <f t="shared" si="14"/>
        <v>25</v>
      </c>
      <c r="FS91" s="3">
        <f>SUM(COUNTIF(T91:U91, $K$128)*$K$134)+(COUNTIF(T91:U91, $K$129)*$K$134)+(COUNTIF(BX91:CR91, $K$128)*$K$133)+(COUNTIF(BX91:CR91, $K$129)*$K$133)</f>
        <v>31</v>
      </c>
      <c r="FT91" s="3">
        <f>SUM(COUNTIF(T91:U91, $K$128)*$K$134)+(COUNTIF(BX91:CR91, $K$128)*$K$133)</f>
        <v>0</v>
      </c>
      <c r="FU91" s="3">
        <f t="shared" si="15"/>
        <v>23</v>
      </c>
      <c r="FV91" s="3">
        <f>SUM(COUNTIF(S91, $K$128)*$K$134)+(COUNTIF(S91, $K$129)*$K$134)+(COUNTIF(BM91:BW91, $K$128)*$K$133)+(COUNTIF(BM91:BW91, $K$129)*$K$133)</f>
        <v>16</v>
      </c>
      <c r="FW91" s="3">
        <f>SUM(COUNTIF(S91, $K$128)*$K$134)+(COUNTIF(BM91:BW91, $K$128)*$K$133)</f>
        <v>0</v>
      </c>
      <c r="FX91" s="3">
        <f t="shared" si="16"/>
        <v>12</v>
      </c>
      <c r="FY91" s="3">
        <f>SUM(COUNTIF(Q91:R91, $K$128)*$K$134)+(COUNTIF(Q91:R91, $K$129)*$K$134)+(COUNTIF(BB91:BL91, $K$128)*$K$133)+(COUNTIF(BB91:BL91, $K$129)*$K$133)</f>
        <v>20</v>
      </c>
      <c r="FZ91" s="3">
        <f>SUM(COUNTIF(Q91:R91, $K$128)*$K$134)+(COUNTIF(BB91:BL91, $K$128)*$K$133)</f>
        <v>0</v>
      </c>
      <c r="GA91" s="3">
        <f t="shared" si="17"/>
        <v>13</v>
      </c>
      <c r="GB91" s="20">
        <f>SUM(COUNTIF(P91, $K$128)*$K$134)+(COUNTIF(P91, $K$129)*$K$134)+(COUNTIF(AG91:BA91, $K$128)*$K$133)+(COUNTIF(AG91:BA91, $K$129)*$K$133)</f>
        <v>26</v>
      </c>
      <c r="GC91" s="20">
        <f>SUM(COUNTIF(P91, $K$128)*$K$134)+(COUNTIF(AG91:BA91, $K$128)*$K$133)</f>
        <v>0</v>
      </c>
      <c r="GD91" s="20">
        <f t="shared" si="18"/>
        <v>22</v>
      </c>
      <c r="GE91" s="20">
        <f>SUM(COUNTIF(P91:U91, $K$128)*$K$134)+(COUNTIF(P91:U91, $K$129)*$K$134)+(COUNTIF(AG91:CR91, $K$128)*$K$133)+(COUNTIF(AG91:CR91, $K$129)*$K$133)</f>
        <v>93</v>
      </c>
      <c r="GF91" s="20">
        <f>SUM(COUNTIF(P91:U91, $K$128)*$K$134)+(COUNTIF(AG91:CR91, $K$128)*$K$133)</f>
        <v>0</v>
      </c>
      <c r="GG91" s="20">
        <f t="shared" si="19"/>
        <v>70</v>
      </c>
    </row>
    <row r="92" spans="1:189" ht="15.75" customHeight="1">
      <c r="A92" s="17">
        <f t="shared" si="0"/>
        <v>0</v>
      </c>
      <c r="B92" s="17">
        <f t="shared" si="20"/>
        <v>0</v>
      </c>
      <c r="C92" s="17">
        <f t="shared" si="21"/>
        <v>0</v>
      </c>
      <c r="D92" s="17">
        <f t="shared" si="22"/>
        <v>0</v>
      </c>
      <c r="E92" s="17">
        <f t="shared" si="4"/>
        <v>0</v>
      </c>
      <c r="F92" s="17">
        <f t="shared" si="5"/>
        <v>0</v>
      </c>
      <c r="G92" s="17">
        <f t="shared" si="6"/>
        <v>0</v>
      </c>
      <c r="H92" s="17">
        <f t="shared" si="7"/>
        <v>0</v>
      </c>
      <c r="I92" s="17">
        <f t="shared" si="8"/>
        <v>0</v>
      </c>
      <c r="J92" s="17">
        <f t="shared" si="9"/>
        <v>0</v>
      </c>
      <c r="K92" s="3" t="s">
        <v>434</v>
      </c>
      <c r="L92" s="3" t="s">
        <v>643</v>
      </c>
      <c r="M92" s="3" t="s">
        <v>644</v>
      </c>
      <c r="N92" s="21" t="s">
        <v>578</v>
      </c>
      <c r="O92" s="22" t="s">
        <v>564</v>
      </c>
      <c r="P92" s="3" t="s">
        <v>441</v>
      </c>
      <c r="Q92" s="3" t="s">
        <v>441</v>
      </c>
      <c r="R92" s="3" t="s">
        <v>441</v>
      </c>
      <c r="S92" s="3" t="s">
        <v>441</v>
      </c>
      <c r="T92" s="3" t="s">
        <v>441</v>
      </c>
      <c r="U92" s="3" t="s">
        <v>441</v>
      </c>
      <c r="V92" s="3" t="s">
        <v>441</v>
      </c>
      <c r="W92" s="3" t="s">
        <v>441</v>
      </c>
      <c r="X92" s="3" t="s">
        <v>441</v>
      </c>
      <c r="Y92" s="3" t="s">
        <v>441</v>
      </c>
      <c r="Z92" s="3" t="s">
        <v>441</v>
      </c>
      <c r="AA92" s="3" t="s">
        <v>441</v>
      </c>
      <c r="AB92" s="3" t="s">
        <v>441</v>
      </c>
      <c r="AC92" s="3" t="s">
        <v>441</v>
      </c>
      <c r="AD92" s="3" t="s">
        <v>441</v>
      </c>
      <c r="AE92" s="3" t="s">
        <v>440</v>
      </c>
      <c r="AF92" s="3" t="s">
        <v>441</v>
      </c>
      <c r="AG92" s="3" t="s">
        <v>441</v>
      </c>
      <c r="AH92" s="3" t="s">
        <v>441</v>
      </c>
      <c r="AI92" s="3" t="s">
        <v>441</v>
      </c>
      <c r="AJ92" s="3" t="s">
        <v>441</v>
      </c>
      <c r="AK92" s="3" t="s">
        <v>441</v>
      </c>
      <c r="AL92" s="3" t="s">
        <v>441</v>
      </c>
      <c r="AM92" s="3" t="s">
        <v>441</v>
      </c>
      <c r="AN92" s="3" t="s">
        <v>441</v>
      </c>
      <c r="AO92" s="3" t="s">
        <v>441</v>
      </c>
      <c r="AP92" s="3" t="s">
        <v>441</v>
      </c>
      <c r="AQ92" s="3" t="s">
        <v>441</v>
      </c>
      <c r="AR92" s="3" t="s">
        <v>441</v>
      </c>
      <c r="AS92" s="3" t="s">
        <v>441</v>
      </c>
      <c r="AT92" s="3" t="s">
        <v>441</v>
      </c>
      <c r="AU92" s="3" t="s">
        <v>441</v>
      </c>
      <c r="AV92" s="3" t="s">
        <v>441</v>
      </c>
      <c r="AW92" s="3" t="s">
        <v>441</v>
      </c>
      <c r="AX92" s="3" t="s">
        <v>441</v>
      </c>
      <c r="AY92" s="3" t="s">
        <v>441</v>
      </c>
      <c r="AZ92" s="3" t="s">
        <v>441</v>
      </c>
      <c r="BA92" s="3" t="s">
        <v>441</v>
      </c>
      <c r="BB92" s="3" t="s">
        <v>441</v>
      </c>
      <c r="BC92" s="3" t="s">
        <v>441</v>
      </c>
      <c r="BD92" s="3" t="s">
        <v>441</v>
      </c>
      <c r="BE92" s="3" t="s">
        <v>441</v>
      </c>
      <c r="BF92" s="3" t="s">
        <v>441</v>
      </c>
      <c r="BG92" s="3" t="s">
        <v>441</v>
      </c>
      <c r="BH92" s="3" t="s">
        <v>441</v>
      </c>
      <c r="BI92" s="3" t="s">
        <v>441</v>
      </c>
      <c r="BJ92" s="3" t="s">
        <v>441</v>
      </c>
      <c r="BK92" s="3" t="s">
        <v>441</v>
      </c>
      <c r="BL92" s="3" t="s">
        <v>441</v>
      </c>
      <c r="BM92" s="3" t="s">
        <v>441</v>
      </c>
      <c r="BN92" s="3" t="s">
        <v>441</v>
      </c>
      <c r="BO92" s="3" t="s">
        <v>441</v>
      </c>
      <c r="BP92" s="3" t="s">
        <v>441</v>
      </c>
      <c r="BQ92" s="3" t="s">
        <v>441</v>
      </c>
      <c r="BR92" s="3" t="s">
        <v>441</v>
      </c>
      <c r="BS92" s="3" t="s">
        <v>441</v>
      </c>
      <c r="BT92" s="3" t="s">
        <v>441</v>
      </c>
      <c r="BU92" s="3" t="s">
        <v>441</v>
      </c>
      <c r="BV92" s="3" t="s">
        <v>441</v>
      </c>
      <c r="BW92" s="3" t="s">
        <v>441</v>
      </c>
      <c r="BX92" s="3" t="s">
        <v>441</v>
      </c>
      <c r="BY92" s="3" t="s">
        <v>441</v>
      </c>
      <c r="BZ92" s="3" t="s">
        <v>441</v>
      </c>
      <c r="CA92" s="3" t="s">
        <v>441</v>
      </c>
      <c r="CB92" s="3" t="s">
        <v>441</v>
      </c>
      <c r="CC92" s="3" t="s">
        <v>441</v>
      </c>
      <c r="CD92" s="3" t="s">
        <v>441</v>
      </c>
      <c r="CE92" s="3" t="s">
        <v>441</v>
      </c>
      <c r="CF92" s="3" t="s">
        <v>441</v>
      </c>
      <c r="CG92" s="3" t="s">
        <v>441</v>
      </c>
      <c r="CH92" s="3" t="s">
        <v>441</v>
      </c>
      <c r="CI92" s="3" t="s">
        <v>441</v>
      </c>
      <c r="CJ92" s="3" t="s">
        <v>441</v>
      </c>
      <c r="CK92" s="3" t="s">
        <v>441</v>
      </c>
      <c r="CL92" s="3" t="s">
        <v>441</v>
      </c>
      <c r="CM92" s="3" t="s">
        <v>441</v>
      </c>
      <c r="CN92" s="3" t="s">
        <v>441</v>
      </c>
      <c r="CO92" s="3" t="s">
        <v>441</v>
      </c>
      <c r="CP92" s="3" t="s">
        <v>441</v>
      </c>
      <c r="CQ92" s="3" t="s">
        <v>441</v>
      </c>
      <c r="CR92" s="3" t="s">
        <v>441</v>
      </c>
      <c r="CS92" s="3" t="s">
        <v>440</v>
      </c>
      <c r="CT92" s="3" t="s">
        <v>441</v>
      </c>
      <c r="CU92" s="3" t="s">
        <v>441</v>
      </c>
      <c r="CV92" s="3" t="s">
        <v>441</v>
      </c>
      <c r="CW92" s="3" t="s">
        <v>441</v>
      </c>
      <c r="CX92" s="3" t="s">
        <v>441</v>
      </c>
      <c r="CY92" s="3" t="s">
        <v>441</v>
      </c>
      <c r="CZ92" s="3" t="s">
        <v>441</v>
      </c>
      <c r="DA92" s="3" t="s">
        <v>441</v>
      </c>
      <c r="DB92" s="3" t="s">
        <v>441</v>
      </c>
      <c r="DC92" s="3" t="s">
        <v>441</v>
      </c>
      <c r="DD92" s="3" t="s">
        <v>441</v>
      </c>
      <c r="DE92" s="3" t="s">
        <v>441</v>
      </c>
      <c r="DF92" s="3" t="s">
        <v>441</v>
      </c>
      <c r="DG92" s="3" t="s">
        <v>441</v>
      </c>
      <c r="DH92" s="3" t="s">
        <v>441</v>
      </c>
      <c r="DI92" s="3" t="s">
        <v>441</v>
      </c>
      <c r="DJ92" s="3" t="s">
        <v>441</v>
      </c>
      <c r="DK92" s="3" t="s">
        <v>441</v>
      </c>
      <c r="DL92" s="3" t="s">
        <v>441</v>
      </c>
      <c r="DM92" s="3" t="s">
        <v>441</v>
      </c>
      <c r="DN92" s="3" t="s">
        <v>440</v>
      </c>
      <c r="DO92" s="3" t="s">
        <v>441</v>
      </c>
      <c r="DP92" s="3" t="s">
        <v>441</v>
      </c>
      <c r="DQ92" s="3" t="s">
        <v>441</v>
      </c>
      <c r="DR92" s="3" t="s">
        <v>441</v>
      </c>
      <c r="DS92" s="3" t="s">
        <v>441</v>
      </c>
      <c r="DT92" s="3" t="s">
        <v>441</v>
      </c>
      <c r="DU92" s="3" t="s">
        <v>441</v>
      </c>
      <c r="DV92" s="3" t="s">
        <v>441</v>
      </c>
      <c r="DW92" s="3" t="s">
        <v>441</v>
      </c>
      <c r="DX92" s="3" t="s">
        <v>441</v>
      </c>
      <c r="DY92" s="3" t="s">
        <v>441</v>
      </c>
      <c r="DZ92" s="3" t="s">
        <v>441</v>
      </c>
      <c r="EA92" s="3" t="s">
        <v>441</v>
      </c>
      <c r="EB92" s="3" t="s">
        <v>441</v>
      </c>
      <c r="EC92" s="3" t="s">
        <v>441</v>
      </c>
      <c r="ED92" s="3" t="s">
        <v>441</v>
      </c>
      <c r="EE92" s="3" t="s">
        <v>441</v>
      </c>
      <c r="EF92" s="3" t="s">
        <v>441</v>
      </c>
      <c r="EG92" s="3" t="s">
        <v>441</v>
      </c>
      <c r="EH92" s="3" t="s">
        <v>441</v>
      </c>
      <c r="EI92" s="3" t="s">
        <v>441</v>
      </c>
      <c r="EJ92" s="3" t="s">
        <v>441</v>
      </c>
      <c r="EK92" s="3" t="s">
        <v>441</v>
      </c>
      <c r="EL92" s="3" t="s">
        <v>441</v>
      </c>
      <c r="EM92" s="3" t="s">
        <v>441</v>
      </c>
      <c r="EN92" s="3" t="s">
        <v>441</v>
      </c>
      <c r="EO92" s="3" t="s">
        <v>441</v>
      </c>
      <c r="EP92" s="3" t="s">
        <v>441</v>
      </c>
      <c r="EQ92" s="3" t="s">
        <v>441</v>
      </c>
      <c r="ER92" s="3" t="s">
        <v>441</v>
      </c>
      <c r="ES92" s="3" t="s">
        <v>441</v>
      </c>
      <c r="ET92" s="3" t="s">
        <v>441</v>
      </c>
      <c r="EU92" s="3" t="s">
        <v>441</v>
      </c>
      <c r="EV92" s="3" t="s">
        <v>441</v>
      </c>
      <c r="EW92" s="3" t="s">
        <v>441</v>
      </c>
      <c r="EX92" s="3" t="s">
        <v>441</v>
      </c>
      <c r="EY92" s="3" t="s">
        <v>441</v>
      </c>
      <c r="EZ92" s="3" t="s">
        <v>441</v>
      </c>
      <c r="FA92" s="3" t="s">
        <v>441</v>
      </c>
      <c r="FB92" s="3">
        <f>SUM(COUNTIF(P92:AF92, K$128)*$K$134)+(COUNTIF(P92:AF92, K$129)*$K$134)+(COUNTIF(AG92:EV92, $K$128)*K$133)+(COUNTIF(AG92:EV92, $K$129)*$K$133)</f>
        <v>198</v>
      </c>
      <c r="FC92" s="3">
        <f>SUM(COUNTIF(P92:AF92, K$128)*$K$134)+(COUNTIF(AG92:EV92, $K$128)*$K$133)</f>
        <v>0</v>
      </c>
      <c r="FD92" s="3">
        <f>SUM(COUNTIF(P92:AF92,$K$130)*$K$134)+(COUNTIF(AG92:EV92, $K$130)*$K$133)</f>
        <v>7</v>
      </c>
      <c r="FE92" s="3">
        <f t="shared" si="10"/>
        <v>142</v>
      </c>
      <c r="FG92" s="3">
        <f>SUM(COUNTIF(AD92:AF92, K$128)*$K$134)+(COUNTIF(AD92:AF92, K$129)*$K$134)+(COUNTIF(EE92:EV92, $K$128)*K$133)+(COUNTIF(EE92:EV92, $K$129)*$K$133)</f>
        <v>28</v>
      </c>
      <c r="FH92" s="3">
        <f>SUM(COUNTIF(AD92:AF92, $K$128)*$K$134)+(COUNTIF(EE92:EV92, $K$128)*$K$133)</f>
        <v>0</v>
      </c>
      <c r="FI92" s="3">
        <f t="shared" si="23"/>
        <v>21</v>
      </c>
      <c r="FJ92" s="3">
        <f>SUM(COUNTIF(Z92:AC92, K$128)*$K$134)+(COUNTIF(Z92:AC92, K$129)*$K$134)+(COUNTIF(DR92:ED92, $K$128)*K$133)+(COUNTIF(DR92:ED92, $K$129)*$K$133)</f>
        <v>33</v>
      </c>
      <c r="FK92" s="3">
        <f>SUM(COUNTIF(Z92:AC92, K$128)*$K$134)+(COUNTIF(DR92:ED92, $K$128)*$K$133)</f>
        <v>0</v>
      </c>
      <c r="FL92" s="3">
        <f t="shared" si="24"/>
        <v>35</v>
      </c>
      <c r="FM92" s="3">
        <f>SUM(COUNTIF(Y92, $K$128)*$K$134)+(COUNTIF(Y92, $K$129)*$K$134)+(COUNTIF(DL92:DQ92, $K$128)*$K$133)+(COUNTIF(DL92:DQ92, $K$129)*$K$133)</f>
        <v>10</v>
      </c>
      <c r="FN92" s="3">
        <f>SUM(COUNTIF(Y92, $K$128)*$K$134)+(COUNTIF(DL92:DQ92, $K$128)*$K$133)</f>
        <v>0</v>
      </c>
      <c r="FO92" s="3">
        <f t="shared" si="25"/>
        <v>7</v>
      </c>
      <c r="FP92" s="3">
        <f>SUM(COUNTIF(V92:X92, $K$128)*$K$134)+(COUNTIF(V92:X92, $K$129)*$K$134)+(COUNTIF(CS92:DN92, $K$128)*$K$133)+(COUNTIF(CS92:DN92, $K$129)*$K$133)</f>
        <v>35</v>
      </c>
      <c r="FQ92" s="3">
        <f>SUM(COUNTIF(V92:X92, $K$128)*$K$134)+(COUNTIF(CS92:DN92, $K$128)*$K$133)</f>
        <v>0</v>
      </c>
      <c r="FR92" s="3">
        <f t="shared" si="14"/>
        <v>25</v>
      </c>
      <c r="FS92" s="3">
        <f>SUM(COUNTIF(T92:U92, $K$128)*$K$134)+(COUNTIF(T92:U92, $K$129)*$K$134)+(COUNTIF(BX92:CR92, $K$128)*$K$133)+(COUNTIF(BX92:CR92, $K$129)*$K$133)</f>
        <v>31</v>
      </c>
      <c r="FT92" s="3">
        <f>SUM(COUNTIF(T92:U92, $K$128)*$K$134)+(COUNTIF(BX92:CR92, $K$128)*$K$133)</f>
        <v>0</v>
      </c>
      <c r="FU92" s="3">
        <f t="shared" si="15"/>
        <v>23</v>
      </c>
      <c r="FV92" s="3">
        <f>SUM(COUNTIF(S92, $K$128)*$K$134)+(COUNTIF(S92, $K$129)*$K$134)+(COUNTIF(BM92:BW92, $K$128)*$K$133)+(COUNTIF(BM92:BW92, $K$129)*$K$133)</f>
        <v>16</v>
      </c>
      <c r="FW92" s="3">
        <f>SUM(COUNTIF(S92, $K$128)*$K$134)+(COUNTIF(BM92:BW92, $K$128)*$K$133)</f>
        <v>0</v>
      </c>
      <c r="FX92" s="3">
        <f t="shared" si="16"/>
        <v>12</v>
      </c>
      <c r="FY92" s="3">
        <f>SUM(COUNTIF(Q92:R92, $K$128)*$K$134)+(COUNTIF(Q92:R92, $K$129)*$K$134)+(COUNTIF(BB92:BL92, $K$128)*$K$133)+(COUNTIF(BB92:BL92, $K$129)*$K$133)</f>
        <v>21</v>
      </c>
      <c r="FZ92" s="3">
        <f>SUM(COUNTIF(Q92:R92, $K$128)*$K$134)+(COUNTIF(BB92:BL92, $K$128)*$K$133)</f>
        <v>0</v>
      </c>
      <c r="GA92" s="3">
        <f t="shared" si="17"/>
        <v>13</v>
      </c>
      <c r="GB92" s="20">
        <f>SUM(COUNTIF(P92, $K$128)*$K$134)+(COUNTIF(P92, $K$129)*$K$134)+(COUNTIF(AG92:BA92, $K$128)*$K$133)+(COUNTIF(AG92:BA92, $K$129)*$K$133)</f>
        <v>26</v>
      </c>
      <c r="GC92" s="20">
        <f>SUM(COUNTIF(P92, $K$128)*$K$134)+(COUNTIF(AG92:BA92, $K$128)*$K$133)</f>
        <v>0</v>
      </c>
      <c r="GD92" s="20">
        <f t="shared" si="18"/>
        <v>22</v>
      </c>
      <c r="GE92" s="20">
        <f>SUM(COUNTIF(P92:U92, $K$128)*$K$134)+(COUNTIF(P92:U92, $K$129)*$K$134)+(COUNTIF(AG92:CR92, $K$128)*$K$133)+(COUNTIF(AG92:CR92, $K$129)*$K$133)</f>
        <v>94</v>
      </c>
      <c r="GF92" s="20">
        <f>SUM(COUNTIF(P92:U92, $K$128)*$K$134)+(COUNTIF(AG92:CR92, $K$128)*$K$133)</f>
        <v>0</v>
      </c>
      <c r="GG92" s="20">
        <f t="shared" si="19"/>
        <v>70</v>
      </c>
    </row>
    <row r="93" spans="1:189" ht="15.75" customHeight="1">
      <c r="A93" s="17">
        <f t="shared" si="0"/>
        <v>0</v>
      </c>
      <c r="B93" s="17">
        <f t="shared" si="20"/>
        <v>0</v>
      </c>
      <c r="C93" s="17">
        <f t="shared" si="21"/>
        <v>0</v>
      </c>
      <c r="D93" s="17">
        <f t="shared" si="22"/>
        <v>0</v>
      </c>
      <c r="E93" s="17">
        <f t="shared" si="4"/>
        <v>0</v>
      </c>
      <c r="F93" s="17">
        <f t="shared" si="5"/>
        <v>0</v>
      </c>
      <c r="G93" s="17">
        <f t="shared" si="6"/>
        <v>0</v>
      </c>
      <c r="H93" s="17">
        <f t="shared" si="7"/>
        <v>0</v>
      </c>
      <c r="I93" s="17">
        <f t="shared" si="8"/>
        <v>0</v>
      </c>
      <c r="J93" s="17">
        <f t="shared" si="9"/>
        <v>0</v>
      </c>
      <c r="K93" s="3" t="s">
        <v>434</v>
      </c>
      <c r="L93" s="3" t="s">
        <v>645</v>
      </c>
      <c r="M93" s="3" t="s">
        <v>646</v>
      </c>
      <c r="N93" s="21" t="s">
        <v>647</v>
      </c>
      <c r="O93" s="22" t="s">
        <v>564</v>
      </c>
      <c r="P93" s="3" t="s">
        <v>441</v>
      </c>
      <c r="Q93" s="3" t="s">
        <v>441</v>
      </c>
      <c r="R93" s="3" t="s">
        <v>441</v>
      </c>
      <c r="S93" s="3" t="s">
        <v>441</v>
      </c>
      <c r="T93" s="3" t="s">
        <v>441</v>
      </c>
      <c r="U93" s="3" t="s">
        <v>441</v>
      </c>
      <c r="V93" s="3" t="s">
        <v>441</v>
      </c>
      <c r="W93" s="3" t="s">
        <v>441</v>
      </c>
      <c r="X93" s="3" t="s">
        <v>441</v>
      </c>
      <c r="Y93" s="3" t="s">
        <v>441</v>
      </c>
      <c r="Z93" s="3" t="s">
        <v>441</v>
      </c>
      <c r="AA93" s="3" t="s">
        <v>441</v>
      </c>
      <c r="AB93" s="3" t="s">
        <v>441</v>
      </c>
      <c r="AC93" s="3" t="s">
        <v>441</v>
      </c>
      <c r="AD93" s="3" t="s">
        <v>441</v>
      </c>
      <c r="AE93" s="3" t="s">
        <v>441</v>
      </c>
      <c r="AF93" s="3" t="s">
        <v>441</v>
      </c>
      <c r="AG93" s="3" t="s">
        <v>441</v>
      </c>
      <c r="AH93" s="3" t="s">
        <v>441</v>
      </c>
      <c r="AI93" s="3" t="s">
        <v>441</v>
      </c>
      <c r="AJ93" s="3" t="s">
        <v>441</v>
      </c>
      <c r="AK93" s="3" t="s">
        <v>441</v>
      </c>
      <c r="AL93" s="3" t="s">
        <v>441</v>
      </c>
      <c r="AM93" s="3" t="s">
        <v>441</v>
      </c>
      <c r="AN93" s="3" t="s">
        <v>441</v>
      </c>
      <c r="AO93" s="3" t="s">
        <v>441</v>
      </c>
      <c r="AP93" s="3" t="s">
        <v>441</v>
      </c>
      <c r="AQ93" s="3" t="s">
        <v>441</v>
      </c>
      <c r="AR93" s="3" t="s">
        <v>441</v>
      </c>
      <c r="AS93" s="3" t="s">
        <v>441</v>
      </c>
      <c r="AT93" s="3" t="s">
        <v>441</v>
      </c>
      <c r="AU93" s="3" t="s">
        <v>441</v>
      </c>
      <c r="AV93" s="3" t="s">
        <v>441</v>
      </c>
      <c r="AW93" s="3" t="s">
        <v>441</v>
      </c>
      <c r="AX93" s="3" t="s">
        <v>441</v>
      </c>
      <c r="AY93" s="3" t="s">
        <v>441</v>
      </c>
      <c r="AZ93" s="3" t="s">
        <v>441</v>
      </c>
      <c r="BA93" s="3" t="s">
        <v>441</v>
      </c>
      <c r="BB93" s="3" t="s">
        <v>441</v>
      </c>
      <c r="BC93" s="3" t="s">
        <v>441</v>
      </c>
      <c r="BD93" s="3" t="s">
        <v>441</v>
      </c>
      <c r="BE93" s="3" t="s">
        <v>441</v>
      </c>
      <c r="BF93" s="3" t="s">
        <v>441</v>
      </c>
      <c r="BG93" s="3" t="s">
        <v>441</v>
      </c>
      <c r="BH93" s="3" t="s">
        <v>441</v>
      </c>
      <c r="BI93" s="3" t="s">
        <v>441</v>
      </c>
      <c r="BJ93" s="3" t="s">
        <v>441</v>
      </c>
      <c r="BK93" s="3" t="s">
        <v>441</v>
      </c>
      <c r="BL93" s="3" t="s">
        <v>441</v>
      </c>
      <c r="BM93" s="3" t="s">
        <v>441</v>
      </c>
      <c r="BN93" s="3" t="s">
        <v>441</v>
      </c>
      <c r="BO93" s="3" t="s">
        <v>441</v>
      </c>
      <c r="BP93" s="3" t="s">
        <v>441</v>
      </c>
      <c r="BQ93" s="3" t="s">
        <v>441</v>
      </c>
      <c r="BR93" s="3" t="s">
        <v>441</v>
      </c>
      <c r="BS93" s="3" t="s">
        <v>441</v>
      </c>
      <c r="BT93" s="3" t="s">
        <v>441</v>
      </c>
      <c r="BU93" s="3" t="s">
        <v>441</v>
      </c>
      <c r="BV93" s="3" t="s">
        <v>441</v>
      </c>
      <c r="BW93" s="3" t="s">
        <v>441</v>
      </c>
      <c r="BX93" s="3" t="s">
        <v>441</v>
      </c>
      <c r="BY93" s="3" t="s">
        <v>441</v>
      </c>
      <c r="BZ93" s="3" t="s">
        <v>441</v>
      </c>
      <c r="CA93" s="3" t="s">
        <v>441</v>
      </c>
      <c r="CB93" s="3" t="s">
        <v>441</v>
      </c>
      <c r="CC93" s="3" t="s">
        <v>441</v>
      </c>
      <c r="CD93" s="3" t="s">
        <v>441</v>
      </c>
      <c r="CE93" s="3" t="s">
        <v>441</v>
      </c>
      <c r="CF93" s="3" t="s">
        <v>441</v>
      </c>
      <c r="CG93" s="3" t="s">
        <v>441</v>
      </c>
      <c r="CH93" s="3" t="s">
        <v>441</v>
      </c>
      <c r="CI93" s="3" t="s">
        <v>441</v>
      </c>
      <c r="CJ93" s="3" t="s">
        <v>441</v>
      </c>
      <c r="CK93" s="3" t="s">
        <v>440</v>
      </c>
      <c r="CL93" s="3" t="s">
        <v>441</v>
      </c>
      <c r="CM93" s="3" t="s">
        <v>441</v>
      </c>
      <c r="CN93" s="3" t="s">
        <v>441</v>
      </c>
      <c r="CO93" s="3" t="s">
        <v>441</v>
      </c>
      <c r="CP93" s="3" t="s">
        <v>441</v>
      </c>
      <c r="CQ93" s="3" t="s">
        <v>441</v>
      </c>
      <c r="CR93" s="3" t="s">
        <v>441</v>
      </c>
      <c r="CS93" s="3" t="s">
        <v>441</v>
      </c>
      <c r="CT93" s="3" t="s">
        <v>441</v>
      </c>
      <c r="CU93" s="3" t="s">
        <v>441</v>
      </c>
      <c r="CV93" s="3" t="s">
        <v>441</v>
      </c>
      <c r="CW93" s="3" t="s">
        <v>441</v>
      </c>
      <c r="CX93" s="3" t="s">
        <v>441</v>
      </c>
      <c r="CY93" s="3" t="s">
        <v>441</v>
      </c>
      <c r="CZ93" s="3" t="s">
        <v>441</v>
      </c>
      <c r="DA93" s="3" t="s">
        <v>441</v>
      </c>
      <c r="DB93" s="3" t="s">
        <v>441</v>
      </c>
      <c r="DC93" s="3" t="s">
        <v>441</v>
      </c>
      <c r="DD93" s="3" t="s">
        <v>441</v>
      </c>
      <c r="DE93" s="3" t="s">
        <v>441</v>
      </c>
      <c r="DF93" s="3" t="s">
        <v>441</v>
      </c>
      <c r="DG93" s="3" t="s">
        <v>441</v>
      </c>
      <c r="DH93" s="3" t="s">
        <v>441</v>
      </c>
      <c r="DI93" s="3" t="s">
        <v>441</v>
      </c>
      <c r="DJ93" s="3" t="s">
        <v>441</v>
      </c>
      <c r="DK93" s="3" t="s">
        <v>441</v>
      </c>
      <c r="DL93" s="3" t="s">
        <v>441</v>
      </c>
      <c r="DM93" s="3" t="s">
        <v>441</v>
      </c>
      <c r="DN93" s="3" t="s">
        <v>441</v>
      </c>
      <c r="DO93" s="3" t="s">
        <v>441</v>
      </c>
      <c r="DP93" s="3" t="s">
        <v>441</v>
      </c>
      <c r="DQ93" s="3" t="s">
        <v>441</v>
      </c>
      <c r="DR93" s="3" t="s">
        <v>441</v>
      </c>
      <c r="DS93" s="3" t="s">
        <v>441</v>
      </c>
      <c r="DT93" s="3" t="s">
        <v>441</v>
      </c>
      <c r="DU93" s="3" t="s">
        <v>441</v>
      </c>
      <c r="DV93" s="3" t="s">
        <v>441</v>
      </c>
      <c r="DW93" s="3" t="s">
        <v>441</v>
      </c>
      <c r="DX93" s="3" t="s">
        <v>441</v>
      </c>
      <c r="DY93" s="3" t="s">
        <v>441</v>
      </c>
      <c r="DZ93" s="3" t="s">
        <v>441</v>
      </c>
      <c r="EA93" s="3" t="s">
        <v>441</v>
      </c>
      <c r="EB93" s="3" t="s">
        <v>441</v>
      </c>
      <c r="EC93" s="3" t="s">
        <v>441</v>
      </c>
      <c r="ED93" s="3" t="s">
        <v>441</v>
      </c>
      <c r="EE93" s="3" t="s">
        <v>441</v>
      </c>
      <c r="EF93" s="3" t="s">
        <v>441</v>
      </c>
      <c r="EG93" s="3" t="s">
        <v>441</v>
      </c>
      <c r="EH93" s="3" t="s">
        <v>441</v>
      </c>
      <c r="EI93" s="3" t="s">
        <v>441</v>
      </c>
      <c r="EJ93" s="3" t="s">
        <v>441</v>
      </c>
      <c r="EK93" s="3" t="s">
        <v>441</v>
      </c>
      <c r="EL93" s="3" t="s">
        <v>441</v>
      </c>
      <c r="EM93" s="3" t="s">
        <v>441</v>
      </c>
      <c r="EN93" s="3" t="s">
        <v>441</v>
      </c>
      <c r="EO93" s="3" t="s">
        <v>441</v>
      </c>
      <c r="EP93" s="3" t="s">
        <v>441</v>
      </c>
      <c r="EQ93" s="3" t="s">
        <v>441</v>
      </c>
      <c r="ER93" s="3" t="s">
        <v>441</v>
      </c>
      <c r="ES93" s="3" t="s">
        <v>441</v>
      </c>
      <c r="ET93" s="3" t="s">
        <v>441</v>
      </c>
      <c r="EU93" s="3" t="s">
        <v>441</v>
      </c>
      <c r="EV93" s="3" t="s">
        <v>441</v>
      </c>
      <c r="EW93" s="3" t="s">
        <v>441</v>
      </c>
      <c r="EX93" s="3" t="s">
        <v>441</v>
      </c>
      <c r="EY93" s="3" t="s">
        <v>441</v>
      </c>
      <c r="EZ93" s="3" t="s">
        <v>441</v>
      </c>
      <c r="FA93" s="3" t="s">
        <v>441</v>
      </c>
      <c r="FB93" s="3">
        <f>SUM(COUNTIF(P93:AF93, K$128)*$K$134)+(COUNTIF(P93:AF93, K$129)*$K$134)+(COUNTIF(AG93:EV93, $K$128)*K$133)+(COUNTIF(AG93:EV93, $K$129)*$K$133)</f>
        <v>204</v>
      </c>
      <c r="FC93" s="3">
        <f>SUM(COUNTIF(P93:AF93, K$128)*$K$134)+(COUNTIF(AG93:EV93, $K$128)*$K$133)</f>
        <v>0</v>
      </c>
      <c r="FD93" s="3">
        <f>SUM(COUNTIF(P93:AF93,$K$130)*$K$134)+(COUNTIF(AG93:EV93, $K$130)*$K$133)</f>
        <v>1</v>
      </c>
      <c r="FE93" s="3">
        <f t="shared" si="10"/>
        <v>142</v>
      </c>
      <c r="FG93" s="3">
        <f>SUM(COUNTIF(AD93:AF93, K$128)*$K$134)+(COUNTIF(AD93:AF93, K$129)*$K$134)+(COUNTIF(EE93:EV93, $K$128)*K$133)+(COUNTIF(EE93:EV93, $K$129)*$K$133)</f>
        <v>33</v>
      </c>
      <c r="FH93" s="3">
        <f>SUM(COUNTIF(AD93:AF93, $K$128)*$K$134)+(COUNTIF(EE93:EV93, $K$128)*$K$133)</f>
        <v>0</v>
      </c>
      <c r="FI93" s="3">
        <f t="shared" si="23"/>
        <v>21</v>
      </c>
      <c r="FJ93" s="3">
        <f>SUM(COUNTIF(Z93:AC93, K$128)*$K$134)+(COUNTIF(Z93:AC93, K$129)*$K$134)+(COUNTIF(DR93:ED93, $K$128)*K$133)+(COUNTIF(DR93:ED93, $K$129)*$K$133)</f>
        <v>33</v>
      </c>
      <c r="FK93" s="3">
        <f>SUM(COUNTIF(Z93:AC93, K$128)*$K$134)+(COUNTIF(DR93:ED93, $K$128)*$K$133)</f>
        <v>0</v>
      </c>
      <c r="FL93" s="3">
        <f t="shared" si="24"/>
        <v>35</v>
      </c>
      <c r="FM93" s="3">
        <f>SUM(COUNTIF(Y93, $K$128)*$K$134)+(COUNTIF(Y93, $K$129)*$K$134)+(COUNTIF(DL93:DQ93, $K$128)*$K$133)+(COUNTIF(DL93:DQ93, $K$129)*$K$133)</f>
        <v>11</v>
      </c>
      <c r="FN93" s="3">
        <f>SUM(COUNTIF(Y93, $K$128)*$K$134)+(COUNTIF(DL93:DQ93, $K$128)*$K$133)</f>
        <v>0</v>
      </c>
      <c r="FO93" s="3">
        <f t="shared" si="25"/>
        <v>7</v>
      </c>
      <c r="FP93" s="3">
        <f>SUM(COUNTIF(V93:X93, $K$128)*$K$134)+(COUNTIF(V93:X93, $K$129)*$K$134)+(COUNTIF(CS93:DN93, $K$128)*$K$133)+(COUNTIF(CS93:DN93, $K$129)*$K$133)</f>
        <v>37</v>
      </c>
      <c r="FQ93" s="3">
        <f>SUM(COUNTIF(V93:X93, $K$128)*$K$134)+(COUNTIF(CS93:DN93, $K$128)*$K$133)</f>
        <v>0</v>
      </c>
      <c r="FR93" s="3">
        <f t="shared" si="14"/>
        <v>25</v>
      </c>
      <c r="FS93" s="3">
        <f>SUM(COUNTIF(T93:U93, $K$128)*$K$134)+(COUNTIF(T93:U93, $K$129)*$K$134)+(COUNTIF(BX93:CR93, $K$128)*$K$133)+(COUNTIF(BX93:CR93, $K$129)*$K$133)</f>
        <v>30</v>
      </c>
      <c r="FT93" s="3">
        <f>SUM(COUNTIF(T93:U93, $K$128)*$K$134)+(COUNTIF(BX93:CR93, $K$128)*$K$133)</f>
        <v>0</v>
      </c>
      <c r="FU93" s="3">
        <f t="shared" si="15"/>
        <v>23</v>
      </c>
      <c r="FV93" s="3">
        <f>SUM(COUNTIF(S93, $K$128)*$K$134)+(COUNTIF(S93, $K$129)*$K$134)+(COUNTIF(BM93:BW93, $K$128)*$K$133)+(COUNTIF(BM93:BW93, $K$129)*$K$133)</f>
        <v>16</v>
      </c>
      <c r="FW93" s="3">
        <f>SUM(COUNTIF(S93, $K$128)*$K$134)+(COUNTIF(BM93:BW93, $K$128)*$K$133)</f>
        <v>0</v>
      </c>
      <c r="FX93" s="3">
        <f t="shared" si="16"/>
        <v>12</v>
      </c>
      <c r="FY93" s="3">
        <f>SUM(COUNTIF(Q93:R93, $K$128)*$K$134)+(COUNTIF(Q93:R93, $K$129)*$K$134)+(COUNTIF(BB93:BL93, $K$128)*$K$133)+(COUNTIF(BB93:BL93, $K$129)*$K$133)</f>
        <v>21</v>
      </c>
      <c r="FZ93" s="3">
        <f>SUM(COUNTIF(Q93:R93, $K$128)*$K$134)+(COUNTIF(BB93:BL93, $K$128)*$K$133)</f>
        <v>0</v>
      </c>
      <c r="GA93" s="3">
        <f t="shared" si="17"/>
        <v>13</v>
      </c>
      <c r="GB93" s="20">
        <f>SUM(COUNTIF(P93, $K$128)*$K$134)+(COUNTIF(P93, $K$129)*$K$134)+(COUNTIF(AG93:BA93, $K$128)*$K$133)+(COUNTIF(AG93:BA93, $K$129)*$K$133)</f>
        <v>26</v>
      </c>
      <c r="GC93" s="20">
        <f>SUM(COUNTIF(P93, $K$128)*$K$134)+(COUNTIF(AG93:BA93, $K$128)*$K$133)</f>
        <v>0</v>
      </c>
      <c r="GD93" s="20">
        <f t="shared" si="18"/>
        <v>22</v>
      </c>
      <c r="GE93" s="20">
        <f>SUM(COUNTIF(P93:U93, $K$128)*$K$134)+(COUNTIF(P93:U93, $K$129)*$K$134)+(COUNTIF(AG93:CR93, $K$128)*$K$133)+(COUNTIF(AG93:CR93, $K$129)*$K$133)</f>
        <v>93</v>
      </c>
      <c r="GF93" s="20">
        <f>SUM(COUNTIF(P93:U93, $K$128)*$K$134)+(COUNTIF(AG93:CR93, $K$128)*$K$133)</f>
        <v>0</v>
      </c>
      <c r="GG93" s="20">
        <f t="shared" si="19"/>
        <v>70</v>
      </c>
    </row>
    <row r="94" spans="1:189" ht="15.75" customHeight="1">
      <c r="A94" s="17">
        <f t="shared" si="0"/>
        <v>0</v>
      </c>
      <c r="B94" s="17">
        <f t="shared" si="20"/>
        <v>0</v>
      </c>
      <c r="C94" s="17">
        <f t="shared" si="21"/>
        <v>0</v>
      </c>
      <c r="D94" s="17">
        <f t="shared" si="22"/>
        <v>0</v>
      </c>
      <c r="E94" s="17">
        <f t="shared" si="4"/>
        <v>0</v>
      </c>
      <c r="F94" s="17">
        <f t="shared" si="5"/>
        <v>0</v>
      </c>
      <c r="G94" s="17">
        <f t="shared" si="6"/>
        <v>0</v>
      </c>
      <c r="H94" s="17">
        <f t="shared" si="7"/>
        <v>0</v>
      </c>
      <c r="I94" s="17">
        <f t="shared" si="8"/>
        <v>0</v>
      </c>
      <c r="J94" s="17">
        <f t="shared" si="9"/>
        <v>0</v>
      </c>
      <c r="K94" s="3" t="s">
        <v>434</v>
      </c>
      <c r="L94" s="3" t="s">
        <v>648</v>
      </c>
      <c r="M94" s="3" t="s">
        <v>649</v>
      </c>
      <c r="N94" s="21" t="s">
        <v>650</v>
      </c>
      <c r="O94" s="22" t="s">
        <v>564</v>
      </c>
      <c r="P94" s="3" t="s">
        <v>441</v>
      </c>
      <c r="Q94" s="3" t="s">
        <v>441</v>
      </c>
      <c r="R94" s="3" t="s">
        <v>441</v>
      </c>
      <c r="S94" s="3" t="s">
        <v>441</v>
      </c>
      <c r="T94" s="3" t="s">
        <v>441</v>
      </c>
      <c r="U94" s="3" t="s">
        <v>441</v>
      </c>
      <c r="V94" s="3" t="s">
        <v>441</v>
      </c>
      <c r="W94" s="3" t="s">
        <v>441</v>
      </c>
      <c r="X94" s="3" t="s">
        <v>441</v>
      </c>
      <c r="Y94" s="3" t="s">
        <v>441</v>
      </c>
      <c r="Z94" s="3" t="s">
        <v>441</v>
      </c>
      <c r="AA94" s="3" t="s">
        <v>441</v>
      </c>
      <c r="AB94" s="3" t="s">
        <v>441</v>
      </c>
      <c r="AC94" s="3" t="s">
        <v>441</v>
      </c>
      <c r="AD94" s="3" t="s">
        <v>441</v>
      </c>
      <c r="AE94" s="3" t="s">
        <v>441</v>
      </c>
      <c r="AF94" s="3" t="s">
        <v>441</v>
      </c>
      <c r="AG94" s="3" t="s">
        <v>441</v>
      </c>
      <c r="AH94" s="3" t="s">
        <v>441</v>
      </c>
      <c r="AI94" s="3" t="s">
        <v>441</v>
      </c>
      <c r="AJ94" s="3" t="s">
        <v>441</v>
      </c>
      <c r="AK94" s="3" t="s">
        <v>441</v>
      </c>
      <c r="AL94" s="3" t="s">
        <v>441</v>
      </c>
      <c r="AM94" s="3" t="s">
        <v>441</v>
      </c>
      <c r="AN94" s="3" t="s">
        <v>441</v>
      </c>
      <c r="AO94" s="3" t="s">
        <v>441</v>
      </c>
      <c r="AP94" s="3" t="s">
        <v>441</v>
      </c>
      <c r="AQ94" s="3" t="s">
        <v>441</v>
      </c>
      <c r="AR94" s="3" t="s">
        <v>441</v>
      </c>
      <c r="AS94" s="3" t="s">
        <v>441</v>
      </c>
      <c r="AT94" s="3" t="s">
        <v>441</v>
      </c>
      <c r="AU94" s="3" t="s">
        <v>441</v>
      </c>
      <c r="AV94" s="3" t="s">
        <v>441</v>
      </c>
      <c r="AW94" s="3" t="s">
        <v>441</v>
      </c>
      <c r="AX94" s="3" t="s">
        <v>441</v>
      </c>
      <c r="AY94" s="3" t="s">
        <v>441</v>
      </c>
      <c r="AZ94" s="3" t="s">
        <v>441</v>
      </c>
      <c r="BA94" s="3" t="s">
        <v>441</v>
      </c>
      <c r="BB94" s="3" t="s">
        <v>441</v>
      </c>
      <c r="BC94" s="3" t="s">
        <v>441</v>
      </c>
      <c r="BD94" s="3" t="s">
        <v>441</v>
      </c>
      <c r="BE94" s="3" t="s">
        <v>441</v>
      </c>
      <c r="BF94" s="3" t="s">
        <v>441</v>
      </c>
      <c r="BG94" s="3" t="s">
        <v>441</v>
      </c>
      <c r="BH94" s="3" t="s">
        <v>441</v>
      </c>
      <c r="BI94" s="3" t="s">
        <v>441</v>
      </c>
      <c r="BJ94" s="3" t="s">
        <v>441</v>
      </c>
      <c r="BK94" s="3" t="s">
        <v>441</v>
      </c>
      <c r="BL94" s="3" t="s">
        <v>441</v>
      </c>
      <c r="BM94" s="3" t="s">
        <v>441</v>
      </c>
      <c r="BN94" s="3" t="s">
        <v>441</v>
      </c>
      <c r="BO94" s="3" t="s">
        <v>441</v>
      </c>
      <c r="BP94" s="3" t="s">
        <v>441</v>
      </c>
      <c r="BQ94" s="3" t="s">
        <v>441</v>
      </c>
      <c r="BR94" s="3" t="s">
        <v>441</v>
      </c>
      <c r="BS94" s="3" t="s">
        <v>441</v>
      </c>
      <c r="BT94" s="3" t="s">
        <v>441</v>
      </c>
      <c r="BU94" s="3" t="s">
        <v>441</v>
      </c>
      <c r="BV94" s="3" t="s">
        <v>441</v>
      </c>
      <c r="BW94" s="3" t="s">
        <v>441</v>
      </c>
      <c r="BX94" s="3" t="s">
        <v>441</v>
      </c>
      <c r="BY94" s="3" t="s">
        <v>441</v>
      </c>
      <c r="BZ94" s="3" t="s">
        <v>441</v>
      </c>
      <c r="CA94" s="3" t="s">
        <v>441</v>
      </c>
      <c r="CB94" s="3" t="s">
        <v>441</v>
      </c>
      <c r="CC94" s="3" t="s">
        <v>441</v>
      </c>
      <c r="CD94" s="3" t="s">
        <v>441</v>
      </c>
      <c r="CE94" s="3" t="s">
        <v>441</v>
      </c>
      <c r="CF94" s="3" t="s">
        <v>441</v>
      </c>
      <c r="CG94" s="3" t="s">
        <v>441</v>
      </c>
      <c r="CH94" s="3" t="s">
        <v>441</v>
      </c>
      <c r="CI94" s="3" t="s">
        <v>441</v>
      </c>
      <c r="CJ94" s="3" t="s">
        <v>441</v>
      </c>
      <c r="CK94" s="3" t="s">
        <v>441</v>
      </c>
      <c r="CL94" s="3" t="s">
        <v>441</v>
      </c>
      <c r="CM94" s="3" t="s">
        <v>441</v>
      </c>
      <c r="CN94" s="3" t="s">
        <v>441</v>
      </c>
      <c r="CO94" s="3" t="s">
        <v>441</v>
      </c>
      <c r="CP94" s="3" t="s">
        <v>441</v>
      </c>
      <c r="CQ94" s="3" t="s">
        <v>441</v>
      </c>
      <c r="CR94" s="3" t="s">
        <v>441</v>
      </c>
      <c r="CS94" s="3" t="s">
        <v>441</v>
      </c>
      <c r="CT94" s="3" t="s">
        <v>441</v>
      </c>
      <c r="CU94" s="3" t="s">
        <v>441</v>
      </c>
      <c r="CV94" s="3" t="s">
        <v>441</v>
      </c>
      <c r="CW94" s="3" t="s">
        <v>441</v>
      </c>
      <c r="CX94" s="3" t="s">
        <v>441</v>
      </c>
      <c r="CY94" s="3" t="s">
        <v>441</v>
      </c>
      <c r="CZ94" s="3" t="s">
        <v>441</v>
      </c>
      <c r="DA94" s="3" t="s">
        <v>441</v>
      </c>
      <c r="DB94" s="3" t="s">
        <v>441</v>
      </c>
      <c r="DC94" s="3" t="s">
        <v>441</v>
      </c>
      <c r="DD94" s="3" t="s">
        <v>441</v>
      </c>
      <c r="DE94" s="3" t="s">
        <v>441</v>
      </c>
      <c r="DF94" s="3" t="s">
        <v>441</v>
      </c>
      <c r="DG94" s="3" t="s">
        <v>441</v>
      </c>
      <c r="DH94" s="3" t="s">
        <v>441</v>
      </c>
      <c r="DI94" s="3" t="s">
        <v>441</v>
      </c>
      <c r="DJ94" s="3" t="s">
        <v>441</v>
      </c>
      <c r="DK94" s="3" t="s">
        <v>441</v>
      </c>
      <c r="DL94" s="3" t="s">
        <v>441</v>
      </c>
      <c r="DM94" s="3" t="s">
        <v>441</v>
      </c>
      <c r="DN94" s="3" t="s">
        <v>441</v>
      </c>
      <c r="DO94" s="3" t="s">
        <v>441</v>
      </c>
      <c r="DP94" s="3" t="s">
        <v>441</v>
      </c>
      <c r="DQ94" s="3" t="s">
        <v>441</v>
      </c>
      <c r="DR94" s="3" t="s">
        <v>441</v>
      </c>
      <c r="DS94" s="3" t="s">
        <v>441</v>
      </c>
      <c r="DT94" s="3" t="s">
        <v>441</v>
      </c>
      <c r="DU94" s="3" t="s">
        <v>441</v>
      </c>
      <c r="DV94" s="3" t="s">
        <v>441</v>
      </c>
      <c r="DW94" s="3" t="s">
        <v>441</v>
      </c>
      <c r="DX94" s="3" t="s">
        <v>441</v>
      </c>
      <c r="DY94" s="3" t="s">
        <v>441</v>
      </c>
      <c r="DZ94" s="3" t="s">
        <v>441</v>
      </c>
      <c r="EA94" s="3" t="s">
        <v>441</v>
      </c>
      <c r="EB94" s="3" t="s">
        <v>441</v>
      </c>
      <c r="EC94" s="3" t="s">
        <v>441</v>
      </c>
      <c r="ED94" s="3" t="s">
        <v>441</v>
      </c>
      <c r="EE94" s="3" t="s">
        <v>441</v>
      </c>
      <c r="EF94" s="3" t="s">
        <v>441</v>
      </c>
      <c r="EG94" s="3" t="s">
        <v>441</v>
      </c>
      <c r="EH94" s="3" t="s">
        <v>441</v>
      </c>
      <c r="EI94" s="3" t="s">
        <v>441</v>
      </c>
      <c r="EJ94" s="3" t="s">
        <v>441</v>
      </c>
      <c r="EK94" s="3" t="s">
        <v>441</v>
      </c>
      <c r="EL94" s="3" t="s">
        <v>441</v>
      </c>
      <c r="EM94" s="3" t="s">
        <v>441</v>
      </c>
      <c r="EN94" s="3" t="s">
        <v>441</v>
      </c>
      <c r="EO94" s="3" t="s">
        <v>441</v>
      </c>
      <c r="EP94" s="3" t="s">
        <v>441</v>
      </c>
      <c r="EQ94" s="3" t="s">
        <v>441</v>
      </c>
      <c r="ER94" s="3" t="s">
        <v>441</v>
      </c>
      <c r="ES94" s="3" t="s">
        <v>441</v>
      </c>
      <c r="ET94" s="3" t="s">
        <v>441</v>
      </c>
      <c r="EU94" s="3" t="s">
        <v>441</v>
      </c>
      <c r="EV94" s="3" t="s">
        <v>441</v>
      </c>
      <c r="EW94" s="3" t="s">
        <v>441</v>
      </c>
      <c r="EX94" s="3" t="s">
        <v>441</v>
      </c>
      <c r="EY94" s="3" t="s">
        <v>441</v>
      </c>
      <c r="EZ94" s="3" t="s">
        <v>441</v>
      </c>
      <c r="FA94" s="3" t="s">
        <v>441</v>
      </c>
      <c r="FB94" s="3">
        <f>SUM(COUNTIF(P94:AF94, K$128)*$K$134)+(COUNTIF(P94:AF94, K$129)*$K$134)+(COUNTIF(AG94:EV94, $K$128)*K$133)+(COUNTIF(AG94:EV94, $K$129)*$K$133)</f>
        <v>205</v>
      </c>
      <c r="FC94" s="3">
        <f>SUM(COUNTIF(P94:AF94, K$128)*$K$134)+(COUNTIF(AG94:EV94, $K$128)*$K$133)</f>
        <v>0</v>
      </c>
      <c r="FD94" s="3">
        <f>SUM(COUNTIF(P94:AF94,$K$130)*$K$134)+(COUNTIF(AG94:EV94, $K$130)*$K$133)</f>
        <v>0</v>
      </c>
      <c r="FE94" s="3">
        <f t="shared" si="10"/>
        <v>142</v>
      </c>
      <c r="FG94" s="3">
        <f>SUM(COUNTIF(AD94:AF94, K$128)*$K$134)+(COUNTIF(AD94:AF94, K$129)*$K$134)+(COUNTIF(EE94:EV94, $K$128)*K$133)+(COUNTIF(EE94:EV94, $K$129)*$K$133)</f>
        <v>33</v>
      </c>
      <c r="FH94" s="3">
        <f>SUM(COUNTIF(AD94:AF94, $K$128)*$K$134)+(COUNTIF(EE94:EV94, $K$128)*$K$133)</f>
        <v>0</v>
      </c>
      <c r="FI94" s="3">
        <f t="shared" si="23"/>
        <v>21</v>
      </c>
      <c r="FJ94" s="3">
        <f>SUM(COUNTIF(Z94:AC94, K$128)*$K$134)+(COUNTIF(Z94:AC94, K$129)*$K$134)+(COUNTIF(DR94:ED94, $K$128)*K$133)+(COUNTIF(DR94:ED94, $K$129)*$K$133)</f>
        <v>33</v>
      </c>
      <c r="FK94" s="3">
        <f>SUM(COUNTIF(Z94:AC94, K$128)*$K$134)+(COUNTIF(DR94:ED94, $K$128)*$K$133)</f>
        <v>0</v>
      </c>
      <c r="FL94" s="3">
        <f t="shared" si="24"/>
        <v>35</v>
      </c>
      <c r="FM94" s="3">
        <f>SUM(COUNTIF(Y94, $K$128)*$K$134)+(COUNTIF(Y94, $K$129)*$K$134)+(COUNTIF(DL94:DQ94, $K$128)*$K$133)+(COUNTIF(DL94:DQ94, $K$129)*$K$133)</f>
        <v>11</v>
      </c>
      <c r="FN94" s="3">
        <f>SUM(COUNTIF(Y94, $K$128)*$K$134)+(COUNTIF(DL94:DQ94, $K$128)*$K$133)</f>
        <v>0</v>
      </c>
      <c r="FO94" s="3">
        <f t="shared" si="25"/>
        <v>7</v>
      </c>
      <c r="FP94" s="3">
        <f>SUM(COUNTIF(V94:X94, $K$128)*$K$134)+(COUNTIF(V94:X94, $K$129)*$K$134)+(COUNTIF(CS94:DN94, $K$128)*$K$133)+(COUNTIF(CS94:DN94, $K$129)*$K$133)</f>
        <v>37</v>
      </c>
      <c r="FQ94" s="3">
        <f>SUM(COUNTIF(V94:X94, $K$128)*$K$134)+(COUNTIF(CS94:DN94, $K$128)*$K$133)</f>
        <v>0</v>
      </c>
      <c r="FR94" s="3">
        <f t="shared" si="14"/>
        <v>25</v>
      </c>
      <c r="FS94" s="3">
        <f>SUM(COUNTIF(T94:U94, $K$128)*$K$134)+(COUNTIF(T94:U94, $K$129)*$K$134)+(COUNTIF(BX94:CR94, $K$128)*$K$133)+(COUNTIF(BX94:CR94, $K$129)*$K$133)</f>
        <v>31</v>
      </c>
      <c r="FT94" s="3">
        <f>SUM(COUNTIF(T94:U94, $K$128)*$K$134)+(COUNTIF(BX94:CR94, $K$128)*$K$133)</f>
        <v>0</v>
      </c>
      <c r="FU94" s="3">
        <f t="shared" si="15"/>
        <v>23</v>
      </c>
      <c r="FV94" s="3">
        <f>SUM(COUNTIF(S94, $K$128)*$K$134)+(COUNTIF(S94, $K$129)*$K$134)+(COUNTIF(BM94:BW94, $K$128)*$K$133)+(COUNTIF(BM94:BW94, $K$129)*$K$133)</f>
        <v>16</v>
      </c>
      <c r="FW94" s="3">
        <f>SUM(COUNTIF(S94, $K$128)*$K$134)+(COUNTIF(BM94:BW94, $K$128)*$K$133)</f>
        <v>0</v>
      </c>
      <c r="FX94" s="3">
        <f t="shared" si="16"/>
        <v>12</v>
      </c>
      <c r="FY94" s="3">
        <f>SUM(COUNTIF(Q94:R94, $K$128)*$K$134)+(COUNTIF(Q94:R94, $K$129)*$K$134)+(COUNTIF(BB94:BL94, $K$128)*$K$133)+(COUNTIF(BB94:BL94, $K$129)*$K$133)</f>
        <v>21</v>
      </c>
      <c r="FZ94" s="3">
        <f>SUM(COUNTIF(Q94:R94, $K$128)*$K$134)+(COUNTIF(BB94:BL94, $K$128)*$K$133)</f>
        <v>0</v>
      </c>
      <c r="GA94" s="3">
        <f t="shared" si="17"/>
        <v>13</v>
      </c>
      <c r="GB94" s="20">
        <f>SUM(COUNTIF(P94, $K$128)*$K$134)+(COUNTIF(P94, $K$129)*$K$134)+(COUNTIF(AG94:BA94, $K$128)*$K$133)+(COUNTIF(AG94:BA94, $K$129)*$K$133)</f>
        <v>26</v>
      </c>
      <c r="GC94" s="20">
        <f>SUM(COUNTIF(P94, $K$128)*$K$134)+(COUNTIF(AG94:BA94, $K$128)*$K$133)</f>
        <v>0</v>
      </c>
      <c r="GD94" s="20">
        <f t="shared" si="18"/>
        <v>22</v>
      </c>
      <c r="GE94" s="20">
        <f>SUM(COUNTIF(P94:U94, $K$128)*$K$134)+(COUNTIF(P94:U94, $K$129)*$K$134)+(COUNTIF(AG94:CR94, $K$128)*$K$133)+(COUNTIF(AG94:CR94, $K$129)*$K$133)</f>
        <v>94</v>
      </c>
      <c r="GF94" s="20">
        <f>SUM(COUNTIF(P94:U94, $K$128)*$K$134)+(COUNTIF(AG94:CR94, $K$128)*$K$133)</f>
        <v>0</v>
      </c>
      <c r="GG94" s="20">
        <f t="shared" si="19"/>
        <v>70</v>
      </c>
    </row>
    <row r="95" spans="1:189" ht="15.75" customHeight="1">
      <c r="A95" s="17">
        <f t="shared" si="0"/>
        <v>0</v>
      </c>
      <c r="B95" s="17">
        <f t="shared" si="20"/>
        <v>0</v>
      </c>
      <c r="C95" s="17">
        <f t="shared" si="21"/>
        <v>0</v>
      </c>
      <c r="D95" s="17">
        <f t="shared" si="22"/>
        <v>0</v>
      </c>
      <c r="E95" s="17">
        <f t="shared" si="4"/>
        <v>0</v>
      </c>
      <c r="F95" s="17">
        <f t="shared" si="5"/>
        <v>0</v>
      </c>
      <c r="G95" s="17">
        <f t="shared" si="6"/>
        <v>0</v>
      </c>
      <c r="H95" s="17">
        <f t="shared" si="7"/>
        <v>0</v>
      </c>
      <c r="I95" s="17">
        <f t="shared" si="8"/>
        <v>0</v>
      </c>
      <c r="J95" s="17">
        <f t="shared" si="9"/>
        <v>0</v>
      </c>
      <c r="K95" s="3" t="s">
        <v>434</v>
      </c>
      <c r="L95" s="3" t="s">
        <v>651</v>
      </c>
      <c r="M95" s="3" t="s">
        <v>652</v>
      </c>
      <c r="N95" s="21" t="s">
        <v>440</v>
      </c>
      <c r="O95" s="22" t="s">
        <v>564</v>
      </c>
      <c r="P95" s="3" t="s">
        <v>441</v>
      </c>
      <c r="Q95" s="3" t="s">
        <v>441</v>
      </c>
      <c r="R95" s="3" t="s">
        <v>441</v>
      </c>
      <c r="S95" s="3" t="s">
        <v>441</v>
      </c>
      <c r="T95" s="3" t="s">
        <v>441</v>
      </c>
      <c r="U95" s="3" t="s">
        <v>441</v>
      </c>
      <c r="V95" s="3" t="s">
        <v>441</v>
      </c>
      <c r="W95" s="3" t="s">
        <v>441</v>
      </c>
      <c r="X95" s="3" t="s">
        <v>441</v>
      </c>
      <c r="Y95" s="3" t="s">
        <v>441</v>
      </c>
      <c r="Z95" s="3" t="s">
        <v>441</v>
      </c>
      <c r="AA95" s="3" t="s">
        <v>441</v>
      </c>
      <c r="AB95" s="3" t="s">
        <v>441</v>
      </c>
      <c r="AC95" s="3" t="s">
        <v>441</v>
      </c>
      <c r="AD95" s="3" t="s">
        <v>441</v>
      </c>
      <c r="AE95" s="3" t="s">
        <v>441</v>
      </c>
      <c r="AF95" s="3" t="s">
        <v>441</v>
      </c>
      <c r="AG95" s="3" t="s">
        <v>441</v>
      </c>
      <c r="AH95" s="3" t="s">
        <v>441</v>
      </c>
      <c r="AI95" s="3" t="s">
        <v>441</v>
      </c>
      <c r="AJ95" s="3" t="s">
        <v>441</v>
      </c>
      <c r="AK95" s="3" t="s">
        <v>441</v>
      </c>
      <c r="AL95" s="3" t="s">
        <v>441</v>
      </c>
      <c r="AM95" s="3" t="s">
        <v>441</v>
      </c>
      <c r="AN95" s="3" t="s">
        <v>441</v>
      </c>
      <c r="AO95" s="3" t="s">
        <v>441</v>
      </c>
      <c r="AP95" s="3" t="s">
        <v>441</v>
      </c>
      <c r="AQ95" s="3" t="s">
        <v>441</v>
      </c>
      <c r="AR95" s="3" t="s">
        <v>441</v>
      </c>
      <c r="AS95" s="3" t="s">
        <v>441</v>
      </c>
      <c r="AT95" s="3" t="s">
        <v>441</v>
      </c>
      <c r="AU95" s="3" t="s">
        <v>441</v>
      </c>
      <c r="AV95" s="3" t="s">
        <v>441</v>
      </c>
      <c r="AW95" s="3" t="s">
        <v>441</v>
      </c>
      <c r="AX95" s="3" t="s">
        <v>441</v>
      </c>
      <c r="AY95" s="3" t="s">
        <v>441</v>
      </c>
      <c r="AZ95" s="3" t="s">
        <v>441</v>
      </c>
      <c r="BA95" s="3" t="s">
        <v>441</v>
      </c>
      <c r="BB95" s="3" t="s">
        <v>441</v>
      </c>
      <c r="BC95" s="3" t="s">
        <v>441</v>
      </c>
      <c r="BD95" s="3" t="s">
        <v>441</v>
      </c>
      <c r="BE95" s="3" t="s">
        <v>440</v>
      </c>
      <c r="BF95" s="3" t="s">
        <v>441</v>
      </c>
      <c r="BG95" s="3" t="s">
        <v>441</v>
      </c>
      <c r="BH95" s="3" t="s">
        <v>441</v>
      </c>
      <c r="BI95" s="3" t="s">
        <v>441</v>
      </c>
      <c r="BJ95" s="3" t="s">
        <v>441</v>
      </c>
      <c r="BK95" s="3" t="s">
        <v>441</v>
      </c>
      <c r="BL95" s="3" t="s">
        <v>441</v>
      </c>
      <c r="BM95" s="3" t="s">
        <v>441</v>
      </c>
      <c r="BN95" s="3" t="s">
        <v>441</v>
      </c>
      <c r="BO95" s="3" t="s">
        <v>441</v>
      </c>
      <c r="BP95" s="3" t="s">
        <v>441</v>
      </c>
      <c r="BQ95" s="3" t="s">
        <v>441</v>
      </c>
      <c r="BR95" s="3" t="s">
        <v>441</v>
      </c>
      <c r="BS95" s="3" t="s">
        <v>441</v>
      </c>
      <c r="BT95" s="3" t="s">
        <v>441</v>
      </c>
      <c r="BU95" s="3" t="s">
        <v>441</v>
      </c>
      <c r="BV95" s="3" t="s">
        <v>441</v>
      </c>
      <c r="BW95" s="3" t="s">
        <v>441</v>
      </c>
      <c r="BX95" s="3" t="s">
        <v>441</v>
      </c>
      <c r="BY95" s="3" t="s">
        <v>441</v>
      </c>
      <c r="BZ95" s="3" t="s">
        <v>441</v>
      </c>
      <c r="CA95" s="3" t="s">
        <v>441</v>
      </c>
      <c r="CB95" s="3" t="s">
        <v>441</v>
      </c>
      <c r="CC95" s="3" t="s">
        <v>441</v>
      </c>
      <c r="CD95" s="3" t="s">
        <v>441</v>
      </c>
      <c r="CE95" s="3" t="s">
        <v>441</v>
      </c>
      <c r="CF95" s="3" t="s">
        <v>441</v>
      </c>
      <c r="CG95" s="3" t="s">
        <v>441</v>
      </c>
      <c r="CH95" s="3" t="s">
        <v>441</v>
      </c>
      <c r="CI95" s="3" t="s">
        <v>441</v>
      </c>
      <c r="CJ95" s="3" t="s">
        <v>441</v>
      </c>
      <c r="CK95" s="3" t="s">
        <v>441</v>
      </c>
      <c r="CL95" s="3" t="s">
        <v>441</v>
      </c>
      <c r="CM95" s="3" t="s">
        <v>441</v>
      </c>
      <c r="CN95" s="3" t="s">
        <v>441</v>
      </c>
      <c r="CO95" s="3" t="s">
        <v>441</v>
      </c>
      <c r="CP95" s="3" t="s">
        <v>441</v>
      </c>
      <c r="CQ95" s="3" t="s">
        <v>441</v>
      </c>
      <c r="CR95" s="3" t="s">
        <v>441</v>
      </c>
      <c r="CS95" s="3" t="s">
        <v>441</v>
      </c>
      <c r="CT95" s="3" t="s">
        <v>441</v>
      </c>
      <c r="CU95" s="3" t="s">
        <v>441</v>
      </c>
      <c r="CV95" s="3" t="s">
        <v>441</v>
      </c>
      <c r="CW95" s="3" t="s">
        <v>441</v>
      </c>
      <c r="CX95" s="3" t="s">
        <v>441</v>
      </c>
      <c r="CY95" s="3" t="s">
        <v>441</v>
      </c>
      <c r="CZ95" s="3" t="s">
        <v>441</v>
      </c>
      <c r="DA95" s="3" t="s">
        <v>441</v>
      </c>
      <c r="DB95" s="3" t="s">
        <v>441</v>
      </c>
      <c r="DC95" s="3" t="s">
        <v>441</v>
      </c>
      <c r="DD95" s="3" t="s">
        <v>441</v>
      </c>
      <c r="DE95" s="3" t="s">
        <v>441</v>
      </c>
      <c r="DF95" s="3" t="s">
        <v>441</v>
      </c>
      <c r="DG95" s="3" t="s">
        <v>441</v>
      </c>
      <c r="DH95" s="3" t="s">
        <v>441</v>
      </c>
      <c r="DI95" s="3" t="s">
        <v>441</v>
      </c>
      <c r="DJ95" s="3" t="s">
        <v>441</v>
      </c>
      <c r="DK95" s="3" t="s">
        <v>441</v>
      </c>
      <c r="DL95" s="3" t="s">
        <v>441</v>
      </c>
      <c r="DM95" s="3" t="s">
        <v>441</v>
      </c>
      <c r="DN95" s="3" t="s">
        <v>441</v>
      </c>
      <c r="DO95" s="3" t="s">
        <v>441</v>
      </c>
      <c r="DP95" s="3" t="s">
        <v>441</v>
      </c>
      <c r="DQ95" s="3" t="s">
        <v>441</v>
      </c>
      <c r="DR95" s="3" t="s">
        <v>441</v>
      </c>
      <c r="DS95" s="3" t="s">
        <v>441</v>
      </c>
      <c r="DT95" s="3" t="s">
        <v>441</v>
      </c>
      <c r="DU95" s="3" t="s">
        <v>441</v>
      </c>
      <c r="DV95" s="3" t="s">
        <v>441</v>
      </c>
      <c r="DW95" s="3" t="s">
        <v>441</v>
      </c>
      <c r="DX95" s="3" t="s">
        <v>441</v>
      </c>
      <c r="DY95" s="3" t="s">
        <v>441</v>
      </c>
      <c r="DZ95" s="3" t="s">
        <v>441</v>
      </c>
      <c r="EA95" s="3" t="s">
        <v>441</v>
      </c>
      <c r="EB95" s="3" t="s">
        <v>441</v>
      </c>
      <c r="EC95" s="3" t="s">
        <v>441</v>
      </c>
      <c r="ED95" s="3" t="s">
        <v>441</v>
      </c>
      <c r="EE95" s="3" t="s">
        <v>441</v>
      </c>
      <c r="EF95" s="3" t="s">
        <v>441</v>
      </c>
      <c r="EG95" s="3" t="s">
        <v>441</v>
      </c>
      <c r="EH95" s="3" t="s">
        <v>441</v>
      </c>
      <c r="EI95" s="3" t="s">
        <v>441</v>
      </c>
      <c r="EJ95" s="3" t="s">
        <v>441</v>
      </c>
      <c r="EK95" s="3" t="s">
        <v>441</v>
      </c>
      <c r="EL95" s="3" t="s">
        <v>441</v>
      </c>
      <c r="EM95" s="3" t="s">
        <v>441</v>
      </c>
      <c r="EN95" s="3" t="s">
        <v>441</v>
      </c>
      <c r="EO95" s="3" t="s">
        <v>441</v>
      </c>
      <c r="EP95" s="3" t="s">
        <v>441</v>
      </c>
      <c r="EQ95" s="3" t="s">
        <v>441</v>
      </c>
      <c r="ER95" s="3" t="s">
        <v>441</v>
      </c>
      <c r="ES95" s="3" t="s">
        <v>441</v>
      </c>
      <c r="ET95" s="3" t="s">
        <v>441</v>
      </c>
      <c r="EU95" s="3" t="s">
        <v>441</v>
      </c>
      <c r="EV95" s="3" t="s">
        <v>441</v>
      </c>
      <c r="EW95" s="3" t="s">
        <v>441</v>
      </c>
      <c r="EX95" s="3" t="s">
        <v>441</v>
      </c>
      <c r="EY95" s="3" t="s">
        <v>441</v>
      </c>
      <c r="EZ95" s="3" t="s">
        <v>441</v>
      </c>
      <c r="FA95" s="3" t="s">
        <v>441</v>
      </c>
      <c r="FB95" s="3">
        <f>SUM(COUNTIF(P95:AF95, K$128)*$K$134)+(COUNTIF(P95:AF95, K$129)*$K$134)+(COUNTIF(AG95:EV95, $K$128)*K$133)+(COUNTIF(AG95:EV95, $K$129)*$K$133)</f>
        <v>204</v>
      </c>
      <c r="FC95" s="3">
        <f>SUM(COUNTIF(P95:AF95, K$128)*$K$134)+(COUNTIF(AG95:EV95, $K$128)*$K$133)</f>
        <v>0</v>
      </c>
      <c r="FD95" s="3">
        <f>SUM(COUNTIF(P95:AF95,$K$130)*$K$134)+(COUNTIF(AG95:EV95, $K$130)*$K$133)</f>
        <v>1</v>
      </c>
      <c r="FE95" s="3">
        <f t="shared" si="10"/>
        <v>142</v>
      </c>
      <c r="FG95" s="3">
        <f>SUM(COUNTIF(AD95:AF95, K$128)*$K$134)+(COUNTIF(AD95:AF95, K$129)*$K$134)+(COUNTIF(EE95:EV95, $K$128)*K$133)+(COUNTIF(EE95:EV95, $K$129)*$K$133)</f>
        <v>33</v>
      </c>
      <c r="FH95" s="3">
        <f>SUM(COUNTIF(AD95:AF95, $K$128)*$K$134)+(COUNTIF(EE95:EV95, $K$128)*$K$133)</f>
        <v>0</v>
      </c>
      <c r="FI95" s="3">
        <f t="shared" si="23"/>
        <v>21</v>
      </c>
      <c r="FJ95" s="3">
        <f>SUM(COUNTIF(Z95:AC95, K$128)*$K$134)+(COUNTIF(Z95:AC95, K$129)*$K$134)+(COUNTIF(DR95:ED95, $K$128)*K$133)+(COUNTIF(DR95:ED95, $K$129)*$K$133)</f>
        <v>33</v>
      </c>
      <c r="FK95" s="3">
        <f>SUM(COUNTIF(Z95:AC95, K$128)*$K$134)+(COUNTIF(DR95:ED95, $K$128)*$K$133)</f>
        <v>0</v>
      </c>
      <c r="FL95" s="3">
        <f t="shared" si="24"/>
        <v>35</v>
      </c>
      <c r="FM95" s="3">
        <f>SUM(COUNTIF(Y95, $K$128)*$K$134)+(COUNTIF(Y95, $K$129)*$K$134)+(COUNTIF(DL95:DQ95, $K$128)*$K$133)+(COUNTIF(DL95:DQ95, $K$129)*$K$133)</f>
        <v>11</v>
      </c>
      <c r="FN95" s="3">
        <f>SUM(COUNTIF(Y95, $K$128)*$K$134)+(COUNTIF(DL95:DQ95, $K$128)*$K$133)</f>
        <v>0</v>
      </c>
      <c r="FO95" s="3">
        <f t="shared" si="25"/>
        <v>7</v>
      </c>
      <c r="FP95" s="3">
        <f>SUM(COUNTIF(V95:X95, $K$128)*$K$134)+(COUNTIF(V95:X95, $K$129)*$K$134)+(COUNTIF(CS95:DN95, $K$128)*$K$133)+(COUNTIF(CS95:DN95, $K$129)*$K$133)</f>
        <v>37</v>
      </c>
      <c r="FQ95" s="3">
        <f>SUM(COUNTIF(V95:X95, $K$128)*$K$134)+(COUNTIF(CS95:DN95, $K$128)*$K$133)</f>
        <v>0</v>
      </c>
      <c r="FR95" s="3">
        <f t="shared" si="14"/>
        <v>25</v>
      </c>
      <c r="FS95" s="3">
        <f>SUM(COUNTIF(T95:U95, $K$128)*$K$134)+(COUNTIF(T95:U95, $K$129)*$K$134)+(COUNTIF(BX95:CR95, $K$128)*$K$133)+(COUNTIF(BX95:CR95, $K$129)*$K$133)</f>
        <v>31</v>
      </c>
      <c r="FT95" s="3">
        <f>SUM(COUNTIF(T95:U95, $K$128)*$K$134)+(COUNTIF(BX95:CR95, $K$128)*$K$133)</f>
        <v>0</v>
      </c>
      <c r="FU95" s="3">
        <f t="shared" si="15"/>
        <v>23</v>
      </c>
      <c r="FV95" s="3">
        <f>SUM(COUNTIF(S95, $K$128)*$K$134)+(COUNTIF(S95, $K$129)*$K$134)+(COUNTIF(BM95:BW95, $K$128)*$K$133)+(COUNTIF(BM95:BW95, $K$129)*$K$133)</f>
        <v>16</v>
      </c>
      <c r="FW95" s="3">
        <f>SUM(COUNTIF(S95, $K$128)*$K$134)+(COUNTIF(BM95:BW95, $K$128)*$K$133)</f>
        <v>0</v>
      </c>
      <c r="FX95" s="3">
        <f t="shared" si="16"/>
        <v>12</v>
      </c>
      <c r="FY95" s="3">
        <f>SUM(COUNTIF(Q95:R95, $K$128)*$K$134)+(COUNTIF(Q95:R95, $K$129)*$K$134)+(COUNTIF(BB95:BL95, $K$128)*$K$133)+(COUNTIF(BB95:BL95, $K$129)*$K$133)</f>
        <v>20</v>
      </c>
      <c r="FZ95" s="3">
        <f>SUM(COUNTIF(Q95:R95, $K$128)*$K$134)+(COUNTIF(BB95:BL95, $K$128)*$K$133)</f>
        <v>0</v>
      </c>
      <c r="GA95" s="3">
        <f t="shared" si="17"/>
        <v>13</v>
      </c>
      <c r="GB95" s="20">
        <f>SUM(COUNTIF(P95, $K$128)*$K$134)+(COUNTIF(P95, $K$129)*$K$134)+(COUNTIF(AG95:BA95, $K$128)*$K$133)+(COUNTIF(AG95:BA95, $K$129)*$K$133)</f>
        <v>26</v>
      </c>
      <c r="GC95" s="20">
        <f>SUM(COUNTIF(P95, $K$128)*$K$134)+(COUNTIF(AG95:BA95, $K$128)*$K$133)</f>
        <v>0</v>
      </c>
      <c r="GD95" s="20">
        <f t="shared" si="18"/>
        <v>22</v>
      </c>
      <c r="GE95" s="20">
        <f>SUM(COUNTIF(P95:U95, $K$128)*$K$134)+(COUNTIF(P95:U95, $K$129)*$K$134)+(COUNTIF(AG95:CR95, $K$128)*$K$133)+(COUNTIF(AG95:CR95, $K$129)*$K$133)</f>
        <v>93</v>
      </c>
      <c r="GF95" s="20">
        <f>SUM(COUNTIF(P95:U95, $K$128)*$K$134)+(COUNTIF(AG95:CR95, $K$128)*$K$133)</f>
        <v>0</v>
      </c>
      <c r="GG95" s="20">
        <f t="shared" si="19"/>
        <v>70</v>
      </c>
    </row>
    <row r="96" spans="1:189" ht="15.75" customHeight="1">
      <c r="A96" s="17">
        <f t="shared" si="0"/>
        <v>0</v>
      </c>
      <c r="B96" s="17">
        <f t="shared" si="20"/>
        <v>0</v>
      </c>
      <c r="C96" s="17">
        <f t="shared" si="21"/>
        <v>0</v>
      </c>
      <c r="D96" s="17">
        <f t="shared" si="22"/>
        <v>0</v>
      </c>
      <c r="E96" s="17">
        <f t="shared" si="4"/>
        <v>0</v>
      </c>
      <c r="F96" s="17">
        <f t="shared" si="5"/>
        <v>0</v>
      </c>
      <c r="G96" s="17">
        <f t="shared" si="6"/>
        <v>0</v>
      </c>
      <c r="H96" s="17">
        <f t="shared" si="7"/>
        <v>0</v>
      </c>
      <c r="I96" s="17">
        <f t="shared" si="8"/>
        <v>0</v>
      </c>
      <c r="J96" s="17">
        <f t="shared" si="9"/>
        <v>0</v>
      </c>
      <c r="K96" s="3" t="s">
        <v>434</v>
      </c>
      <c r="L96" s="3" t="s">
        <v>653</v>
      </c>
      <c r="M96" s="3" t="s">
        <v>654</v>
      </c>
      <c r="N96" s="21" t="s">
        <v>615</v>
      </c>
      <c r="O96" s="22" t="s">
        <v>564</v>
      </c>
      <c r="P96" s="3" t="s">
        <v>441</v>
      </c>
      <c r="Q96" s="3" t="s">
        <v>441</v>
      </c>
      <c r="R96" s="3" t="s">
        <v>441</v>
      </c>
      <c r="S96" s="3" t="s">
        <v>441</v>
      </c>
      <c r="T96" s="3" t="s">
        <v>441</v>
      </c>
      <c r="U96" s="3" t="s">
        <v>441</v>
      </c>
      <c r="V96" s="3" t="s">
        <v>440</v>
      </c>
      <c r="W96" s="3" t="s">
        <v>441</v>
      </c>
      <c r="X96" s="3" t="s">
        <v>441</v>
      </c>
      <c r="Y96" s="3" t="s">
        <v>441</v>
      </c>
      <c r="Z96" s="3" t="s">
        <v>441</v>
      </c>
      <c r="AA96" s="3" t="s">
        <v>441</v>
      </c>
      <c r="AB96" s="3" t="s">
        <v>441</v>
      </c>
      <c r="AC96" s="3" t="s">
        <v>441</v>
      </c>
      <c r="AD96" s="3" t="s">
        <v>441</v>
      </c>
      <c r="AE96" s="3" t="s">
        <v>441</v>
      </c>
      <c r="AF96" s="3" t="s">
        <v>441</v>
      </c>
      <c r="AG96" s="3" t="s">
        <v>441</v>
      </c>
      <c r="AH96" s="3" t="s">
        <v>441</v>
      </c>
      <c r="AI96" s="3" t="s">
        <v>441</v>
      </c>
      <c r="AJ96" s="3" t="s">
        <v>441</v>
      </c>
      <c r="AK96" s="3" t="s">
        <v>441</v>
      </c>
      <c r="AL96" s="3" t="s">
        <v>441</v>
      </c>
      <c r="AM96" s="3" t="s">
        <v>441</v>
      </c>
      <c r="AN96" s="3" t="s">
        <v>441</v>
      </c>
      <c r="AO96" s="3" t="s">
        <v>441</v>
      </c>
      <c r="AP96" s="3" t="s">
        <v>441</v>
      </c>
      <c r="AQ96" s="3" t="s">
        <v>441</v>
      </c>
      <c r="AR96" s="3" t="s">
        <v>441</v>
      </c>
      <c r="AS96" s="3" t="s">
        <v>441</v>
      </c>
      <c r="AT96" s="3" t="s">
        <v>441</v>
      </c>
      <c r="AU96" s="3" t="s">
        <v>441</v>
      </c>
      <c r="AV96" s="3" t="s">
        <v>441</v>
      </c>
      <c r="AW96" s="3" t="s">
        <v>441</v>
      </c>
      <c r="AX96" s="3" t="s">
        <v>441</v>
      </c>
      <c r="AY96" s="3" t="s">
        <v>441</v>
      </c>
      <c r="AZ96" s="3" t="s">
        <v>441</v>
      </c>
      <c r="BA96" s="3" t="s">
        <v>441</v>
      </c>
      <c r="BB96" s="3" t="s">
        <v>441</v>
      </c>
      <c r="BC96" s="3" t="s">
        <v>441</v>
      </c>
      <c r="BD96" s="3" t="s">
        <v>441</v>
      </c>
      <c r="BE96" s="3" t="s">
        <v>441</v>
      </c>
      <c r="BF96" s="3" t="s">
        <v>441</v>
      </c>
      <c r="BG96" s="3" t="s">
        <v>441</v>
      </c>
      <c r="BH96" s="3" t="s">
        <v>441</v>
      </c>
      <c r="BI96" s="3" t="s">
        <v>441</v>
      </c>
      <c r="BJ96" s="3" t="s">
        <v>441</v>
      </c>
      <c r="BK96" s="3" t="s">
        <v>441</v>
      </c>
      <c r="BL96" s="3" t="s">
        <v>441</v>
      </c>
      <c r="BM96" s="3" t="s">
        <v>441</v>
      </c>
      <c r="BN96" s="3" t="s">
        <v>441</v>
      </c>
      <c r="BO96" s="3" t="s">
        <v>441</v>
      </c>
      <c r="BP96" s="3" t="s">
        <v>441</v>
      </c>
      <c r="BQ96" s="3" t="s">
        <v>441</v>
      </c>
      <c r="BR96" s="3" t="s">
        <v>441</v>
      </c>
      <c r="BS96" s="3" t="s">
        <v>441</v>
      </c>
      <c r="BT96" s="3" t="s">
        <v>441</v>
      </c>
      <c r="BU96" s="3" t="s">
        <v>441</v>
      </c>
      <c r="BV96" s="3" t="s">
        <v>441</v>
      </c>
      <c r="BW96" s="3" t="s">
        <v>441</v>
      </c>
      <c r="BX96" s="3" t="s">
        <v>441</v>
      </c>
      <c r="BY96" s="3" t="s">
        <v>441</v>
      </c>
      <c r="BZ96" s="3" t="s">
        <v>441</v>
      </c>
      <c r="CA96" s="3" t="s">
        <v>441</v>
      </c>
      <c r="CB96" s="3" t="s">
        <v>441</v>
      </c>
      <c r="CC96" s="3" t="s">
        <v>441</v>
      </c>
      <c r="CD96" s="3" t="s">
        <v>441</v>
      </c>
      <c r="CE96" s="3" t="s">
        <v>441</v>
      </c>
      <c r="CF96" s="3" t="s">
        <v>441</v>
      </c>
      <c r="CG96" s="3" t="s">
        <v>441</v>
      </c>
      <c r="CH96" s="3" t="s">
        <v>441</v>
      </c>
      <c r="CI96" s="3" t="s">
        <v>441</v>
      </c>
      <c r="CJ96" s="3" t="s">
        <v>441</v>
      </c>
      <c r="CK96" s="3" t="s">
        <v>441</v>
      </c>
      <c r="CL96" s="3" t="s">
        <v>441</v>
      </c>
      <c r="CM96" s="3" t="s">
        <v>441</v>
      </c>
      <c r="CN96" s="3" t="s">
        <v>441</v>
      </c>
      <c r="CO96" s="3" t="s">
        <v>441</v>
      </c>
      <c r="CP96" s="3" t="s">
        <v>441</v>
      </c>
      <c r="CQ96" s="3" t="s">
        <v>441</v>
      </c>
      <c r="CR96" s="3" t="s">
        <v>441</v>
      </c>
      <c r="CS96" s="3" t="s">
        <v>440</v>
      </c>
      <c r="CT96" s="3" t="s">
        <v>441</v>
      </c>
      <c r="CU96" s="3" t="s">
        <v>441</v>
      </c>
      <c r="CV96" s="3" t="s">
        <v>441</v>
      </c>
      <c r="CW96" s="3" t="s">
        <v>441</v>
      </c>
      <c r="CX96" s="3" t="s">
        <v>441</v>
      </c>
      <c r="CY96" s="3" t="s">
        <v>441</v>
      </c>
      <c r="CZ96" s="3" t="s">
        <v>441</v>
      </c>
      <c r="DA96" s="3" t="s">
        <v>441</v>
      </c>
      <c r="DB96" s="3" t="s">
        <v>441</v>
      </c>
      <c r="DC96" s="3" t="s">
        <v>441</v>
      </c>
      <c r="DD96" s="3" t="s">
        <v>441</v>
      </c>
      <c r="DE96" s="3" t="s">
        <v>441</v>
      </c>
      <c r="DF96" s="3" t="s">
        <v>441</v>
      </c>
      <c r="DG96" s="3" t="s">
        <v>441</v>
      </c>
      <c r="DH96" s="3" t="s">
        <v>441</v>
      </c>
      <c r="DI96" s="3" t="s">
        <v>441</v>
      </c>
      <c r="DJ96" s="3" t="s">
        <v>441</v>
      </c>
      <c r="DK96" s="3" t="s">
        <v>441</v>
      </c>
      <c r="DL96" s="3" t="s">
        <v>441</v>
      </c>
      <c r="DM96" s="3" t="s">
        <v>441</v>
      </c>
      <c r="DN96" s="3" t="s">
        <v>441</v>
      </c>
      <c r="DO96" s="3" t="s">
        <v>441</v>
      </c>
      <c r="DP96" s="3" t="s">
        <v>441</v>
      </c>
      <c r="DQ96" s="3" t="s">
        <v>441</v>
      </c>
      <c r="DR96" s="3" t="s">
        <v>441</v>
      </c>
      <c r="DS96" s="3" t="s">
        <v>441</v>
      </c>
      <c r="DT96" s="3" t="s">
        <v>441</v>
      </c>
      <c r="DU96" s="3" t="s">
        <v>441</v>
      </c>
      <c r="DV96" s="3" t="s">
        <v>441</v>
      </c>
      <c r="DW96" s="3" t="s">
        <v>441</v>
      </c>
      <c r="DX96" s="3" t="s">
        <v>441</v>
      </c>
      <c r="DY96" s="3" t="s">
        <v>441</v>
      </c>
      <c r="DZ96" s="3" t="s">
        <v>441</v>
      </c>
      <c r="EA96" s="3" t="s">
        <v>441</v>
      </c>
      <c r="EB96" s="3" t="s">
        <v>441</v>
      </c>
      <c r="EC96" s="3" t="s">
        <v>441</v>
      </c>
      <c r="ED96" s="3" t="s">
        <v>441</v>
      </c>
      <c r="EE96" s="3" t="s">
        <v>441</v>
      </c>
      <c r="EF96" s="3" t="s">
        <v>441</v>
      </c>
      <c r="EG96" s="3" t="s">
        <v>441</v>
      </c>
      <c r="EH96" s="3" t="s">
        <v>441</v>
      </c>
      <c r="EI96" s="3" t="s">
        <v>441</v>
      </c>
      <c r="EJ96" s="3" t="s">
        <v>441</v>
      </c>
      <c r="EK96" s="3" t="s">
        <v>441</v>
      </c>
      <c r="EL96" s="3" t="s">
        <v>441</v>
      </c>
      <c r="EM96" s="3" t="s">
        <v>441</v>
      </c>
      <c r="EN96" s="3" t="s">
        <v>441</v>
      </c>
      <c r="EO96" s="3" t="s">
        <v>441</v>
      </c>
      <c r="EP96" s="3" t="s">
        <v>441</v>
      </c>
      <c r="EQ96" s="3" t="s">
        <v>441</v>
      </c>
      <c r="ER96" s="3" t="s">
        <v>441</v>
      </c>
      <c r="ES96" s="3" t="s">
        <v>441</v>
      </c>
      <c r="ET96" s="3" t="s">
        <v>441</v>
      </c>
      <c r="EU96" s="3" t="s">
        <v>441</v>
      </c>
      <c r="EV96" s="3" t="s">
        <v>441</v>
      </c>
      <c r="EW96" s="3" t="s">
        <v>441</v>
      </c>
      <c r="EX96" s="3" t="s">
        <v>441</v>
      </c>
      <c r="EY96" s="3" t="s">
        <v>441</v>
      </c>
      <c r="EZ96" s="3" t="s">
        <v>441</v>
      </c>
      <c r="FA96" s="3" t="s">
        <v>441</v>
      </c>
      <c r="FB96" s="3">
        <f>SUM(COUNTIF(P96:AF96, K$128)*$K$134)+(COUNTIF(P96:AF96, K$129)*$K$134)+(COUNTIF(AG96:EV96, $K$128)*K$133)+(COUNTIF(AG96:EV96, $K$129)*$K$133)</f>
        <v>199</v>
      </c>
      <c r="FC96" s="3">
        <f>SUM(COUNTIF(P96:AF96, K$128)*$K$134)+(COUNTIF(AG96:EV96, $K$128)*$K$133)</f>
        <v>0</v>
      </c>
      <c r="FD96" s="3">
        <f>SUM(COUNTIF(P96:AF96,$K$130)*$K$134)+(COUNTIF(AG96:EV96, $K$130)*$K$133)</f>
        <v>6</v>
      </c>
      <c r="FE96" s="3">
        <f t="shared" si="10"/>
        <v>142</v>
      </c>
      <c r="FG96" s="3">
        <f>SUM(COUNTIF(AD96:AF96, K$128)*$K$134)+(COUNTIF(AD96:AF96, K$129)*$K$134)+(COUNTIF(EE96:EV96, $K$128)*K$133)+(COUNTIF(EE96:EV96, $K$129)*$K$133)</f>
        <v>33</v>
      </c>
      <c r="FH96" s="3">
        <f>SUM(COUNTIF(AD96:AF96, $K$128)*$K$134)+(COUNTIF(EE96:EV96, $K$128)*$K$133)</f>
        <v>0</v>
      </c>
      <c r="FI96" s="3">
        <f t="shared" si="23"/>
        <v>21</v>
      </c>
      <c r="FJ96" s="3">
        <f>SUM(COUNTIF(Z96:AC96, K$128)*$K$134)+(COUNTIF(Z96:AC96, K$129)*$K$134)+(COUNTIF(DR96:ED96, $K$128)*K$133)+(COUNTIF(DR96:ED96, $K$129)*$K$133)</f>
        <v>33</v>
      </c>
      <c r="FK96" s="3">
        <f>SUM(COUNTIF(Z96:AC96, K$128)*$K$134)+(COUNTIF(DR96:ED96, $K$128)*$K$133)</f>
        <v>0</v>
      </c>
      <c r="FL96" s="3">
        <f t="shared" si="24"/>
        <v>35</v>
      </c>
      <c r="FM96" s="3">
        <f>SUM(COUNTIF(Y96, $K$128)*$K$134)+(COUNTIF(Y96, $K$129)*$K$134)+(COUNTIF(DL96:DQ96, $K$128)*$K$133)+(COUNTIF(DL96:DQ96, $K$129)*$K$133)</f>
        <v>11</v>
      </c>
      <c r="FN96" s="3">
        <f>SUM(COUNTIF(Y96, $K$128)*$K$134)+(COUNTIF(DL96:DQ96, $K$128)*$K$133)</f>
        <v>0</v>
      </c>
      <c r="FO96" s="3">
        <f t="shared" si="25"/>
        <v>7</v>
      </c>
      <c r="FP96" s="3">
        <f>SUM(COUNTIF(V96:X96, $K$128)*$K$134)+(COUNTIF(V96:X96, $K$129)*$K$134)+(COUNTIF(CS96:DN96, $K$128)*$K$133)+(COUNTIF(CS96:DN96, $K$129)*$K$133)</f>
        <v>31</v>
      </c>
      <c r="FQ96" s="3">
        <f>SUM(COUNTIF(V96:X96, $K$128)*$K$134)+(COUNTIF(CS96:DN96, $K$128)*$K$133)</f>
        <v>0</v>
      </c>
      <c r="FR96" s="3">
        <f t="shared" si="14"/>
        <v>25</v>
      </c>
      <c r="FS96" s="3">
        <f>SUM(COUNTIF(T96:U96, $K$128)*$K$134)+(COUNTIF(T96:U96, $K$129)*$K$134)+(COUNTIF(BX96:CR96, $K$128)*$K$133)+(COUNTIF(BX96:CR96, $K$129)*$K$133)</f>
        <v>31</v>
      </c>
      <c r="FT96" s="3">
        <f>SUM(COUNTIF(T96:U96, $K$128)*$K$134)+(COUNTIF(BX96:CR96, $K$128)*$K$133)</f>
        <v>0</v>
      </c>
      <c r="FU96" s="3">
        <f t="shared" si="15"/>
        <v>23</v>
      </c>
      <c r="FV96" s="3">
        <f>SUM(COUNTIF(S96, $K$128)*$K$134)+(COUNTIF(S96, $K$129)*$K$134)+(COUNTIF(BM96:BW96, $K$128)*$K$133)+(COUNTIF(BM96:BW96, $K$129)*$K$133)</f>
        <v>16</v>
      </c>
      <c r="FW96" s="3">
        <f>SUM(COUNTIF(S96, $K$128)*$K$134)+(COUNTIF(BM96:BW96, $K$128)*$K$133)</f>
        <v>0</v>
      </c>
      <c r="FX96" s="3">
        <f t="shared" si="16"/>
        <v>12</v>
      </c>
      <c r="FY96" s="3">
        <f>SUM(COUNTIF(Q96:R96, $K$128)*$K$134)+(COUNTIF(Q96:R96, $K$129)*$K$134)+(COUNTIF(BB96:BL96, $K$128)*$K$133)+(COUNTIF(BB96:BL96, $K$129)*$K$133)</f>
        <v>21</v>
      </c>
      <c r="FZ96" s="3">
        <f>SUM(COUNTIF(Q96:R96, $K$128)*$K$134)+(COUNTIF(BB96:BL96, $K$128)*$K$133)</f>
        <v>0</v>
      </c>
      <c r="GA96" s="3">
        <f t="shared" si="17"/>
        <v>13</v>
      </c>
      <c r="GB96" s="20">
        <f>SUM(COUNTIF(P96, $K$128)*$K$134)+(COUNTIF(P96, $K$129)*$K$134)+(COUNTIF(AG96:BA96, $K$128)*$K$133)+(COUNTIF(AG96:BA96, $K$129)*$K$133)</f>
        <v>26</v>
      </c>
      <c r="GC96" s="20">
        <f>SUM(COUNTIF(P96, $K$128)*$K$134)+(COUNTIF(AG96:BA96, $K$128)*$K$133)</f>
        <v>0</v>
      </c>
      <c r="GD96" s="20">
        <f t="shared" si="18"/>
        <v>22</v>
      </c>
      <c r="GE96" s="20">
        <f>SUM(COUNTIF(P96:U96, $K$128)*$K$134)+(COUNTIF(P96:U96, $K$129)*$K$134)+(COUNTIF(AG96:CR96, $K$128)*$K$133)+(COUNTIF(AG96:CR96, $K$129)*$K$133)</f>
        <v>94</v>
      </c>
      <c r="GF96" s="20">
        <f>SUM(COUNTIF(P96:U96, $K$128)*$K$134)+(COUNTIF(AG96:CR96, $K$128)*$K$133)</f>
        <v>0</v>
      </c>
      <c r="GG96" s="20">
        <f t="shared" si="19"/>
        <v>70</v>
      </c>
    </row>
    <row r="97" spans="1:189" ht="15.75" customHeight="1">
      <c r="A97" s="17">
        <f t="shared" si="0"/>
        <v>0</v>
      </c>
      <c r="B97" s="17" t="e">
        <f t="shared" si="20"/>
        <v>#DIV/0!</v>
      </c>
      <c r="C97" s="17" t="e">
        <f t="shared" si="21"/>
        <v>#DIV/0!</v>
      </c>
      <c r="D97" s="17" t="e">
        <f t="shared" si="22"/>
        <v>#DIV/0!</v>
      </c>
      <c r="E97" s="17" t="e">
        <f t="shared" si="4"/>
        <v>#DIV/0!</v>
      </c>
      <c r="F97" s="17"/>
      <c r="G97" s="17"/>
      <c r="H97" s="17" t="e">
        <f t="shared" si="7"/>
        <v>#DIV/0!</v>
      </c>
      <c r="I97" s="17">
        <f t="shared" si="8"/>
        <v>0</v>
      </c>
      <c r="J97" s="17">
        <f t="shared" si="9"/>
        <v>0</v>
      </c>
      <c r="K97" s="3" t="s">
        <v>434</v>
      </c>
      <c r="L97" s="3" t="s">
        <v>655</v>
      </c>
      <c r="M97" s="3" t="s">
        <v>656</v>
      </c>
      <c r="N97" s="21"/>
      <c r="O97" s="22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 t="s">
        <v>440</v>
      </c>
      <c r="AH97" s="3" t="s">
        <v>440</v>
      </c>
      <c r="AI97" s="3" t="s">
        <v>441</v>
      </c>
      <c r="AJ97" s="3" t="s">
        <v>441</v>
      </c>
      <c r="AK97" s="3" t="s">
        <v>441</v>
      </c>
      <c r="AL97" s="3" t="s">
        <v>441</v>
      </c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>
        <f>SUM(COUNTIF(P97:AF97, K$128)*$K$134)+(COUNTIF(P97:AF97, K$129)*$K$134)+(COUNTIF(AG97:EV97, $K$128)*K$133)+(COUNTIF(AG97:EV97, $K$129)*$K$133)</f>
        <v>4</v>
      </c>
      <c r="FC97" s="3">
        <f>SUM(COUNTIF(P97:AF97, K$128)*$K$134)+(COUNTIF(AG97:EV97, $K$128)*$K$133)</f>
        <v>0</v>
      </c>
      <c r="FD97" s="3">
        <f>SUM(COUNTIF(P97:AF97,$K$130)*$K$134)+(COUNTIF(AG97:EV97, $K$130)*$K$133)</f>
        <v>2</v>
      </c>
      <c r="FE97" s="3">
        <f t="shared" si="10"/>
        <v>6</v>
      </c>
      <c r="FG97" s="3">
        <f>SUM(COUNTIF(AD97:AF97, K$128)*$K$134)+(COUNTIF(AD97:AF97, K$129)*$K$134)+(COUNTIF(EE97:EV97, $K$128)*K$133)+(COUNTIF(EE97:EV97, $K$129)*$K$133)</f>
        <v>0</v>
      </c>
      <c r="FH97" s="3">
        <f>SUM(COUNTIF(AD97:AF97, $K$128)*$K$134)+(COUNTIF(EE97:EV97, $K$128)*$K$133)</f>
        <v>0</v>
      </c>
      <c r="FI97" s="3">
        <f t="shared" si="23"/>
        <v>0</v>
      </c>
      <c r="FJ97" s="3">
        <f>SUM(COUNTIF(Z97:AC97, K$128)*$K$134)+(COUNTIF(Z97:AC97, K$129)*$K$134)+(COUNTIF(DR97:ED97, $K$128)*K$133)+(COUNTIF(DR97:ED97, $K$129)*$K$133)</f>
        <v>0</v>
      </c>
      <c r="FK97" s="3">
        <f>SUM(COUNTIF(Z97:AC97, K$128)*$K$134)+(COUNTIF(DR97:ED97, $K$128)*$K$133)</f>
        <v>0</v>
      </c>
      <c r="FL97" s="3">
        <f t="shared" si="24"/>
        <v>0</v>
      </c>
      <c r="FM97" s="3">
        <f>SUM(COUNTIF(Y97, $K$128)*$K$134)+(COUNTIF(Y97, $K$129)*$K$134)+(COUNTIF(DL97:DQ97, $K$128)*$K$133)+(COUNTIF(DL97:DQ97, $K$129)*$K$133)</f>
        <v>0</v>
      </c>
      <c r="FN97" s="3">
        <f>SUM(COUNTIF(Y97, $K$128)*$K$134)+(COUNTIF(DL97:DQ97, $K$128)*$K$133)</f>
        <v>0</v>
      </c>
      <c r="FO97" s="3">
        <f t="shared" si="25"/>
        <v>0</v>
      </c>
      <c r="FP97" s="3">
        <f>SUM(COUNTIF(V97:X97, $K$128)*$K$134)+(COUNTIF(V97:X97, $K$129)*$K$134)+(COUNTIF(CS97:DN97, $K$128)*$K$133)+(COUNTIF(CS97:DN97, $K$129)*$K$133)</f>
        <v>0</v>
      </c>
      <c r="FQ97" s="3">
        <f>SUM(COUNTIF(V97:X97, $K$128)*$K$134)+(COUNTIF(CS97:DN97, $K$128)*$K$133)</f>
        <v>0</v>
      </c>
      <c r="FR97" s="3">
        <f t="shared" si="14"/>
        <v>0</v>
      </c>
      <c r="FS97" s="3">
        <f>SUM(COUNTIF(T97:U97, $K$128)*$K$134)+(COUNTIF(T97:U97, $K$129)*$K$134)+(COUNTIF(BX97:CR97, $K$128)*$K$133)+(COUNTIF(BX97:CR97, $K$129)*$K$133)</f>
        <v>0</v>
      </c>
      <c r="FT97" s="3">
        <f>SUM(COUNTIF(T97:U97, $K$128)*$K$134)+(COUNTIF(BX97:CR97, $K$128)*$K$133)</f>
        <v>0</v>
      </c>
      <c r="FU97" s="3">
        <f t="shared" si="15"/>
        <v>0</v>
      </c>
      <c r="FV97" s="3">
        <f>SUM(COUNTIF(S97, $K$128)*$K$134)+(COUNTIF(S97, $K$129)*$K$134)+(COUNTIF(BM97:BW97, $K$128)*$K$133)+(COUNTIF(BM97:BW97, $K$129)*$K$133)</f>
        <v>0</v>
      </c>
      <c r="FW97" s="3">
        <f>SUM(COUNTIF(S97, $K$128)*$K$134)+(COUNTIF(BM97:BW97, $K$128)*$K$133)</f>
        <v>0</v>
      </c>
      <c r="FX97" s="3">
        <f t="shared" si="16"/>
        <v>0</v>
      </c>
      <c r="FY97" s="3">
        <f>SUM(COUNTIF(Q97:R97, $K$128)*$K$134)+(COUNTIF(Q97:R97, $K$129)*$K$134)+(COUNTIF(BB97:BL97, $K$128)*$K$133)+(COUNTIF(BB97:BL97, $K$129)*$K$133)</f>
        <v>0</v>
      </c>
      <c r="FZ97" s="3">
        <f>SUM(COUNTIF(Q97:R97, $K$128)*$K$134)+(COUNTIF(BB97:BL97, $K$128)*$K$133)</f>
        <v>0</v>
      </c>
      <c r="GA97" s="3">
        <f t="shared" si="17"/>
        <v>0</v>
      </c>
      <c r="GB97" s="20">
        <f>SUM(COUNTIF(P97, $K$128)*$K$134)+(COUNTIF(P97, $K$129)*$K$134)+(COUNTIF(AG97:BA97, $K$128)*$K$133)+(COUNTIF(AG97:BA97, $K$129)*$K$133)</f>
        <v>4</v>
      </c>
      <c r="GC97" s="20">
        <f>SUM(COUNTIF(P97, $K$128)*$K$134)+(COUNTIF(AG97:BA97, $K$128)*$K$133)</f>
        <v>0</v>
      </c>
      <c r="GD97" s="20">
        <f t="shared" si="18"/>
        <v>6</v>
      </c>
      <c r="GE97" s="20">
        <f>SUM(COUNTIF(P97:U97, $K$128)*$K$134)+(COUNTIF(P97:U97, $K$129)*$K$134)+(COUNTIF(AG97:CR97, $K$128)*$K$133)+(COUNTIF(AG97:CR97, $K$129)*$K$133)</f>
        <v>4</v>
      </c>
      <c r="GF97" s="20">
        <f>SUM(COUNTIF(P97:U97, $K$128)*$K$134)+(COUNTIF(AG97:CR97, $K$128)*$K$133)</f>
        <v>0</v>
      </c>
      <c r="GG97" s="20">
        <f t="shared" si="19"/>
        <v>6</v>
      </c>
    </row>
    <row r="98" spans="1:189" ht="15.75" customHeight="1">
      <c r="A98" s="17">
        <f t="shared" si="0"/>
        <v>0</v>
      </c>
      <c r="B98" s="17">
        <f t="shared" si="20"/>
        <v>0</v>
      </c>
      <c r="C98" s="17">
        <f t="shared" si="21"/>
        <v>0</v>
      </c>
      <c r="D98" s="17">
        <f t="shared" si="22"/>
        <v>0</v>
      </c>
      <c r="E98" s="17">
        <f t="shared" si="4"/>
        <v>0</v>
      </c>
      <c r="F98" s="17">
        <f t="shared" ref="F98:F109" si="26">SUM(FT98/FS98)*100</f>
        <v>0</v>
      </c>
      <c r="G98" s="17">
        <f t="shared" ref="G98:G109" si="27">SUM(FW98/FV98)*100</f>
        <v>0</v>
      </c>
      <c r="H98" s="17">
        <f t="shared" si="7"/>
        <v>0</v>
      </c>
      <c r="I98" s="17">
        <f t="shared" si="8"/>
        <v>0</v>
      </c>
      <c r="J98" s="17">
        <f t="shared" si="9"/>
        <v>0</v>
      </c>
      <c r="K98" s="3" t="s">
        <v>434</v>
      </c>
      <c r="L98" s="3" t="s">
        <v>657</v>
      </c>
      <c r="M98" s="3" t="s">
        <v>658</v>
      </c>
      <c r="N98" s="21" t="s">
        <v>604</v>
      </c>
      <c r="O98" s="22" t="s">
        <v>564</v>
      </c>
      <c r="P98" s="3" t="s">
        <v>441</v>
      </c>
      <c r="Q98" s="3" t="s">
        <v>441</v>
      </c>
      <c r="R98" s="3" t="s">
        <v>441</v>
      </c>
      <c r="S98" s="3" t="s">
        <v>441</v>
      </c>
      <c r="T98" s="3" t="s">
        <v>441</v>
      </c>
      <c r="U98" s="3" t="s">
        <v>441</v>
      </c>
      <c r="V98" s="3" t="s">
        <v>441</v>
      </c>
      <c r="W98" s="3" t="s">
        <v>441</v>
      </c>
      <c r="X98" s="3" t="s">
        <v>441</v>
      </c>
      <c r="Y98" s="3" t="s">
        <v>441</v>
      </c>
      <c r="Z98" s="3" t="s">
        <v>441</v>
      </c>
      <c r="AA98" s="3" t="s">
        <v>441</v>
      </c>
      <c r="AB98" s="3" t="s">
        <v>441</v>
      </c>
      <c r="AC98" s="3" t="s">
        <v>441</v>
      </c>
      <c r="AD98" s="3" t="s">
        <v>441</v>
      </c>
      <c r="AE98" s="3" t="s">
        <v>441</v>
      </c>
      <c r="AF98" s="3" t="s">
        <v>440</v>
      </c>
      <c r="AG98" s="3" t="s">
        <v>441</v>
      </c>
      <c r="AH98" s="3" t="s">
        <v>441</v>
      </c>
      <c r="AI98" s="3" t="s">
        <v>441</v>
      </c>
      <c r="AJ98" s="3" t="s">
        <v>441</v>
      </c>
      <c r="AK98" s="3" t="s">
        <v>441</v>
      </c>
      <c r="AL98" s="3" t="s">
        <v>441</v>
      </c>
      <c r="AM98" s="3" t="s">
        <v>441</v>
      </c>
      <c r="AN98" s="3" t="s">
        <v>441</v>
      </c>
      <c r="AO98" s="3" t="s">
        <v>441</v>
      </c>
      <c r="AP98" s="3" t="s">
        <v>441</v>
      </c>
      <c r="AQ98" s="3" t="s">
        <v>441</v>
      </c>
      <c r="AR98" s="3" t="s">
        <v>441</v>
      </c>
      <c r="AS98" s="3" t="s">
        <v>441</v>
      </c>
      <c r="AT98" s="3" t="s">
        <v>441</v>
      </c>
      <c r="AU98" s="3" t="s">
        <v>441</v>
      </c>
      <c r="AV98" s="3" t="s">
        <v>441</v>
      </c>
      <c r="AW98" s="3" t="s">
        <v>441</v>
      </c>
      <c r="AX98" s="3" t="s">
        <v>441</v>
      </c>
      <c r="AY98" s="3" t="s">
        <v>441</v>
      </c>
      <c r="AZ98" s="3" t="s">
        <v>441</v>
      </c>
      <c r="BA98" s="3" t="s">
        <v>441</v>
      </c>
      <c r="BB98" s="3" t="s">
        <v>441</v>
      </c>
      <c r="BC98" s="3" t="s">
        <v>441</v>
      </c>
      <c r="BD98" s="3" t="s">
        <v>441</v>
      </c>
      <c r="BE98" s="3" t="s">
        <v>441</v>
      </c>
      <c r="BF98" s="3" t="s">
        <v>441</v>
      </c>
      <c r="BG98" s="3" t="s">
        <v>441</v>
      </c>
      <c r="BH98" s="3" t="s">
        <v>441</v>
      </c>
      <c r="BI98" s="3" t="s">
        <v>441</v>
      </c>
      <c r="BJ98" s="3" t="s">
        <v>441</v>
      </c>
      <c r="BK98" s="3" t="s">
        <v>441</v>
      </c>
      <c r="BL98" s="3" t="s">
        <v>441</v>
      </c>
      <c r="BM98" s="3" t="s">
        <v>441</v>
      </c>
      <c r="BN98" s="3" t="s">
        <v>441</v>
      </c>
      <c r="BO98" s="3" t="s">
        <v>441</v>
      </c>
      <c r="BP98" s="3" t="s">
        <v>441</v>
      </c>
      <c r="BQ98" s="3" t="s">
        <v>441</v>
      </c>
      <c r="BR98" s="3" t="s">
        <v>441</v>
      </c>
      <c r="BS98" s="3" t="s">
        <v>441</v>
      </c>
      <c r="BT98" s="3" t="s">
        <v>441</v>
      </c>
      <c r="BU98" s="3" t="s">
        <v>441</v>
      </c>
      <c r="BV98" s="3" t="s">
        <v>441</v>
      </c>
      <c r="BW98" s="3" t="s">
        <v>441</v>
      </c>
      <c r="BX98" s="3" t="s">
        <v>441</v>
      </c>
      <c r="BY98" s="3" t="s">
        <v>441</v>
      </c>
      <c r="BZ98" s="3" t="s">
        <v>441</v>
      </c>
      <c r="CA98" s="3" t="s">
        <v>441</v>
      </c>
      <c r="CB98" s="3" t="s">
        <v>441</v>
      </c>
      <c r="CC98" s="3" t="s">
        <v>441</v>
      </c>
      <c r="CD98" s="3" t="s">
        <v>441</v>
      </c>
      <c r="CE98" s="3" t="s">
        <v>441</v>
      </c>
      <c r="CF98" s="3" t="s">
        <v>441</v>
      </c>
      <c r="CG98" s="3" t="s">
        <v>441</v>
      </c>
      <c r="CH98" s="3" t="s">
        <v>441</v>
      </c>
      <c r="CI98" s="3" t="s">
        <v>441</v>
      </c>
      <c r="CJ98" s="3" t="s">
        <v>441</v>
      </c>
      <c r="CK98" s="3" t="s">
        <v>441</v>
      </c>
      <c r="CL98" s="3" t="s">
        <v>441</v>
      </c>
      <c r="CM98" s="3" t="s">
        <v>441</v>
      </c>
      <c r="CN98" s="3" t="s">
        <v>441</v>
      </c>
      <c r="CO98" s="3" t="s">
        <v>441</v>
      </c>
      <c r="CP98" s="3" t="s">
        <v>441</v>
      </c>
      <c r="CQ98" s="3" t="s">
        <v>441</v>
      </c>
      <c r="CR98" s="3" t="s">
        <v>441</v>
      </c>
      <c r="CS98" s="3" t="s">
        <v>441</v>
      </c>
      <c r="CT98" s="3" t="s">
        <v>441</v>
      </c>
      <c r="CU98" s="3" t="s">
        <v>441</v>
      </c>
      <c r="CV98" s="3" t="s">
        <v>441</v>
      </c>
      <c r="CW98" s="3" t="s">
        <v>441</v>
      </c>
      <c r="CX98" s="3" t="s">
        <v>441</v>
      </c>
      <c r="CY98" s="3" t="s">
        <v>441</v>
      </c>
      <c r="CZ98" s="3" t="s">
        <v>441</v>
      </c>
      <c r="DA98" s="3" t="s">
        <v>441</v>
      </c>
      <c r="DB98" s="3" t="s">
        <v>441</v>
      </c>
      <c r="DC98" s="3" t="s">
        <v>441</v>
      </c>
      <c r="DD98" s="3" t="s">
        <v>441</v>
      </c>
      <c r="DE98" s="3" t="s">
        <v>441</v>
      </c>
      <c r="DF98" s="3" t="s">
        <v>441</v>
      </c>
      <c r="DG98" s="3" t="s">
        <v>441</v>
      </c>
      <c r="DH98" s="3" t="s">
        <v>441</v>
      </c>
      <c r="DI98" s="3" t="s">
        <v>441</v>
      </c>
      <c r="DJ98" s="3" t="s">
        <v>441</v>
      </c>
      <c r="DK98" s="3" t="s">
        <v>441</v>
      </c>
      <c r="DL98" s="3" t="s">
        <v>441</v>
      </c>
      <c r="DM98" s="3" t="s">
        <v>441</v>
      </c>
      <c r="DN98" s="3" t="s">
        <v>441</v>
      </c>
      <c r="DO98" s="3" t="s">
        <v>441</v>
      </c>
      <c r="DP98" s="3" t="s">
        <v>441</v>
      </c>
      <c r="DQ98" s="3" t="s">
        <v>441</v>
      </c>
      <c r="DR98" s="3" t="s">
        <v>441</v>
      </c>
      <c r="DS98" s="3" t="s">
        <v>441</v>
      </c>
      <c r="DT98" s="3" t="s">
        <v>441</v>
      </c>
      <c r="DU98" s="3" t="s">
        <v>441</v>
      </c>
      <c r="DV98" s="3" t="s">
        <v>441</v>
      </c>
      <c r="DW98" s="3" t="s">
        <v>441</v>
      </c>
      <c r="DX98" s="3" t="s">
        <v>441</v>
      </c>
      <c r="DY98" s="3" t="s">
        <v>441</v>
      </c>
      <c r="DZ98" s="3" t="s">
        <v>441</v>
      </c>
      <c r="EA98" s="3" t="s">
        <v>441</v>
      </c>
      <c r="EB98" s="3" t="s">
        <v>441</v>
      </c>
      <c r="EC98" s="3" t="s">
        <v>441</v>
      </c>
      <c r="ED98" s="3" t="s">
        <v>441</v>
      </c>
      <c r="EE98" s="3" t="s">
        <v>441</v>
      </c>
      <c r="EF98" s="3" t="s">
        <v>441</v>
      </c>
      <c r="EG98" s="3" t="s">
        <v>441</v>
      </c>
      <c r="EH98" s="3" t="s">
        <v>441</v>
      </c>
      <c r="EI98" s="3" t="s">
        <v>441</v>
      </c>
      <c r="EJ98" s="3" t="s">
        <v>441</v>
      </c>
      <c r="EK98" s="3" t="s">
        <v>441</v>
      </c>
      <c r="EL98" s="3" t="s">
        <v>441</v>
      </c>
      <c r="EM98" s="3" t="s">
        <v>441</v>
      </c>
      <c r="EN98" s="3" t="s">
        <v>441</v>
      </c>
      <c r="EO98" s="3" t="s">
        <v>441</v>
      </c>
      <c r="EP98" s="3" t="s">
        <v>441</v>
      </c>
      <c r="EQ98" s="3" t="s">
        <v>441</v>
      </c>
      <c r="ER98" s="3" t="s">
        <v>441</v>
      </c>
      <c r="ES98" s="3" t="s">
        <v>441</v>
      </c>
      <c r="ET98" s="3" t="s">
        <v>441</v>
      </c>
      <c r="EU98" s="3" t="s">
        <v>441</v>
      </c>
      <c r="EV98" s="3" t="s">
        <v>441</v>
      </c>
      <c r="EW98" s="3" t="s">
        <v>441</v>
      </c>
      <c r="EX98" s="3" t="s">
        <v>441</v>
      </c>
      <c r="EY98" s="3" t="s">
        <v>441</v>
      </c>
      <c r="EZ98" s="3" t="s">
        <v>441</v>
      </c>
      <c r="FA98" s="3" t="s">
        <v>441</v>
      </c>
      <c r="FB98" s="3">
        <f>SUM(COUNTIF(P98:AF98, K$128)*$K$134)+(COUNTIF(P98:AF98, K$129)*$K$134)+(COUNTIF(AG98:EV98, $K$128)*K$133)+(COUNTIF(AG98:EV98, $K$129)*$K$133)</f>
        <v>200</v>
      </c>
      <c r="FC98" s="3">
        <f>SUM(COUNTIF(P98:AF98, K$128)*$K$134)+(COUNTIF(AG98:EV98, $K$128)*$K$133)</f>
        <v>0</v>
      </c>
      <c r="FD98" s="3">
        <f>SUM(COUNTIF(P98:AF98,$K$130)*$K$134)+(COUNTIF(AG98:EV98, $K$130)*$K$133)</f>
        <v>5</v>
      </c>
      <c r="FE98" s="3">
        <f t="shared" si="10"/>
        <v>142</v>
      </c>
      <c r="FG98" s="3">
        <f>SUM(COUNTIF(AD98:AF98, K$128)*$K$134)+(COUNTIF(AD98:AF98, K$129)*$K$134)+(COUNTIF(EE98:EV98, $K$128)*K$133)+(COUNTIF(EE98:EV98, $K$129)*$K$133)</f>
        <v>28</v>
      </c>
      <c r="FH98" s="3">
        <f>SUM(COUNTIF(AD98:AF98, $K$128)*$K$134)+(COUNTIF(EE98:EV98, $K$128)*$K$133)</f>
        <v>0</v>
      </c>
      <c r="FI98" s="3">
        <f t="shared" si="23"/>
        <v>21</v>
      </c>
      <c r="FJ98" s="3">
        <f>SUM(COUNTIF(Z98:AC98, K$128)*$K$134)+(COUNTIF(Z98:AC98, K$129)*$K$134)+(COUNTIF(DR98:ED98, $K$128)*K$133)+(COUNTIF(DR98:ED98, $K$129)*$K$133)</f>
        <v>33</v>
      </c>
      <c r="FK98" s="3">
        <f>SUM(COUNTIF(Z98:AC98, K$128)*$K$134)+(COUNTIF(DR98:ED98, $K$128)*$K$133)</f>
        <v>0</v>
      </c>
      <c r="FL98" s="3">
        <f t="shared" si="24"/>
        <v>35</v>
      </c>
      <c r="FM98" s="3">
        <f>SUM(COUNTIF(Y98, $K$128)*$K$134)+(COUNTIF(Y98, $K$129)*$K$134)+(COUNTIF(DL98:DQ98, $K$128)*$K$133)+(COUNTIF(DL98:DQ98, $K$129)*$K$133)</f>
        <v>11</v>
      </c>
      <c r="FN98" s="3">
        <f>SUM(COUNTIF(Y98, $K$128)*$K$134)+(COUNTIF(DL98:DQ98, $K$128)*$K$133)</f>
        <v>0</v>
      </c>
      <c r="FO98" s="3">
        <f t="shared" si="25"/>
        <v>7</v>
      </c>
      <c r="FP98" s="3">
        <f>SUM(COUNTIF(V98:X98, $K$128)*$K$134)+(COUNTIF(V98:X98, $K$129)*$K$134)+(COUNTIF(CS98:DN98, $K$128)*$K$133)+(COUNTIF(CS98:DN98, $K$129)*$K$133)</f>
        <v>37</v>
      </c>
      <c r="FQ98" s="3">
        <f>SUM(COUNTIF(V98:X98, $K$128)*$K$134)+(COUNTIF(CS98:DN98, $K$128)*$K$133)</f>
        <v>0</v>
      </c>
      <c r="FR98" s="3">
        <f t="shared" si="14"/>
        <v>25</v>
      </c>
      <c r="FS98" s="3">
        <f>SUM(COUNTIF(T98:U98, $K$128)*$K$134)+(COUNTIF(T98:U98, $K$129)*$K$134)+(COUNTIF(BX98:CR98, $K$128)*$K$133)+(COUNTIF(BX98:CR98, $K$129)*$K$133)</f>
        <v>31</v>
      </c>
      <c r="FT98" s="3">
        <f>SUM(COUNTIF(T98:U98, $K$128)*$K$134)+(COUNTIF(BX98:CR98, $K$128)*$K$133)</f>
        <v>0</v>
      </c>
      <c r="FU98" s="3">
        <f t="shared" si="15"/>
        <v>23</v>
      </c>
      <c r="FV98" s="3">
        <f>SUM(COUNTIF(S98, $K$128)*$K$134)+(COUNTIF(S98, $K$129)*$K$134)+(COUNTIF(BM98:BW98, $K$128)*$K$133)+(COUNTIF(BM98:BW98, $K$129)*$K$133)</f>
        <v>16</v>
      </c>
      <c r="FW98" s="3">
        <f>SUM(COUNTIF(S98, $K$128)*$K$134)+(COUNTIF(BM98:BW98, $K$128)*$K$133)</f>
        <v>0</v>
      </c>
      <c r="FX98" s="3">
        <f t="shared" si="16"/>
        <v>12</v>
      </c>
      <c r="FY98" s="3">
        <f>SUM(COUNTIF(Q98:R98, $K$128)*$K$134)+(COUNTIF(Q98:R98, $K$129)*$K$134)+(COUNTIF(BB98:BL98, $K$128)*$K$133)+(COUNTIF(BB98:BL98, $K$129)*$K$133)</f>
        <v>21</v>
      </c>
      <c r="FZ98" s="3">
        <f>SUM(COUNTIF(Q98:R98, $K$128)*$K$134)+(COUNTIF(BB98:BL98, $K$128)*$K$133)</f>
        <v>0</v>
      </c>
      <c r="GA98" s="3">
        <f t="shared" si="17"/>
        <v>13</v>
      </c>
      <c r="GB98" s="20">
        <f>SUM(COUNTIF(P98, $K$128)*$K$134)+(COUNTIF(P98, $K$129)*$K$134)+(COUNTIF(AG98:BA98, $K$128)*$K$133)+(COUNTIF(AG98:BA98, $K$129)*$K$133)</f>
        <v>26</v>
      </c>
      <c r="GC98" s="20">
        <f>SUM(COUNTIF(P98, $K$128)*$K$134)+(COUNTIF(AG98:BA98, $K$128)*$K$133)</f>
        <v>0</v>
      </c>
      <c r="GD98" s="20">
        <f t="shared" si="18"/>
        <v>22</v>
      </c>
      <c r="GE98" s="20">
        <f>SUM(COUNTIF(P98:U98, $K$128)*$K$134)+(COUNTIF(P98:U98, $K$129)*$K$134)+(COUNTIF(AG98:CR98, $K$128)*$K$133)+(COUNTIF(AG98:CR98, $K$129)*$K$133)</f>
        <v>94</v>
      </c>
      <c r="GF98" s="20">
        <f>SUM(COUNTIF(P98:U98, $K$128)*$K$134)+(COUNTIF(AG98:CR98, $K$128)*$K$133)</f>
        <v>0</v>
      </c>
      <c r="GG98" s="20">
        <f t="shared" si="19"/>
        <v>70</v>
      </c>
    </row>
    <row r="99" spans="1:189" ht="15.75" customHeight="1">
      <c r="A99" s="17">
        <f t="shared" si="0"/>
        <v>0</v>
      </c>
      <c r="B99" s="17">
        <f t="shared" si="20"/>
        <v>0</v>
      </c>
      <c r="C99" s="17">
        <f t="shared" si="21"/>
        <v>0</v>
      </c>
      <c r="D99" s="17">
        <f t="shared" si="22"/>
        <v>0</v>
      </c>
      <c r="E99" s="17">
        <f t="shared" si="4"/>
        <v>0</v>
      </c>
      <c r="F99" s="17">
        <f t="shared" si="26"/>
        <v>0</v>
      </c>
      <c r="G99" s="17">
        <f t="shared" si="27"/>
        <v>0</v>
      </c>
      <c r="H99" s="17">
        <f t="shared" si="7"/>
        <v>0</v>
      </c>
      <c r="I99" s="17">
        <f t="shared" si="8"/>
        <v>0</v>
      </c>
      <c r="J99" s="17">
        <f t="shared" si="9"/>
        <v>0</v>
      </c>
      <c r="K99" s="3" t="s">
        <v>434</v>
      </c>
      <c r="L99" s="3" t="s">
        <v>659</v>
      </c>
      <c r="M99" s="3" t="s">
        <v>660</v>
      </c>
      <c r="N99" s="21" t="s">
        <v>607</v>
      </c>
      <c r="O99" s="22" t="s">
        <v>564</v>
      </c>
      <c r="P99" s="3" t="s">
        <v>441</v>
      </c>
      <c r="Q99" s="3" t="s">
        <v>441</v>
      </c>
      <c r="R99" s="3" t="s">
        <v>441</v>
      </c>
      <c r="S99" s="3" t="s">
        <v>441</v>
      </c>
      <c r="T99" s="3" t="s">
        <v>441</v>
      </c>
      <c r="U99" s="3" t="s">
        <v>441</v>
      </c>
      <c r="V99" s="3" t="s">
        <v>441</v>
      </c>
      <c r="W99" s="3" t="s">
        <v>441</v>
      </c>
      <c r="X99" s="3" t="s">
        <v>441</v>
      </c>
      <c r="Y99" s="3" t="s">
        <v>441</v>
      </c>
      <c r="Z99" s="3" t="s">
        <v>441</v>
      </c>
      <c r="AA99" s="3" t="s">
        <v>441</v>
      </c>
      <c r="AB99" s="3" t="s">
        <v>441</v>
      </c>
      <c r="AC99" s="3" t="s">
        <v>441</v>
      </c>
      <c r="AD99" s="3" t="s">
        <v>441</v>
      </c>
      <c r="AE99" s="3" t="s">
        <v>441</v>
      </c>
      <c r="AF99" s="3" t="s">
        <v>441</v>
      </c>
      <c r="AG99" s="3" t="s">
        <v>441</v>
      </c>
      <c r="AH99" s="3" t="s">
        <v>441</v>
      </c>
      <c r="AI99" s="3" t="s">
        <v>441</v>
      </c>
      <c r="AJ99" s="3" t="s">
        <v>441</v>
      </c>
      <c r="AK99" s="3" t="s">
        <v>441</v>
      </c>
      <c r="AL99" s="3" t="s">
        <v>441</v>
      </c>
      <c r="AM99" s="3" t="s">
        <v>441</v>
      </c>
      <c r="AN99" s="3" t="s">
        <v>441</v>
      </c>
      <c r="AO99" s="3" t="s">
        <v>441</v>
      </c>
      <c r="AP99" s="3" t="s">
        <v>441</v>
      </c>
      <c r="AQ99" s="3" t="s">
        <v>441</v>
      </c>
      <c r="AR99" s="3" t="s">
        <v>441</v>
      </c>
      <c r="AS99" s="3" t="s">
        <v>441</v>
      </c>
      <c r="AT99" s="3" t="s">
        <v>441</v>
      </c>
      <c r="AU99" s="3" t="s">
        <v>441</v>
      </c>
      <c r="AV99" s="3" t="s">
        <v>441</v>
      </c>
      <c r="AW99" s="3" t="s">
        <v>441</v>
      </c>
      <c r="AX99" s="3" t="s">
        <v>441</v>
      </c>
      <c r="AY99" s="3" t="s">
        <v>441</v>
      </c>
      <c r="AZ99" s="3" t="s">
        <v>441</v>
      </c>
      <c r="BA99" s="3" t="s">
        <v>441</v>
      </c>
      <c r="BB99" s="3" t="s">
        <v>441</v>
      </c>
      <c r="BC99" s="3" t="s">
        <v>441</v>
      </c>
      <c r="BD99" s="3" t="s">
        <v>441</v>
      </c>
      <c r="BE99" s="3" t="s">
        <v>441</v>
      </c>
      <c r="BF99" s="3" t="s">
        <v>441</v>
      </c>
      <c r="BG99" s="3" t="s">
        <v>441</v>
      </c>
      <c r="BH99" s="3" t="s">
        <v>441</v>
      </c>
      <c r="BI99" s="3" t="s">
        <v>441</v>
      </c>
      <c r="BJ99" s="3" t="s">
        <v>441</v>
      </c>
      <c r="BK99" s="3" t="s">
        <v>441</v>
      </c>
      <c r="BL99" s="3" t="s">
        <v>441</v>
      </c>
      <c r="BM99" s="3" t="s">
        <v>441</v>
      </c>
      <c r="BN99" s="3" t="s">
        <v>441</v>
      </c>
      <c r="BO99" s="3" t="s">
        <v>440</v>
      </c>
      <c r="BP99" s="3" t="s">
        <v>441</v>
      </c>
      <c r="BQ99" s="3" t="s">
        <v>441</v>
      </c>
      <c r="BR99" s="3" t="s">
        <v>441</v>
      </c>
      <c r="BS99" s="3" t="s">
        <v>441</v>
      </c>
      <c r="BT99" s="3" t="s">
        <v>441</v>
      </c>
      <c r="BU99" s="3" t="s">
        <v>441</v>
      </c>
      <c r="BV99" s="3" t="s">
        <v>441</v>
      </c>
      <c r="BW99" s="3" t="s">
        <v>441</v>
      </c>
      <c r="BX99" s="3" t="s">
        <v>441</v>
      </c>
      <c r="BY99" s="3" t="s">
        <v>441</v>
      </c>
      <c r="BZ99" s="3" t="s">
        <v>441</v>
      </c>
      <c r="CA99" s="3" t="s">
        <v>441</v>
      </c>
      <c r="CB99" s="3" t="s">
        <v>440</v>
      </c>
      <c r="CC99" s="3" t="s">
        <v>440</v>
      </c>
      <c r="CD99" s="3" t="s">
        <v>440</v>
      </c>
      <c r="CE99" s="3" t="s">
        <v>441</v>
      </c>
      <c r="CF99" s="3" t="s">
        <v>441</v>
      </c>
      <c r="CG99" s="3" t="s">
        <v>441</v>
      </c>
      <c r="CH99" s="3" t="s">
        <v>441</v>
      </c>
      <c r="CI99" s="3" t="s">
        <v>441</v>
      </c>
      <c r="CJ99" s="3" t="s">
        <v>441</v>
      </c>
      <c r="CK99" s="3" t="s">
        <v>441</v>
      </c>
      <c r="CL99" s="3" t="s">
        <v>441</v>
      </c>
      <c r="CM99" s="3" t="s">
        <v>441</v>
      </c>
      <c r="CN99" s="3" t="s">
        <v>441</v>
      </c>
      <c r="CO99" s="3" t="s">
        <v>441</v>
      </c>
      <c r="CP99" s="3" t="s">
        <v>441</v>
      </c>
      <c r="CQ99" s="3" t="s">
        <v>441</v>
      </c>
      <c r="CR99" s="3" t="s">
        <v>441</v>
      </c>
      <c r="CS99" s="3" t="s">
        <v>441</v>
      </c>
      <c r="CT99" s="3" t="s">
        <v>441</v>
      </c>
      <c r="CU99" s="3" t="s">
        <v>441</v>
      </c>
      <c r="CV99" s="3" t="s">
        <v>441</v>
      </c>
      <c r="CW99" s="3" t="s">
        <v>441</v>
      </c>
      <c r="CX99" s="3" t="s">
        <v>441</v>
      </c>
      <c r="CY99" s="3" t="s">
        <v>441</v>
      </c>
      <c r="CZ99" s="3" t="s">
        <v>441</v>
      </c>
      <c r="DA99" s="3" t="s">
        <v>441</v>
      </c>
      <c r="DB99" s="3" t="s">
        <v>441</v>
      </c>
      <c r="DC99" s="3" t="s">
        <v>440</v>
      </c>
      <c r="DD99" s="3" t="s">
        <v>441</v>
      </c>
      <c r="DE99" s="3" t="s">
        <v>441</v>
      </c>
      <c r="DF99" s="3" t="s">
        <v>441</v>
      </c>
      <c r="DG99" s="3" t="s">
        <v>441</v>
      </c>
      <c r="DH99" s="3" t="s">
        <v>441</v>
      </c>
      <c r="DI99" s="3" t="s">
        <v>441</v>
      </c>
      <c r="DJ99" s="3" t="s">
        <v>441</v>
      </c>
      <c r="DK99" s="3" t="s">
        <v>441</v>
      </c>
      <c r="DL99" s="3" t="s">
        <v>441</v>
      </c>
      <c r="DM99" s="3" t="s">
        <v>441</v>
      </c>
      <c r="DN99" s="3" t="s">
        <v>441</v>
      </c>
      <c r="DO99" s="3" t="s">
        <v>441</v>
      </c>
      <c r="DP99" s="3" t="s">
        <v>441</v>
      </c>
      <c r="DQ99" s="3" t="s">
        <v>440</v>
      </c>
      <c r="DR99" s="3" t="s">
        <v>441</v>
      </c>
      <c r="DS99" s="3" t="s">
        <v>441</v>
      </c>
      <c r="DT99" s="3" t="s">
        <v>441</v>
      </c>
      <c r="DU99" s="3" t="s">
        <v>441</v>
      </c>
      <c r="DV99" s="3" t="s">
        <v>441</v>
      </c>
      <c r="DW99" s="3" t="s">
        <v>441</v>
      </c>
      <c r="DX99" s="3" t="s">
        <v>441</v>
      </c>
      <c r="DY99" s="3" t="s">
        <v>441</v>
      </c>
      <c r="DZ99" s="3" t="s">
        <v>441</v>
      </c>
      <c r="EA99" s="3" t="s">
        <v>440</v>
      </c>
      <c r="EB99" s="3" t="s">
        <v>441</v>
      </c>
      <c r="EC99" s="3" t="s">
        <v>441</v>
      </c>
      <c r="ED99" s="3" t="s">
        <v>441</v>
      </c>
      <c r="EE99" s="3" t="s">
        <v>441</v>
      </c>
      <c r="EF99" s="3" t="s">
        <v>441</v>
      </c>
      <c r="EG99" s="3" t="s">
        <v>441</v>
      </c>
      <c r="EH99" s="3" t="s">
        <v>441</v>
      </c>
      <c r="EI99" s="3" t="s">
        <v>441</v>
      </c>
      <c r="EJ99" s="3" t="s">
        <v>441</v>
      </c>
      <c r="EK99" s="3" t="s">
        <v>441</v>
      </c>
      <c r="EL99" s="3" t="s">
        <v>441</v>
      </c>
      <c r="EM99" s="3" t="s">
        <v>441</v>
      </c>
      <c r="EN99" s="3" t="s">
        <v>441</v>
      </c>
      <c r="EO99" s="3" t="s">
        <v>441</v>
      </c>
      <c r="EP99" s="3" t="s">
        <v>441</v>
      </c>
      <c r="EQ99" s="3" t="s">
        <v>441</v>
      </c>
      <c r="ER99" s="3" t="s">
        <v>441</v>
      </c>
      <c r="ES99" s="3" t="s">
        <v>441</v>
      </c>
      <c r="ET99" s="3" t="s">
        <v>441</v>
      </c>
      <c r="EU99" s="3" t="s">
        <v>441</v>
      </c>
      <c r="EV99" s="3" t="s">
        <v>441</v>
      </c>
      <c r="EW99" s="3" t="s">
        <v>441</v>
      </c>
      <c r="EX99" s="3" t="s">
        <v>441</v>
      </c>
      <c r="EY99" s="3" t="s">
        <v>441</v>
      </c>
      <c r="EZ99" s="3" t="s">
        <v>441</v>
      </c>
      <c r="FA99" s="3" t="s">
        <v>441</v>
      </c>
      <c r="FB99" s="3">
        <f>SUM(COUNTIF(P99:AF99, K$128)*$K$134)+(COUNTIF(P99:AF99, K$129)*$K$134)+(COUNTIF(AG99:EV99, $K$128)*K$133)+(COUNTIF(AG99:EV99, $K$129)*$K$133)</f>
        <v>198</v>
      </c>
      <c r="FC99" s="3">
        <f>SUM(COUNTIF(P99:AF99, K$128)*$K$134)+(COUNTIF(AG99:EV99, $K$128)*$K$133)</f>
        <v>0</v>
      </c>
      <c r="FD99" s="3">
        <f>SUM(COUNTIF(P99:AF99,$K$130)*$K$134)+(COUNTIF(AG99:EV99, $K$130)*$K$133)</f>
        <v>7</v>
      </c>
      <c r="FE99" s="3">
        <f t="shared" si="10"/>
        <v>142</v>
      </c>
      <c r="FG99" s="3">
        <f>SUM(COUNTIF(AD99:AF99, K$128)*$K$134)+(COUNTIF(AD99:AF99, K$129)*$K$134)+(COUNTIF(EE99:EV99, $K$128)*K$133)+(COUNTIF(EE99:EV99, $K$129)*$K$133)</f>
        <v>33</v>
      </c>
      <c r="FH99" s="3">
        <f>SUM(COUNTIF(AD99:AF99, $K$128)*$K$134)+(COUNTIF(EE99:EV99, $K$128)*$K$133)</f>
        <v>0</v>
      </c>
      <c r="FI99" s="3">
        <f t="shared" si="23"/>
        <v>21</v>
      </c>
      <c r="FJ99" s="3">
        <f>SUM(COUNTIF(Z99:AC99, K$128)*$K$134)+(COUNTIF(Z99:AC99, K$129)*$K$134)+(COUNTIF(DR99:ED99, $K$128)*K$133)+(COUNTIF(DR99:ED99, $K$129)*$K$133)</f>
        <v>32</v>
      </c>
      <c r="FK99" s="3">
        <f>SUM(COUNTIF(Z99:AC99, K$128)*$K$134)+(COUNTIF(DR99:ED99, $K$128)*$K$133)</f>
        <v>0</v>
      </c>
      <c r="FL99" s="3">
        <f t="shared" si="24"/>
        <v>35</v>
      </c>
      <c r="FM99" s="3">
        <f>SUM(COUNTIF(Y99, $K$128)*$K$134)+(COUNTIF(Y99, $K$129)*$K$134)+(COUNTIF(DL99:DQ99, $K$128)*$K$133)+(COUNTIF(DL99:DQ99, $K$129)*$K$133)</f>
        <v>10</v>
      </c>
      <c r="FN99" s="3">
        <f>SUM(COUNTIF(Y99, $K$128)*$K$134)+(COUNTIF(DL99:DQ99, $K$128)*$K$133)</f>
        <v>0</v>
      </c>
      <c r="FO99" s="3">
        <f t="shared" si="25"/>
        <v>7</v>
      </c>
      <c r="FP99" s="3">
        <f>SUM(COUNTIF(V99:X99, $K$128)*$K$134)+(COUNTIF(V99:X99, $K$129)*$K$134)+(COUNTIF(CS99:DN99, $K$128)*$K$133)+(COUNTIF(CS99:DN99, $K$129)*$K$133)</f>
        <v>36</v>
      </c>
      <c r="FQ99" s="3">
        <f>SUM(COUNTIF(V99:X99, $K$128)*$K$134)+(COUNTIF(CS99:DN99, $K$128)*$K$133)</f>
        <v>0</v>
      </c>
      <c r="FR99" s="3">
        <f t="shared" si="14"/>
        <v>25</v>
      </c>
      <c r="FS99" s="3">
        <f>SUM(COUNTIF(T99:U99, $K$128)*$K$134)+(COUNTIF(T99:U99, $K$129)*$K$134)+(COUNTIF(BX99:CR99, $K$128)*$K$133)+(COUNTIF(BX99:CR99, $K$129)*$K$133)</f>
        <v>28</v>
      </c>
      <c r="FT99" s="3">
        <f>SUM(COUNTIF(T99:U99, $K$128)*$K$134)+(COUNTIF(BX99:CR99, $K$128)*$K$133)</f>
        <v>0</v>
      </c>
      <c r="FU99" s="3">
        <f t="shared" si="15"/>
        <v>23</v>
      </c>
      <c r="FV99" s="3">
        <f>SUM(COUNTIF(S99, $K$128)*$K$134)+(COUNTIF(S99, $K$129)*$K$134)+(COUNTIF(BM99:BW99, $K$128)*$K$133)+(COUNTIF(BM99:BW99, $K$129)*$K$133)</f>
        <v>15</v>
      </c>
      <c r="FW99" s="3">
        <f>SUM(COUNTIF(S99, $K$128)*$K$134)+(COUNTIF(BM99:BW99, $K$128)*$K$133)</f>
        <v>0</v>
      </c>
      <c r="FX99" s="3">
        <f t="shared" si="16"/>
        <v>12</v>
      </c>
      <c r="FY99" s="3">
        <f>SUM(COUNTIF(Q99:R99, $K$128)*$K$134)+(COUNTIF(Q99:R99, $K$129)*$K$134)+(COUNTIF(BB99:BL99, $K$128)*$K$133)+(COUNTIF(BB99:BL99, $K$129)*$K$133)</f>
        <v>21</v>
      </c>
      <c r="FZ99" s="3">
        <f>SUM(COUNTIF(Q99:R99, $K$128)*$K$134)+(COUNTIF(BB99:BL99, $K$128)*$K$133)</f>
        <v>0</v>
      </c>
      <c r="GA99" s="3">
        <f t="shared" si="17"/>
        <v>13</v>
      </c>
      <c r="GB99" s="20">
        <f>SUM(COUNTIF(P99, $K$128)*$K$134)+(COUNTIF(P99, $K$129)*$K$134)+(COUNTIF(AG99:BA99, $K$128)*$K$133)+(COUNTIF(AG99:BA99, $K$129)*$K$133)</f>
        <v>26</v>
      </c>
      <c r="GC99" s="20">
        <f>SUM(COUNTIF(P99, $K$128)*$K$134)+(COUNTIF(AG99:BA99, $K$128)*$K$133)</f>
        <v>0</v>
      </c>
      <c r="GD99" s="20">
        <f t="shared" si="18"/>
        <v>22</v>
      </c>
      <c r="GE99" s="20">
        <f>SUM(COUNTIF(P99:U99, $K$128)*$K$134)+(COUNTIF(P99:U99, $K$129)*$K$134)+(COUNTIF(AG99:CR99, $K$128)*$K$133)+(COUNTIF(AG99:CR99, $K$129)*$K$133)</f>
        <v>90</v>
      </c>
      <c r="GF99" s="20">
        <f>SUM(COUNTIF(P99:U99, $K$128)*$K$134)+(COUNTIF(AG99:CR99, $K$128)*$K$133)</f>
        <v>0</v>
      </c>
      <c r="GG99" s="20">
        <f t="shared" si="19"/>
        <v>70</v>
      </c>
    </row>
    <row r="100" spans="1:189" ht="15.75" customHeight="1">
      <c r="A100" s="17">
        <f t="shared" si="0"/>
        <v>0</v>
      </c>
      <c r="B100" s="17">
        <f t="shared" si="20"/>
        <v>0</v>
      </c>
      <c r="C100" s="17">
        <f t="shared" si="21"/>
        <v>0</v>
      </c>
      <c r="D100" s="17">
        <f t="shared" si="22"/>
        <v>0</v>
      </c>
      <c r="E100" s="17">
        <f t="shared" si="4"/>
        <v>0</v>
      </c>
      <c r="F100" s="17">
        <f t="shared" si="26"/>
        <v>0</v>
      </c>
      <c r="G100" s="17">
        <f t="shared" si="27"/>
        <v>0</v>
      </c>
      <c r="H100" s="17">
        <f t="shared" si="7"/>
        <v>0</v>
      </c>
      <c r="I100" s="17">
        <f t="shared" si="8"/>
        <v>0</v>
      </c>
      <c r="J100" s="17">
        <f t="shared" si="9"/>
        <v>0</v>
      </c>
      <c r="K100" s="3" t="s">
        <v>434</v>
      </c>
      <c r="L100" s="3" t="s">
        <v>661</v>
      </c>
      <c r="M100" s="3" t="s">
        <v>662</v>
      </c>
      <c r="N100" s="21" t="s">
        <v>623</v>
      </c>
      <c r="O100" s="22" t="s">
        <v>564</v>
      </c>
      <c r="P100" s="3" t="s">
        <v>441</v>
      </c>
      <c r="Q100" s="3" t="s">
        <v>441</v>
      </c>
      <c r="R100" s="3" t="s">
        <v>441</v>
      </c>
      <c r="S100" s="3" t="s">
        <v>441</v>
      </c>
      <c r="T100" s="3" t="s">
        <v>441</v>
      </c>
      <c r="U100" s="3" t="s">
        <v>441</v>
      </c>
      <c r="V100" s="3" t="s">
        <v>441</v>
      </c>
      <c r="W100" s="3" t="s">
        <v>441</v>
      </c>
      <c r="X100" s="3" t="s">
        <v>441</v>
      </c>
      <c r="Y100" s="3" t="s">
        <v>441</v>
      </c>
      <c r="Z100" s="3" t="s">
        <v>441</v>
      </c>
      <c r="AA100" s="3" t="s">
        <v>441</v>
      </c>
      <c r="AB100" s="3" t="s">
        <v>441</v>
      </c>
      <c r="AC100" s="3" t="s">
        <v>441</v>
      </c>
      <c r="AD100" s="3" t="s">
        <v>441</v>
      </c>
      <c r="AE100" s="3" t="s">
        <v>441</v>
      </c>
      <c r="AF100" s="3" t="s">
        <v>441</v>
      </c>
      <c r="AG100" s="3" t="s">
        <v>441</v>
      </c>
      <c r="AH100" s="3" t="s">
        <v>441</v>
      </c>
      <c r="AI100" s="3" t="s">
        <v>441</v>
      </c>
      <c r="AJ100" s="3" t="s">
        <v>441</v>
      </c>
      <c r="AK100" s="3" t="s">
        <v>441</v>
      </c>
      <c r="AL100" s="3" t="s">
        <v>441</v>
      </c>
      <c r="AM100" s="3" t="s">
        <v>441</v>
      </c>
      <c r="AN100" s="3" t="s">
        <v>441</v>
      </c>
      <c r="AO100" s="3" t="s">
        <v>441</v>
      </c>
      <c r="AP100" s="3" t="s">
        <v>441</v>
      </c>
      <c r="AQ100" s="3" t="s">
        <v>441</v>
      </c>
      <c r="AR100" s="3" t="s">
        <v>441</v>
      </c>
      <c r="AS100" s="3" t="s">
        <v>441</v>
      </c>
      <c r="AT100" s="3" t="s">
        <v>441</v>
      </c>
      <c r="AU100" s="3" t="s">
        <v>441</v>
      </c>
      <c r="AV100" s="3" t="s">
        <v>441</v>
      </c>
      <c r="AW100" s="3" t="s">
        <v>441</v>
      </c>
      <c r="AX100" s="3" t="s">
        <v>441</v>
      </c>
      <c r="AY100" s="3" t="s">
        <v>441</v>
      </c>
      <c r="AZ100" s="3" t="s">
        <v>441</v>
      </c>
      <c r="BA100" s="3" t="s">
        <v>441</v>
      </c>
      <c r="BB100" s="3" t="s">
        <v>441</v>
      </c>
      <c r="BC100" s="3" t="s">
        <v>441</v>
      </c>
      <c r="BD100" s="3" t="s">
        <v>441</v>
      </c>
      <c r="BE100" s="3" t="s">
        <v>441</v>
      </c>
      <c r="BF100" s="3" t="s">
        <v>441</v>
      </c>
      <c r="BG100" s="3" t="s">
        <v>441</v>
      </c>
      <c r="BH100" s="3" t="s">
        <v>441</v>
      </c>
      <c r="BI100" s="3" t="s">
        <v>441</v>
      </c>
      <c r="BJ100" s="3" t="s">
        <v>441</v>
      </c>
      <c r="BK100" s="3" t="s">
        <v>441</v>
      </c>
      <c r="BL100" s="3" t="s">
        <v>441</v>
      </c>
      <c r="BM100" s="3" t="s">
        <v>441</v>
      </c>
      <c r="BN100" s="3" t="s">
        <v>441</v>
      </c>
      <c r="BO100" s="3" t="s">
        <v>441</v>
      </c>
      <c r="BP100" s="3" t="s">
        <v>441</v>
      </c>
      <c r="BQ100" s="3" t="s">
        <v>441</v>
      </c>
      <c r="BR100" s="3" t="s">
        <v>441</v>
      </c>
      <c r="BS100" s="3" t="s">
        <v>441</v>
      </c>
      <c r="BT100" s="3" t="s">
        <v>441</v>
      </c>
      <c r="BU100" s="3" t="s">
        <v>441</v>
      </c>
      <c r="BV100" s="3" t="s">
        <v>441</v>
      </c>
      <c r="BW100" s="3" t="s">
        <v>441</v>
      </c>
      <c r="BX100" s="3" t="s">
        <v>441</v>
      </c>
      <c r="BY100" s="3" t="s">
        <v>441</v>
      </c>
      <c r="BZ100" s="3" t="s">
        <v>441</v>
      </c>
      <c r="CA100" s="3" t="s">
        <v>441</v>
      </c>
      <c r="CB100" s="3" t="s">
        <v>441</v>
      </c>
      <c r="CC100" s="3" t="s">
        <v>441</v>
      </c>
      <c r="CD100" s="3" t="s">
        <v>441</v>
      </c>
      <c r="CE100" s="3" t="s">
        <v>440</v>
      </c>
      <c r="CF100" s="3" t="s">
        <v>440</v>
      </c>
      <c r="CG100" s="3" t="s">
        <v>441</v>
      </c>
      <c r="CH100" s="3" t="s">
        <v>441</v>
      </c>
      <c r="CI100" s="3" t="s">
        <v>441</v>
      </c>
      <c r="CJ100" s="3" t="s">
        <v>441</v>
      </c>
      <c r="CK100" s="3" t="s">
        <v>441</v>
      </c>
      <c r="CL100" s="3" t="s">
        <v>441</v>
      </c>
      <c r="CM100" s="3" t="s">
        <v>441</v>
      </c>
      <c r="CN100" s="3" t="s">
        <v>440</v>
      </c>
      <c r="CO100" s="3" t="s">
        <v>441</v>
      </c>
      <c r="CP100" s="3" t="s">
        <v>441</v>
      </c>
      <c r="CQ100" s="3" t="s">
        <v>441</v>
      </c>
      <c r="CR100" s="3" t="s">
        <v>441</v>
      </c>
      <c r="CS100" s="3" t="s">
        <v>441</v>
      </c>
      <c r="CT100" s="3" t="s">
        <v>441</v>
      </c>
      <c r="CU100" s="3" t="s">
        <v>441</v>
      </c>
      <c r="CV100" s="3" t="s">
        <v>441</v>
      </c>
      <c r="CW100" s="3" t="s">
        <v>441</v>
      </c>
      <c r="CX100" s="3" t="s">
        <v>441</v>
      </c>
      <c r="CY100" s="3" t="s">
        <v>441</v>
      </c>
      <c r="CZ100" s="3" t="s">
        <v>441</v>
      </c>
      <c r="DA100" s="3" t="s">
        <v>441</v>
      </c>
      <c r="DB100" s="3" t="s">
        <v>441</v>
      </c>
      <c r="DC100" s="3" t="s">
        <v>441</v>
      </c>
      <c r="DD100" s="3" t="s">
        <v>441</v>
      </c>
      <c r="DE100" s="3" t="s">
        <v>441</v>
      </c>
      <c r="DF100" s="3" t="s">
        <v>441</v>
      </c>
      <c r="DG100" s="3" t="s">
        <v>441</v>
      </c>
      <c r="DH100" s="3" t="s">
        <v>441</v>
      </c>
      <c r="DI100" s="3" t="s">
        <v>441</v>
      </c>
      <c r="DJ100" s="3" t="s">
        <v>441</v>
      </c>
      <c r="DK100" s="3" t="s">
        <v>441</v>
      </c>
      <c r="DL100" s="3" t="s">
        <v>441</v>
      </c>
      <c r="DM100" s="3" t="s">
        <v>441</v>
      </c>
      <c r="DN100" s="3" t="s">
        <v>441</v>
      </c>
      <c r="DO100" s="3" t="s">
        <v>441</v>
      </c>
      <c r="DP100" s="3" t="s">
        <v>441</v>
      </c>
      <c r="DQ100" s="3" t="s">
        <v>441</v>
      </c>
      <c r="DR100" s="3" t="s">
        <v>441</v>
      </c>
      <c r="DS100" s="3" t="s">
        <v>441</v>
      </c>
      <c r="DT100" s="3" t="s">
        <v>441</v>
      </c>
      <c r="DU100" s="3" t="s">
        <v>441</v>
      </c>
      <c r="DV100" s="3" t="s">
        <v>441</v>
      </c>
      <c r="DW100" s="3" t="s">
        <v>441</v>
      </c>
      <c r="DX100" s="3" t="s">
        <v>441</v>
      </c>
      <c r="DY100" s="3" t="s">
        <v>441</v>
      </c>
      <c r="DZ100" s="3" t="s">
        <v>441</v>
      </c>
      <c r="EA100" s="3" t="s">
        <v>441</v>
      </c>
      <c r="EB100" s="3" t="s">
        <v>441</v>
      </c>
      <c r="EC100" s="3" t="s">
        <v>441</v>
      </c>
      <c r="ED100" s="3" t="s">
        <v>441</v>
      </c>
      <c r="EE100" s="3" t="s">
        <v>441</v>
      </c>
      <c r="EF100" s="3" t="s">
        <v>441</v>
      </c>
      <c r="EG100" s="3" t="s">
        <v>441</v>
      </c>
      <c r="EH100" s="3" t="s">
        <v>441</v>
      </c>
      <c r="EI100" s="3" t="s">
        <v>441</v>
      </c>
      <c r="EJ100" s="3" t="s">
        <v>441</v>
      </c>
      <c r="EK100" s="3" t="s">
        <v>441</v>
      </c>
      <c r="EL100" s="3" t="s">
        <v>441</v>
      </c>
      <c r="EM100" s="3" t="s">
        <v>441</v>
      </c>
      <c r="EN100" s="3" t="s">
        <v>441</v>
      </c>
      <c r="EO100" s="3" t="s">
        <v>441</v>
      </c>
      <c r="EP100" s="3" t="s">
        <v>441</v>
      </c>
      <c r="EQ100" s="3" t="s">
        <v>441</v>
      </c>
      <c r="ER100" s="3" t="s">
        <v>441</v>
      </c>
      <c r="ES100" s="3" t="s">
        <v>441</v>
      </c>
      <c r="ET100" s="3" t="s">
        <v>441</v>
      </c>
      <c r="EU100" s="3" t="s">
        <v>441</v>
      </c>
      <c r="EV100" s="3" t="s">
        <v>441</v>
      </c>
      <c r="EW100" s="3" t="s">
        <v>441</v>
      </c>
      <c r="EX100" s="3" t="s">
        <v>441</v>
      </c>
      <c r="EY100" s="3" t="s">
        <v>441</v>
      </c>
      <c r="EZ100" s="3" t="s">
        <v>441</v>
      </c>
      <c r="FA100" s="3" t="s">
        <v>441</v>
      </c>
      <c r="FB100" s="3">
        <f>SUM(COUNTIF(P100:AF100, K$128)*$K$134)+(COUNTIF(P100:AF100, K$129)*$K$134)+(COUNTIF(AG100:EV100, $K$128)*K$133)+(COUNTIF(AG100:EV100, $K$129)*$K$133)</f>
        <v>202</v>
      </c>
      <c r="FC100" s="3">
        <f>SUM(COUNTIF(P100:AF100, K$128)*$K$134)+(COUNTIF(AG100:EV100, $K$128)*$K$133)</f>
        <v>0</v>
      </c>
      <c r="FD100" s="3">
        <f>SUM(COUNTIF(P100:AF100,$K$130)*$K$134)+(COUNTIF(AG100:EV100, $K$130)*$K$133)</f>
        <v>3</v>
      </c>
      <c r="FE100" s="3">
        <f t="shared" si="10"/>
        <v>142</v>
      </c>
      <c r="FG100" s="3">
        <f>SUM(COUNTIF(AD100:AF100, K$128)*$K$134)+(COUNTIF(AD100:AF100, K$129)*$K$134)+(COUNTIF(EE100:EV100, $K$128)*K$133)+(COUNTIF(EE100:EV100, $K$129)*$K$133)</f>
        <v>33</v>
      </c>
      <c r="FH100" s="3">
        <f>SUM(COUNTIF(AD100:AF100, $K$128)*$K$134)+(COUNTIF(EE100:EV100, $K$128)*$K$133)</f>
        <v>0</v>
      </c>
      <c r="FI100" s="3">
        <f t="shared" si="23"/>
        <v>21</v>
      </c>
      <c r="FJ100" s="3">
        <f>SUM(COUNTIF(Z100:AC100, K$128)*$K$134)+(COUNTIF(Z100:AC100, K$129)*$K$134)+(COUNTIF(DR100:ED100, $K$128)*K$133)+(COUNTIF(DR100:ED100, $K$129)*$K$133)</f>
        <v>33</v>
      </c>
      <c r="FK100" s="3">
        <f>SUM(COUNTIF(Z100:AC100, K$128)*$K$134)+(COUNTIF(DR100:ED100, $K$128)*$K$133)</f>
        <v>0</v>
      </c>
      <c r="FL100" s="3">
        <f t="shared" si="24"/>
        <v>35</v>
      </c>
      <c r="FM100" s="3">
        <f>SUM(COUNTIF(Y100, $K$128)*$K$134)+(COUNTIF(Y100, $K$129)*$K$134)+(COUNTIF(DL100:DQ100, $K$128)*$K$133)+(COUNTIF(DL100:DQ100, $K$129)*$K$133)</f>
        <v>11</v>
      </c>
      <c r="FN100" s="3">
        <f>SUM(COUNTIF(Y100, $K$128)*$K$134)+(COUNTIF(DL100:DQ100, $K$128)*$K$133)</f>
        <v>0</v>
      </c>
      <c r="FO100" s="3">
        <f t="shared" si="25"/>
        <v>7</v>
      </c>
      <c r="FP100" s="3">
        <f>SUM(COUNTIF(V100:X100, $K$128)*$K$134)+(COUNTIF(V100:X100, $K$129)*$K$134)+(COUNTIF(CS100:DN100, $K$128)*$K$133)+(COUNTIF(CS100:DN100, $K$129)*$K$133)</f>
        <v>37</v>
      </c>
      <c r="FQ100" s="3">
        <f>SUM(COUNTIF(V100:X100, $K$128)*$K$134)+(COUNTIF(CS100:DN100, $K$128)*$K$133)</f>
        <v>0</v>
      </c>
      <c r="FR100" s="3">
        <f t="shared" si="14"/>
        <v>25</v>
      </c>
      <c r="FS100" s="3">
        <f>SUM(COUNTIF(T100:U100, $K$128)*$K$134)+(COUNTIF(T100:U100, $K$129)*$K$134)+(COUNTIF(BX100:CR100, $K$128)*$K$133)+(COUNTIF(BX100:CR100, $K$129)*$K$133)</f>
        <v>28</v>
      </c>
      <c r="FT100" s="3">
        <f>SUM(COUNTIF(T100:U100, $K$128)*$K$134)+(COUNTIF(BX100:CR100, $K$128)*$K$133)</f>
        <v>0</v>
      </c>
      <c r="FU100" s="3">
        <f t="shared" si="15"/>
        <v>23</v>
      </c>
      <c r="FV100" s="3">
        <f>SUM(COUNTIF(S100, $K$128)*$K$134)+(COUNTIF(S100, $K$129)*$K$134)+(COUNTIF(BM100:BW100, $K$128)*$K$133)+(COUNTIF(BM100:BW100, $K$129)*$K$133)</f>
        <v>16</v>
      </c>
      <c r="FW100" s="3">
        <f>SUM(COUNTIF(S100, $K$128)*$K$134)+(COUNTIF(BM100:BW100, $K$128)*$K$133)</f>
        <v>0</v>
      </c>
      <c r="FX100" s="3">
        <f t="shared" si="16"/>
        <v>12</v>
      </c>
      <c r="FY100" s="3">
        <f>SUM(COUNTIF(Q100:R100, $K$128)*$K$134)+(COUNTIF(Q100:R100, $K$129)*$K$134)+(COUNTIF(BB100:BL100, $K$128)*$K$133)+(COUNTIF(BB100:BL100, $K$129)*$K$133)</f>
        <v>21</v>
      </c>
      <c r="FZ100" s="3">
        <f>SUM(COUNTIF(Q100:R100, $K$128)*$K$134)+(COUNTIF(BB100:BL100, $K$128)*$K$133)</f>
        <v>0</v>
      </c>
      <c r="GA100" s="3">
        <f t="shared" si="17"/>
        <v>13</v>
      </c>
      <c r="GB100" s="20">
        <f>SUM(COUNTIF(P100, $K$128)*$K$134)+(COUNTIF(P100, $K$129)*$K$134)+(COUNTIF(AG100:BA100, $K$128)*$K$133)+(COUNTIF(AG100:BA100, $K$129)*$K$133)</f>
        <v>26</v>
      </c>
      <c r="GC100" s="20">
        <f>SUM(COUNTIF(P100, $K$128)*$K$134)+(COUNTIF(AG100:BA100, $K$128)*$K$133)</f>
        <v>0</v>
      </c>
      <c r="GD100" s="20">
        <f t="shared" si="18"/>
        <v>22</v>
      </c>
      <c r="GE100" s="20">
        <f>SUM(COUNTIF(P100:U100, $K$128)*$K$134)+(COUNTIF(P100:U100, $K$129)*$K$134)+(COUNTIF(AG100:CR100, $K$128)*$K$133)+(COUNTIF(AG100:CR100, $K$129)*$K$133)</f>
        <v>91</v>
      </c>
      <c r="GF100" s="20">
        <f>SUM(COUNTIF(P100:U100, $K$128)*$K$134)+(COUNTIF(AG100:CR100, $K$128)*$K$133)</f>
        <v>0</v>
      </c>
      <c r="GG100" s="20">
        <f t="shared" si="19"/>
        <v>70</v>
      </c>
    </row>
    <row r="101" spans="1:189" ht="15.75" customHeight="1">
      <c r="A101" s="17">
        <f t="shared" si="0"/>
        <v>0</v>
      </c>
      <c r="B101" s="17">
        <f t="shared" si="20"/>
        <v>0</v>
      </c>
      <c r="C101" s="17">
        <f t="shared" si="21"/>
        <v>0</v>
      </c>
      <c r="D101" s="17">
        <f t="shared" si="22"/>
        <v>0</v>
      </c>
      <c r="E101" s="17">
        <f t="shared" si="4"/>
        <v>0</v>
      </c>
      <c r="F101" s="17">
        <f t="shared" si="26"/>
        <v>0</v>
      </c>
      <c r="G101" s="17">
        <f t="shared" si="27"/>
        <v>0</v>
      </c>
      <c r="H101" s="17">
        <f t="shared" si="7"/>
        <v>0</v>
      </c>
      <c r="I101" s="17">
        <f t="shared" si="8"/>
        <v>0</v>
      </c>
      <c r="J101" s="17">
        <f t="shared" si="9"/>
        <v>0</v>
      </c>
      <c r="K101" s="3" t="s">
        <v>434</v>
      </c>
      <c r="L101" s="3" t="s">
        <v>663</v>
      </c>
      <c r="M101" s="3" t="s">
        <v>664</v>
      </c>
      <c r="N101" s="21" t="s">
        <v>647</v>
      </c>
      <c r="O101" s="22" t="s">
        <v>564</v>
      </c>
      <c r="P101" s="3" t="s">
        <v>441</v>
      </c>
      <c r="Q101" s="3" t="s">
        <v>441</v>
      </c>
      <c r="R101" s="3" t="s">
        <v>441</v>
      </c>
      <c r="S101" s="3" t="s">
        <v>441</v>
      </c>
      <c r="T101" s="3" t="s">
        <v>441</v>
      </c>
      <c r="U101" s="3" t="s">
        <v>441</v>
      </c>
      <c r="V101" s="3" t="s">
        <v>441</v>
      </c>
      <c r="W101" s="3" t="s">
        <v>441</v>
      </c>
      <c r="X101" s="3" t="s">
        <v>441</v>
      </c>
      <c r="Y101" s="3" t="s">
        <v>441</v>
      </c>
      <c r="Z101" s="3" t="s">
        <v>441</v>
      </c>
      <c r="AA101" s="3" t="s">
        <v>441</v>
      </c>
      <c r="AB101" s="3" t="s">
        <v>440</v>
      </c>
      <c r="AC101" s="3" t="s">
        <v>441</v>
      </c>
      <c r="AD101" s="3" t="s">
        <v>441</v>
      </c>
      <c r="AE101" s="3" t="s">
        <v>441</v>
      </c>
      <c r="AF101" s="3" t="s">
        <v>441</v>
      </c>
      <c r="AG101" s="3" t="s">
        <v>441</v>
      </c>
      <c r="AH101" s="3" t="s">
        <v>441</v>
      </c>
      <c r="AI101" s="3" t="s">
        <v>441</v>
      </c>
      <c r="AJ101" s="3" t="s">
        <v>441</v>
      </c>
      <c r="AK101" s="3" t="s">
        <v>441</v>
      </c>
      <c r="AL101" s="3" t="s">
        <v>441</v>
      </c>
      <c r="AM101" s="3" t="s">
        <v>441</v>
      </c>
      <c r="AN101" s="3" t="s">
        <v>441</v>
      </c>
      <c r="AO101" s="3" t="s">
        <v>441</v>
      </c>
      <c r="AP101" s="3" t="s">
        <v>441</v>
      </c>
      <c r="AQ101" s="3" t="s">
        <v>441</v>
      </c>
      <c r="AR101" s="3" t="s">
        <v>441</v>
      </c>
      <c r="AS101" s="3" t="s">
        <v>441</v>
      </c>
      <c r="AT101" s="3" t="s">
        <v>441</v>
      </c>
      <c r="AU101" s="3" t="s">
        <v>441</v>
      </c>
      <c r="AV101" s="3" t="s">
        <v>441</v>
      </c>
      <c r="AW101" s="3" t="s">
        <v>441</v>
      </c>
      <c r="AX101" s="3" t="s">
        <v>441</v>
      </c>
      <c r="AY101" s="3" t="s">
        <v>441</v>
      </c>
      <c r="AZ101" s="3" t="s">
        <v>441</v>
      </c>
      <c r="BA101" s="3" t="s">
        <v>441</v>
      </c>
      <c r="BB101" s="3" t="s">
        <v>441</v>
      </c>
      <c r="BC101" s="3" t="s">
        <v>441</v>
      </c>
      <c r="BD101" s="3" t="s">
        <v>441</v>
      </c>
      <c r="BE101" s="3" t="s">
        <v>441</v>
      </c>
      <c r="BF101" s="3" t="s">
        <v>441</v>
      </c>
      <c r="BG101" s="3" t="s">
        <v>441</v>
      </c>
      <c r="BH101" s="3" t="s">
        <v>441</v>
      </c>
      <c r="BI101" s="3" t="s">
        <v>441</v>
      </c>
      <c r="BJ101" s="3" t="s">
        <v>441</v>
      </c>
      <c r="BK101" s="3" t="s">
        <v>441</v>
      </c>
      <c r="BL101" s="3" t="s">
        <v>441</v>
      </c>
      <c r="BM101" s="3" t="s">
        <v>441</v>
      </c>
      <c r="BN101" s="3" t="s">
        <v>441</v>
      </c>
      <c r="BO101" s="3" t="s">
        <v>441</v>
      </c>
      <c r="BP101" s="3" t="s">
        <v>441</v>
      </c>
      <c r="BQ101" s="3" t="s">
        <v>441</v>
      </c>
      <c r="BR101" s="3" t="s">
        <v>441</v>
      </c>
      <c r="BS101" s="3" t="s">
        <v>441</v>
      </c>
      <c r="BT101" s="3" t="s">
        <v>441</v>
      </c>
      <c r="BU101" s="3" t="s">
        <v>441</v>
      </c>
      <c r="BV101" s="3" t="s">
        <v>441</v>
      </c>
      <c r="BW101" s="3" t="s">
        <v>441</v>
      </c>
      <c r="BX101" s="3" t="s">
        <v>441</v>
      </c>
      <c r="BY101" s="3" t="s">
        <v>441</v>
      </c>
      <c r="BZ101" s="3" t="s">
        <v>441</v>
      </c>
      <c r="CA101" s="3" t="s">
        <v>441</v>
      </c>
      <c r="CB101" s="3" t="s">
        <v>441</v>
      </c>
      <c r="CC101" s="3" t="s">
        <v>441</v>
      </c>
      <c r="CD101" s="3" t="s">
        <v>441</v>
      </c>
      <c r="CE101" s="3" t="s">
        <v>441</v>
      </c>
      <c r="CF101" s="3" t="s">
        <v>441</v>
      </c>
      <c r="CG101" s="3" t="s">
        <v>441</v>
      </c>
      <c r="CH101" s="3" t="s">
        <v>441</v>
      </c>
      <c r="CI101" s="3" t="s">
        <v>441</v>
      </c>
      <c r="CJ101" s="3" t="s">
        <v>441</v>
      </c>
      <c r="CK101" s="3" t="s">
        <v>440</v>
      </c>
      <c r="CL101" s="3" t="s">
        <v>441</v>
      </c>
      <c r="CM101" s="3" t="s">
        <v>441</v>
      </c>
      <c r="CN101" s="3" t="s">
        <v>441</v>
      </c>
      <c r="CO101" s="3" t="s">
        <v>441</v>
      </c>
      <c r="CP101" s="3" t="s">
        <v>441</v>
      </c>
      <c r="CQ101" s="3" t="s">
        <v>441</v>
      </c>
      <c r="CR101" s="3" t="s">
        <v>441</v>
      </c>
      <c r="CS101" s="3" t="s">
        <v>441</v>
      </c>
      <c r="CT101" s="3" t="s">
        <v>441</v>
      </c>
      <c r="CU101" s="3" t="s">
        <v>441</v>
      </c>
      <c r="CV101" s="3" t="s">
        <v>441</v>
      </c>
      <c r="CW101" s="3" t="s">
        <v>441</v>
      </c>
      <c r="CX101" s="3" t="s">
        <v>441</v>
      </c>
      <c r="CY101" s="3" t="s">
        <v>441</v>
      </c>
      <c r="CZ101" s="3" t="s">
        <v>441</v>
      </c>
      <c r="DA101" s="3" t="s">
        <v>441</v>
      </c>
      <c r="DB101" s="3" t="s">
        <v>441</v>
      </c>
      <c r="DC101" s="3" t="s">
        <v>441</v>
      </c>
      <c r="DD101" s="3" t="s">
        <v>441</v>
      </c>
      <c r="DE101" s="3" t="s">
        <v>441</v>
      </c>
      <c r="DF101" s="3" t="s">
        <v>441</v>
      </c>
      <c r="DG101" s="3" t="s">
        <v>441</v>
      </c>
      <c r="DH101" s="3" t="s">
        <v>441</v>
      </c>
      <c r="DI101" s="3" t="s">
        <v>441</v>
      </c>
      <c r="DJ101" s="3" t="s">
        <v>441</v>
      </c>
      <c r="DK101" s="3" t="s">
        <v>441</v>
      </c>
      <c r="DL101" s="3" t="s">
        <v>441</v>
      </c>
      <c r="DM101" s="3" t="s">
        <v>441</v>
      </c>
      <c r="DN101" s="3" t="s">
        <v>441</v>
      </c>
      <c r="DO101" s="3" t="s">
        <v>441</v>
      </c>
      <c r="DP101" s="3" t="s">
        <v>441</v>
      </c>
      <c r="DQ101" s="3" t="s">
        <v>441</v>
      </c>
      <c r="DR101" s="3" t="s">
        <v>441</v>
      </c>
      <c r="DS101" s="3" t="s">
        <v>441</v>
      </c>
      <c r="DT101" s="3" t="s">
        <v>441</v>
      </c>
      <c r="DU101" s="3" t="s">
        <v>441</v>
      </c>
      <c r="DV101" s="3" t="s">
        <v>441</v>
      </c>
      <c r="DW101" s="3" t="s">
        <v>441</v>
      </c>
      <c r="DX101" s="3" t="s">
        <v>441</v>
      </c>
      <c r="DY101" s="3" t="s">
        <v>441</v>
      </c>
      <c r="DZ101" s="3" t="s">
        <v>441</v>
      </c>
      <c r="EA101" s="3" t="s">
        <v>441</v>
      </c>
      <c r="EB101" s="3" t="s">
        <v>441</v>
      </c>
      <c r="EC101" s="3" t="s">
        <v>441</v>
      </c>
      <c r="ED101" s="3" t="s">
        <v>441</v>
      </c>
      <c r="EE101" s="3" t="s">
        <v>441</v>
      </c>
      <c r="EF101" s="3" t="s">
        <v>441</v>
      </c>
      <c r="EG101" s="3" t="s">
        <v>441</v>
      </c>
      <c r="EH101" s="3" t="s">
        <v>441</v>
      </c>
      <c r="EI101" s="3" t="s">
        <v>441</v>
      </c>
      <c r="EJ101" s="3" t="s">
        <v>441</v>
      </c>
      <c r="EK101" s="3" t="s">
        <v>441</v>
      </c>
      <c r="EL101" s="3" t="s">
        <v>441</v>
      </c>
      <c r="EM101" s="3" t="s">
        <v>441</v>
      </c>
      <c r="EN101" s="3" t="s">
        <v>441</v>
      </c>
      <c r="EO101" s="3" t="s">
        <v>441</v>
      </c>
      <c r="EP101" s="3" t="s">
        <v>441</v>
      </c>
      <c r="EQ101" s="3" t="s">
        <v>441</v>
      </c>
      <c r="ER101" s="3" t="s">
        <v>441</v>
      </c>
      <c r="ES101" s="3" t="s">
        <v>441</v>
      </c>
      <c r="ET101" s="3" t="s">
        <v>441</v>
      </c>
      <c r="EU101" s="3" t="s">
        <v>441</v>
      </c>
      <c r="EV101" s="3" t="s">
        <v>441</v>
      </c>
      <c r="EW101" s="3" t="s">
        <v>441</v>
      </c>
      <c r="EX101" s="3" t="s">
        <v>441</v>
      </c>
      <c r="EY101" s="3" t="s">
        <v>441</v>
      </c>
      <c r="EZ101" s="3" t="s">
        <v>441</v>
      </c>
      <c r="FA101" s="3" t="s">
        <v>441</v>
      </c>
      <c r="FB101" s="3">
        <f>SUM(COUNTIF(P101:AF101, K$128)*$K$134)+(COUNTIF(P101:AF101, K$129)*$K$134)+(COUNTIF(AG101:EV101, $K$128)*K$133)+(COUNTIF(AG101:EV101, $K$129)*$K$133)</f>
        <v>199</v>
      </c>
      <c r="FC101" s="3">
        <f>SUM(COUNTIF(P101:AF101, K$128)*$K$134)+(COUNTIF(AG101:EV101, $K$128)*$K$133)</f>
        <v>0</v>
      </c>
      <c r="FD101" s="3">
        <f>SUM(COUNTIF(P101:AF101,$K$130)*$K$134)+(COUNTIF(AG101:EV101, $K$130)*$K$133)</f>
        <v>6</v>
      </c>
      <c r="FE101" s="3">
        <f t="shared" si="10"/>
        <v>142</v>
      </c>
      <c r="FG101" s="3">
        <f>SUM(COUNTIF(AD101:AF101, K$128)*$K$134)+(COUNTIF(AD101:AF101, K$129)*$K$134)+(COUNTIF(EE101:EV101, $K$128)*K$133)+(COUNTIF(EE101:EV101, $K$129)*$K$133)</f>
        <v>33</v>
      </c>
      <c r="FH101" s="3">
        <f>SUM(COUNTIF(AD101:AF101, $K$128)*$K$134)+(COUNTIF(EE101:EV101, $K$128)*$K$133)</f>
        <v>0</v>
      </c>
      <c r="FI101" s="3">
        <f t="shared" si="23"/>
        <v>21</v>
      </c>
      <c r="FJ101" s="3">
        <f>SUM(COUNTIF(Z101:AC101, K$128)*$K$134)+(COUNTIF(Z101:AC101, K$129)*$K$134)+(COUNTIF(DR101:ED101, $K$128)*K$133)+(COUNTIF(DR101:ED101, $K$129)*$K$133)</f>
        <v>28</v>
      </c>
      <c r="FK101" s="3">
        <f>SUM(COUNTIF(Z101:AC101, K$128)*$K$134)+(COUNTIF(DR101:ED101, $K$128)*$K$133)</f>
        <v>0</v>
      </c>
      <c r="FL101" s="3">
        <f t="shared" si="24"/>
        <v>35</v>
      </c>
      <c r="FM101" s="3">
        <f>SUM(COUNTIF(Y101, $K$128)*$K$134)+(COUNTIF(Y101, $K$129)*$K$134)+(COUNTIF(DL101:DQ101, $K$128)*$K$133)+(COUNTIF(DL101:DQ101, $K$129)*$K$133)</f>
        <v>11</v>
      </c>
      <c r="FN101" s="3">
        <f>SUM(COUNTIF(Y101, $K$128)*$K$134)+(COUNTIF(DL101:DQ101, $K$128)*$K$133)</f>
        <v>0</v>
      </c>
      <c r="FO101" s="3">
        <f t="shared" si="25"/>
        <v>7</v>
      </c>
      <c r="FP101" s="3">
        <f>SUM(COUNTIF(V101:X101, $K$128)*$K$134)+(COUNTIF(V101:X101, $K$129)*$K$134)+(COUNTIF(CS101:DN101, $K$128)*$K$133)+(COUNTIF(CS101:DN101, $K$129)*$K$133)</f>
        <v>37</v>
      </c>
      <c r="FQ101" s="3">
        <f>SUM(COUNTIF(V101:X101, $K$128)*$K$134)+(COUNTIF(CS101:DN101, $K$128)*$K$133)</f>
        <v>0</v>
      </c>
      <c r="FR101" s="3">
        <f t="shared" si="14"/>
        <v>25</v>
      </c>
      <c r="FS101" s="3">
        <f>SUM(COUNTIF(T101:U101, $K$128)*$K$134)+(COUNTIF(T101:U101, $K$129)*$K$134)+(COUNTIF(BX101:CR101, $K$128)*$K$133)+(COUNTIF(BX101:CR101, $K$129)*$K$133)</f>
        <v>30</v>
      </c>
      <c r="FT101" s="3">
        <f>SUM(COUNTIF(T101:U101, $K$128)*$K$134)+(COUNTIF(BX101:CR101, $K$128)*$K$133)</f>
        <v>0</v>
      </c>
      <c r="FU101" s="3">
        <f t="shared" si="15"/>
        <v>23</v>
      </c>
      <c r="FV101" s="3">
        <f>SUM(COUNTIF(S101, $K$128)*$K$134)+(COUNTIF(S101, $K$129)*$K$134)+(COUNTIF(BM101:BW101, $K$128)*$K$133)+(COUNTIF(BM101:BW101, $K$129)*$K$133)</f>
        <v>16</v>
      </c>
      <c r="FW101" s="3">
        <f>SUM(COUNTIF(S101, $K$128)*$K$134)+(COUNTIF(BM101:BW101, $K$128)*$K$133)</f>
        <v>0</v>
      </c>
      <c r="FX101" s="3">
        <f t="shared" si="16"/>
        <v>12</v>
      </c>
      <c r="FY101" s="3">
        <f>SUM(COUNTIF(Q101:R101, $K$128)*$K$134)+(COUNTIF(Q101:R101, $K$129)*$K$134)+(COUNTIF(BB101:BL101, $K$128)*$K$133)+(COUNTIF(BB101:BL101, $K$129)*$K$133)</f>
        <v>21</v>
      </c>
      <c r="FZ101" s="3">
        <f>SUM(COUNTIF(Q101:R101, $K$128)*$K$134)+(COUNTIF(BB101:BL101, $K$128)*$K$133)</f>
        <v>0</v>
      </c>
      <c r="GA101" s="3">
        <f t="shared" si="17"/>
        <v>13</v>
      </c>
      <c r="GB101" s="20">
        <f>SUM(COUNTIF(P101, $K$128)*$K$134)+(COUNTIF(P101, $K$129)*$K$134)+(COUNTIF(AG101:BA101, $K$128)*$K$133)+(COUNTIF(AG101:BA101, $K$129)*$K$133)</f>
        <v>26</v>
      </c>
      <c r="GC101" s="20">
        <f>SUM(COUNTIF(P101, $K$128)*$K$134)+(COUNTIF(AG101:BA101, $K$128)*$K$133)</f>
        <v>0</v>
      </c>
      <c r="GD101" s="20">
        <f t="shared" si="18"/>
        <v>22</v>
      </c>
      <c r="GE101" s="20">
        <f>SUM(COUNTIF(P101:U101, $K$128)*$K$134)+(COUNTIF(P101:U101, $K$129)*$K$134)+(COUNTIF(AG101:CR101, $K$128)*$K$133)+(COUNTIF(AG101:CR101, $K$129)*$K$133)</f>
        <v>93</v>
      </c>
      <c r="GF101" s="20">
        <f>SUM(COUNTIF(P101:U101, $K$128)*$K$134)+(COUNTIF(AG101:CR101, $K$128)*$K$133)</f>
        <v>0</v>
      </c>
      <c r="GG101" s="20">
        <f t="shared" si="19"/>
        <v>70</v>
      </c>
    </row>
    <row r="102" spans="1:189" ht="15.75" customHeight="1">
      <c r="A102" s="17">
        <f t="shared" si="0"/>
        <v>0</v>
      </c>
      <c r="B102" s="17">
        <f t="shared" si="20"/>
        <v>0</v>
      </c>
      <c r="C102" s="17">
        <f t="shared" si="21"/>
        <v>0</v>
      </c>
      <c r="D102" s="17">
        <f t="shared" si="22"/>
        <v>0</v>
      </c>
      <c r="E102" s="17">
        <f t="shared" si="4"/>
        <v>0</v>
      </c>
      <c r="F102" s="17">
        <f t="shared" si="26"/>
        <v>0</v>
      </c>
      <c r="G102" s="17">
        <f t="shared" si="27"/>
        <v>0</v>
      </c>
      <c r="H102" s="17">
        <f t="shared" si="7"/>
        <v>0</v>
      </c>
      <c r="I102" s="17">
        <f t="shared" si="8"/>
        <v>0</v>
      </c>
      <c r="J102" s="17">
        <f t="shared" si="9"/>
        <v>0</v>
      </c>
      <c r="K102" s="3" t="s">
        <v>434</v>
      </c>
      <c r="L102" s="3" t="s">
        <v>665</v>
      </c>
      <c r="M102" s="3" t="s">
        <v>641</v>
      </c>
      <c r="N102" s="21" t="s">
        <v>477</v>
      </c>
      <c r="O102" s="22" t="s">
        <v>564</v>
      </c>
      <c r="P102" s="3" t="s">
        <v>441</v>
      </c>
      <c r="Q102" s="3" t="s">
        <v>441</v>
      </c>
      <c r="R102" s="3" t="s">
        <v>441</v>
      </c>
      <c r="S102" s="3" t="s">
        <v>440</v>
      </c>
      <c r="T102" s="3" t="s">
        <v>441</v>
      </c>
      <c r="U102" s="3" t="s">
        <v>441</v>
      </c>
      <c r="V102" s="3" t="s">
        <v>441</v>
      </c>
      <c r="W102" s="3" t="s">
        <v>441</v>
      </c>
      <c r="X102" s="3" t="s">
        <v>441</v>
      </c>
      <c r="Y102" s="3" t="s">
        <v>441</v>
      </c>
      <c r="Z102" s="3" t="s">
        <v>441</v>
      </c>
      <c r="AA102" s="3" t="s">
        <v>441</v>
      </c>
      <c r="AB102" s="3" t="s">
        <v>441</v>
      </c>
      <c r="AC102" s="3" t="s">
        <v>441</v>
      </c>
      <c r="AD102" s="3" t="s">
        <v>441</v>
      </c>
      <c r="AE102" s="3" t="s">
        <v>441</v>
      </c>
      <c r="AF102" s="3" t="s">
        <v>441</v>
      </c>
      <c r="AG102" s="3" t="s">
        <v>441</v>
      </c>
      <c r="AH102" s="3" t="s">
        <v>441</v>
      </c>
      <c r="AI102" s="3" t="s">
        <v>441</v>
      </c>
      <c r="AJ102" s="3" t="s">
        <v>441</v>
      </c>
      <c r="AK102" s="3" t="s">
        <v>441</v>
      </c>
      <c r="AL102" s="3" t="s">
        <v>441</v>
      </c>
      <c r="AM102" s="3" t="s">
        <v>441</v>
      </c>
      <c r="AN102" s="3" t="s">
        <v>441</v>
      </c>
      <c r="AO102" s="3" t="s">
        <v>441</v>
      </c>
      <c r="AP102" s="3" t="s">
        <v>441</v>
      </c>
      <c r="AQ102" s="3" t="s">
        <v>441</v>
      </c>
      <c r="AR102" s="3" t="s">
        <v>441</v>
      </c>
      <c r="AS102" s="3" t="s">
        <v>441</v>
      </c>
      <c r="AT102" s="3" t="s">
        <v>441</v>
      </c>
      <c r="AU102" s="3" t="s">
        <v>441</v>
      </c>
      <c r="AV102" s="3" t="s">
        <v>441</v>
      </c>
      <c r="AW102" s="3" t="s">
        <v>441</v>
      </c>
      <c r="AX102" s="3" t="s">
        <v>441</v>
      </c>
      <c r="AY102" s="3" t="s">
        <v>441</v>
      </c>
      <c r="AZ102" s="3" t="s">
        <v>441</v>
      </c>
      <c r="BA102" s="3" t="s">
        <v>441</v>
      </c>
      <c r="BB102" s="3" t="s">
        <v>441</v>
      </c>
      <c r="BC102" s="3" t="s">
        <v>441</v>
      </c>
      <c r="BD102" s="3" t="s">
        <v>441</v>
      </c>
      <c r="BE102" s="3" t="s">
        <v>441</v>
      </c>
      <c r="BF102" s="3" t="s">
        <v>441</v>
      </c>
      <c r="BG102" s="3" t="s">
        <v>441</v>
      </c>
      <c r="BH102" s="3" t="s">
        <v>441</v>
      </c>
      <c r="BI102" s="3" t="s">
        <v>441</v>
      </c>
      <c r="BJ102" s="3" t="s">
        <v>441</v>
      </c>
      <c r="BK102" s="3" t="s">
        <v>441</v>
      </c>
      <c r="BL102" s="3" t="s">
        <v>441</v>
      </c>
      <c r="BM102" s="3" t="s">
        <v>440</v>
      </c>
      <c r="BN102" s="3" t="s">
        <v>441</v>
      </c>
      <c r="BO102" s="3" t="s">
        <v>440</v>
      </c>
      <c r="BP102" s="3" t="s">
        <v>441</v>
      </c>
      <c r="BQ102" s="3" t="s">
        <v>441</v>
      </c>
      <c r="BR102" s="3" t="s">
        <v>441</v>
      </c>
      <c r="BS102" s="3" t="s">
        <v>441</v>
      </c>
      <c r="BT102" s="3" t="s">
        <v>441</v>
      </c>
      <c r="BU102" s="3" t="s">
        <v>441</v>
      </c>
      <c r="BV102" s="3" t="s">
        <v>441</v>
      </c>
      <c r="BW102" s="3" t="s">
        <v>441</v>
      </c>
      <c r="BX102" s="3" t="s">
        <v>441</v>
      </c>
      <c r="BY102" s="3" t="s">
        <v>441</v>
      </c>
      <c r="BZ102" s="3" t="s">
        <v>441</v>
      </c>
      <c r="CA102" s="3" t="s">
        <v>441</v>
      </c>
      <c r="CB102" s="3" t="s">
        <v>441</v>
      </c>
      <c r="CC102" s="3" t="s">
        <v>441</v>
      </c>
      <c r="CD102" s="3" t="s">
        <v>441</v>
      </c>
      <c r="CE102" s="3" t="s">
        <v>441</v>
      </c>
      <c r="CF102" s="3" t="s">
        <v>441</v>
      </c>
      <c r="CG102" s="3" t="s">
        <v>441</v>
      </c>
      <c r="CH102" s="3" t="s">
        <v>441</v>
      </c>
      <c r="CI102" s="3" t="s">
        <v>441</v>
      </c>
      <c r="CJ102" s="3" t="s">
        <v>441</v>
      </c>
      <c r="CK102" s="3" t="s">
        <v>441</v>
      </c>
      <c r="CL102" s="3" t="s">
        <v>441</v>
      </c>
      <c r="CM102" s="3" t="s">
        <v>441</v>
      </c>
      <c r="CN102" s="3" t="s">
        <v>441</v>
      </c>
      <c r="CO102" s="3" t="s">
        <v>441</v>
      </c>
      <c r="CP102" s="3" t="s">
        <v>441</v>
      </c>
      <c r="CQ102" s="3" t="s">
        <v>441</v>
      </c>
      <c r="CR102" s="3" t="s">
        <v>441</v>
      </c>
      <c r="CS102" s="3" t="s">
        <v>441</v>
      </c>
      <c r="CT102" s="3" t="s">
        <v>441</v>
      </c>
      <c r="CU102" s="3" t="s">
        <v>441</v>
      </c>
      <c r="CV102" s="3" t="s">
        <v>441</v>
      </c>
      <c r="CW102" s="3" t="s">
        <v>441</v>
      </c>
      <c r="CX102" s="3" t="s">
        <v>441</v>
      </c>
      <c r="CY102" s="3" t="s">
        <v>441</v>
      </c>
      <c r="CZ102" s="3" t="s">
        <v>441</v>
      </c>
      <c r="DA102" s="3" t="s">
        <v>441</v>
      </c>
      <c r="DB102" s="3" t="s">
        <v>441</v>
      </c>
      <c r="DC102" s="3" t="s">
        <v>441</v>
      </c>
      <c r="DD102" s="3" t="s">
        <v>441</v>
      </c>
      <c r="DE102" s="3" t="s">
        <v>441</v>
      </c>
      <c r="DF102" s="3" t="s">
        <v>441</v>
      </c>
      <c r="DG102" s="3" t="s">
        <v>441</v>
      </c>
      <c r="DH102" s="3" t="s">
        <v>441</v>
      </c>
      <c r="DI102" s="3" t="s">
        <v>441</v>
      </c>
      <c r="DJ102" s="3" t="s">
        <v>441</v>
      </c>
      <c r="DK102" s="3" t="s">
        <v>441</v>
      </c>
      <c r="DL102" s="3" t="s">
        <v>441</v>
      </c>
      <c r="DM102" s="3" t="s">
        <v>441</v>
      </c>
      <c r="DN102" s="3" t="s">
        <v>441</v>
      </c>
      <c r="DO102" s="3" t="s">
        <v>441</v>
      </c>
      <c r="DP102" s="3" t="s">
        <v>441</v>
      </c>
      <c r="DQ102" s="3" t="s">
        <v>441</v>
      </c>
      <c r="DR102" s="3" t="s">
        <v>441</v>
      </c>
      <c r="DS102" s="3" t="s">
        <v>441</v>
      </c>
      <c r="DT102" s="3" t="s">
        <v>441</v>
      </c>
      <c r="DU102" s="3" t="s">
        <v>441</v>
      </c>
      <c r="DV102" s="3" t="s">
        <v>441</v>
      </c>
      <c r="DW102" s="3" t="s">
        <v>441</v>
      </c>
      <c r="DX102" s="3" t="s">
        <v>441</v>
      </c>
      <c r="DY102" s="3" t="s">
        <v>441</v>
      </c>
      <c r="DZ102" s="3" t="s">
        <v>441</v>
      </c>
      <c r="EA102" s="3" t="s">
        <v>441</v>
      </c>
      <c r="EB102" s="3" t="s">
        <v>441</v>
      </c>
      <c r="EC102" s="3" t="s">
        <v>441</v>
      </c>
      <c r="ED102" s="3" t="s">
        <v>441</v>
      </c>
      <c r="EE102" s="3" t="s">
        <v>441</v>
      </c>
      <c r="EF102" s="3" t="s">
        <v>441</v>
      </c>
      <c r="EG102" s="3" t="s">
        <v>441</v>
      </c>
      <c r="EH102" s="3" t="s">
        <v>441</v>
      </c>
      <c r="EI102" s="3" t="s">
        <v>441</v>
      </c>
      <c r="EJ102" s="3" t="s">
        <v>441</v>
      </c>
      <c r="EK102" s="3" t="s">
        <v>441</v>
      </c>
      <c r="EL102" s="3" t="s">
        <v>441</v>
      </c>
      <c r="EM102" s="3" t="s">
        <v>441</v>
      </c>
      <c r="EN102" s="3" t="s">
        <v>441</v>
      </c>
      <c r="EO102" s="3" t="s">
        <v>441</v>
      </c>
      <c r="EP102" s="3" t="s">
        <v>441</v>
      </c>
      <c r="EQ102" s="3" t="s">
        <v>441</v>
      </c>
      <c r="ER102" s="3" t="s">
        <v>441</v>
      </c>
      <c r="ES102" s="3" t="s">
        <v>441</v>
      </c>
      <c r="ET102" s="3" t="s">
        <v>441</v>
      </c>
      <c r="EU102" s="3" t="s">
        <v>441</v>
      </c>
      <c r="EV102" s="3" t="s">
        <v>441</v>
      </c>
      <c r="EW102" s="3" t="s">
        <v>441</v>
      </c>
      <c r="EX102" s="3" t="s">
        <v>441</v>
      </c>
      <c r="EY102" s="3" t="s">
        <v>441</v>
      </c>
      <c r="EZ102" s="3" t="s">
        <v>441</v>
      </c>
      <c r="FA102" s="3" t="s">
        <v>441</v>
      </c>
      <c r="FB102" s="3">
        <f>SUM(COUNTIF(P102:AF102, K$128)*$K$134)+(COUNTIF(P102:AF102, K$129)*$K$134)+(COUNTIF(AG102:EV102, $K$128)*K$133)+(COUNTIF(AG102:EV102, $K$129)*$K$133)</f>
        <v>198</v>
      </c>
      <c r="FC102" s="3">
        <f>SUM(COUNTIF(P102:AF102, K$128)*$K$134)+(COUNTIF(AG102:EV102, $K$128)*$K$133)</f>
        <v>0</v>
      </c>
      <c r="FD102" s="3">
        <f>SUM(COUNTIF(P102:AF102,$K$130)*$K$134)+(COUNTIF(AG102:EV102, $K$130)*$K$133)</f>
        <v>7</v>
      </c>
      <c r="FE102" s="3">
        <f t="shared" si="10"/>
        <v>142</v>
      </c>
      <c r="FG102" s="3">
        <f>SUM(COUNTIF(AD102:AF102, K$128)*$K$134)+(COUNTIF(AD102:AF102, K$129)*$K$134)+(COUNTIF(EE102:EV102, $K$128)*K$133)+(COUNTIF(EE102:EV102, $K$129)*$K$133)</f>
        <v>33</v>
      </c>
      <c r="FH102" s="3">
        <f>SUM(COUNTIF(AD102:AF102, $K$128)*$K$134)+(COUNTIF(EE102:EV102, $K$128)*$K$133)</f>
        <v>0</v>
      </c>
      <c r="FI102" s="3">
        <f t="shared" si="23"/>
        <v>21</v>
      </c>
      <c r="FJ102" s="3">
        <f>SUM(COUNTIF(Z102:AC102, K$128)*$K$134)+(COUNTIF(Z102:AC102, K$129)*$K$134)+(COUNTIF(DR102:ED102, $K$128)*K$133)+(COUNTIF(DR102:ED102, $K$129)*$K$133)</f>
        <v>33</v>
      </c>
      <c r="FK102" s="3">
        <f>SUM(COUNTIF(Z102:AC102, K$128)*$K$134)+(COUNTIF(DR102:ED102, $K$128)*$K$133)</f>
        <v>0</v>
      </c>
      <c r="FL102" s="3">
        <f t="shared" si="24"/>
        <v>35</v>
      </c>
      <c r="FM102" s="3">
        <f>SUM(COUNTIF(Y102, $K$128)*$K$134)+(COUNTIF(Y102, $K$129)*$K$134)+(COUNTIF(DL102:DQ102, $K$128)*$K$133)+(COUNTIF(DL102:DQ102, $K$129)*$K$133)</f>
        <v>11</v>
      </c>
      <c r="FN102" s="3">
        <f>SUM(COUNTIF(Y102, $K$128)*$K$134)+(COUNTIF(DL102:DQ102, $K$128)*$K$133)</f>
        <v>0</v>
      </c>
      <c r="FO102" s="3">
        <f t="shared" si="25"/>
        <v>7</v>
      </c>
      <c r="FP102" s="3">
        <f>SUM(COUNTIF(V102:X102, $K$128)*$K$134)+(COUNTIF(V102:X102, $K$129)*$K$134)+(COUNTIF(CS102:DN102, $K$128)*$K$133)+(COUNTIF(CS102:DN102, $K$129)*$K$133)</f>
        <v>37</v>
      </c>
      <c r="FQ102" s="3">
        <f>SUM(COUNTIF(V102:X102, $K$128)*$K$134)+(COUNTIF(CS102:DN102, $K$128)*$K$133)</f>
        <v>0</v>
      </c>
      <c r="FR102" s="3">
        <f t="shared" si="14"/>
        <v>25</v>
      </c>
      <c r="FS102" s="3">
        <f>SUM(COUNTIF(T102:U102, $K$128)*$K$134)+(COUNTIF(T102:U102, $K$129)*$K$134)+(COUNTIF(BX102:CR102, $K$128)*$K$133)+(COUNTIF(BX102:CR102, $K$129)*$K$133)</f>
        <v>31</v>
      </c>
      <c r="FT102" s="3">
        <f>SUM(COUNTIF(T102:U102, $K$128)*$K$134)+(COUNTIF(BX102:CR102, $K$128)*$K$133)</f>
        <v>0</v>
      </c>
      <c r="FU102" s="3">
        <f t="shared" si="15"/>
        <v>23</v>
      </c>
      <c r="FV102" s="3">
        <f>SUM(COUNTIF(S102, $K$128)*$K$134)+(COUNTIF(S102, $K$129)*$K$134)+(COUNTIF(BM102:BW102, $K$128)*$K$133)+(COUNTIF(BM102:BW102, $K$129)*$K$133)</f>
        <v>9</v>
      </c>
      <c r="FW102" s="3">
        <f>SUM(COUNTIF(S102, $K$128)*$K$134)+(COUNTIF(BM102:BW102, $K$128)*$K$133)</f>
        <v>0</v>
      </c>
      <c r="FX102" s="3">
        <f t="shared" si="16"/>
        <v>12</v>
      </c>
      <c r="FY102" s="3">
        <f>SUM(COUNTIF(Q102:R102, $K$128)*$K$134)+(COUNTIF(Q102:R102, $K$129)*$K$134)+(COUNTIF(BB102:BL102, $K$128)*$K$133)+(COUNTIF(BB102:BL102, $K$129)*$K$133)</f>
        <v>21</v>
      </c>
      <c r="FZ102" s="3">
        <f>SUM(COUNTIF(Q102:R102, $K$128)*$K$134)+(COUNTIF(BB102:BL102, $K$128)*$K$133)</f>
        <v>0</v>
      </c>
      <c r="GA102" s="3">
        <f t="shared" si="17"/>
        <v>13</v>
      </c>
      <c r="GB102" s="20">
        <f>SUM(COUNTIF(P102, $K$128)*$K$134)+(COUNTIF(P102, $K$129)*$K$134)+(COUNTIF(AG102:BA102, $K$128)*$K$133)+(COUNTIF(AG102:BA102, $K$129)*$K$133)</f>
        <v>26</v>
      </c>
      <c r="GC102" s="20">
        <f>SUM(COUNTIF(P102, $K$128)*$K$134)+(COUNTIF(AG102:BA102, $K$128)*$K$133)</f>
        <v>0</v>
      </c>
      <c r="GD102" s="20">
        <f t="shared" si="18"/>
        <v>22</v>
      </c>
      <c r="GE102" s="20">
        <f>SUM(COUNTIF(P102:U102, $K$128)*$K$134)+(COUNTIF(P102:U102, $K$129)*$K$134)+(COUNTIF(AG102:CR102, $K$128)*$K$133)+(COUNTIF(AG102:CR102, $K$129)*$K$133)</f>
        <v>87</v>
      </c>
      <c r="GF102" s="20">
        <f>SUM(COUNTIF(P102:U102, $K$128)*$K$134)+(COUNTIF(AG102:CR102, $K$128)*$K$133)</f>
        <v>0</v>
      </c>
      <c r="GG102" s="20">
        <f t="shared" si="19"/>
        <v>70</v>
      </c>
    </row>
    <row r="103" spans="1:189" ht="15.75" customHeight="1">
      <c r="A103" s="17">
        <f t="shared" si="0"/>
        <v>0</v>
      </c>
      <c r="B103" s="17">
        <f t="shared" si="20"/>
        <v>0</v>
      </c>
      <c r="C103" s="17">
        <f t="shared" si="21"/>
        <v>0</v>
      </c>
      <c r="D103" s="17">
        <f t="shared" si="22"/>
        <v>0</v>
      </c>
      <c r="E103" s="17">
        <f t="shared" si="4"/>
        <v>0</v>
      </c>
      <c r="F103" s="17">
        <f t="shared" si="26"/>
        <v>0</v>
      </c>
      <c r="G103" s="17">
        <f t="shared" si="27"/>
        <v>0</v>
      </c>
      <c r="H103" s="17">
        <f t="shared" si="7"/>
        <v>0</v>
      </c>
      <c r="I103" s="17">
        <f t="shared" si="8"/>
        <v>0</v>
      </c>
      <c r="J103" s="17">
        <f t="shared" si="9"/>
        <v>0</v>
      </c>
      <c r="K103" s="3" t="s">
        <v>434</v>
      </c>
      <c r="L103" s="3" t="s">
        <v>666</v>
      </c>
      <c r="M103" s="3" t="s">
        <v>667</v>
      </c>
      <c r="N103" s="21" t="s">
        <v>584</v>
      </c>
      <c r="O103" s="22" t="s">
        <v>564</v>
      </c>
      <c r="P103" s="3" t="s">
        <v>441</v>
      </c>
      <c r="Q103" s="3" t="s">
        <v>441</v>
      </c>
      <c r="R103" s="3" t="s">
        <v>441</v>
      </c>
      <c r="S103" s="3" t="s">
        <v>441</v>
      </c>
      <c r="T103" s="3" t="s">
        <v>441</v>
      </c>
      <c r="U103" s="3" t="s">
        <v>441</v>
      </c>
      <c r="V103" s="3" t="s">
        <v>441</v>
      </c>
      <c r="W103" s="3" t="s">
        <v>441</v>
      </c>
      <c r="X103" s="3" t="s">
        <v>441</v>
      </c>
      <c r="Y103" s="3" t="s">
        <v>441</v>
      </c>
      <c r="Z103" s="3" t="s">
        <v>441</v>
      </c>
      <c r="AA103" s="3" t="s">
        <v>441</v>
      </c>
      <c r="AB103" s="3" t="s">
        <v>441</v>
      </c>
      <c r="AC103" s="3" t="s">
        <v>441</v>
      </c>
      <c r="AD103" s="3" t="s">
        <v>441</v>
      </c>
      <c r="AE103" s="3" t="s">
        <v>441</v>
      </c>
      <c r="AF103" s="3" t="s">
        <v>441</v>
      </c>
      <c r="AG103" s="3" t="s">
        <v>441</v>
      </c>
      <c r="AH103" s="3" t="s">
        <v>441</v>
      </c>
      <c r="AI103" s="3" t="s">
        <v>441</v>
      </c>
      <c r="AJ103" s="3" t="s">
        <v>441</v>
      </c>
      <c r="AK103" s="3" t="s">
        <v>441</v>
      </c>
      <c r="AL103" s="3" t="s">
        <v>441</v>
      </c>
      <c r="AM103" s="3" t="s">
        <v>441</v>
      </c>
      <c r="AN103" s="3" t="s">
        <v>441</v>
      </c>
      <c r="AO103" s="3" t="s">
        <v>441</v>
      </c>
      <c r="AP103" s="3" t="s">
        <v>441</v>
      </c>
      <c r="AQ103" s="3" t="s">
        <v>441</v>
      </c>
      <c r="AR103" s="3" t="s">
        <v>441</v>
      </c>
      <c r="AS103" s="3" t="s">
        <v>441</v>
      </c>
      <c r="AT103" s="3" t="s">
        <v>441</v>
      </c>
      <c r="AU103" s="3" t="s">
        <v>441</v>
      </c>
      <c r="AV103" s="3" t="s">
        <v>441</v>
      </c>
      <c r="AW103" s="3" t="s">
        <v>441</v>
      </c>
      <c r="AX103" s="3" t="s">
        <v>441</v>
      </c>
      <c r="AY103" s="3" t="s">
        <v>441</v>
      </c>
      <c r="AZ103" s="3" t="s">
        <v>441</v>
      </c>
      <c r="BA103" s="3" t="s">
        <v>441</v>
      </c>
      <c r="BB103" s="3" t="s">
        <v>441</v>
      </c>
      <c r="BC103" s="3" t="s">
        <v>441</v>
      </c>
      <c r="BD103" s="3" t="s">
        <v>441</v>
      </c>
      <c r="BE103" s="3" t="s">
        <v>441</v>
      </c>
      <c r="BF103" s="3" t="s">
        <v>441</v>
      </c>
      <c r="BG103" s="3" t="s">
        <v>441</v>
      </c>
      <c r="BH103" s="3" t="s">
        <v>441</v>
      </c>
      <c r="BI103" s="3" t="s">
        <v>441</v>
      </c>
      <c r="BJ103" s="3" t="s">
        <v>441</v>
      </c>
      <c r="BK103" s="3" t="s">
        <v>441</v>
      </c>
      <c r="BL103" s="3" t="s">
        <v>441</v>
      </c>
      <c r="BM103" s="3" t="s">
        <v>441</v>
      </c>
      <c r="BN103" s="3" t="s">
        <v>441</v>
      </c>
      <c r="BO103" s="3" t="s">
        <v>441</v>
      </c>
      <c r="BP103" s="3" t="s">
        <v>441</v>
      </c>
      <c r="BQ103" s="3" t="s">
        <v>441</v>
      </c>
      <c r="BR103" s="3" t="s">
        <v>441</v>
      </c>
      <c r="BS103" s="3" t="s">
        <v>441</v>
      </c>
      <c r="BT103" s="3" t="s">
        <v>441</v>
      </c>
      <c r="BU103" s="3" t="s">
        <v>441</v>
      </c>
      <c r="BV103" s="3" t="s">
        <v>441</v>
      </c>
      <c r="BW103" s="3" t="s">
        <v>441</v>
      </c>
      <c r="BX103" s="3" t="s">
        <v>441</v>
      </c>
      <c r="BY103" s="3" t="s">
        <v>441</v>
      </c>
      <c r="BZ103" s="3" t="s">
        <v>441</v>
      </c>
      <c r="CA103" s="3" t="s">
        <v>441</v>
      </c>
      <c r="CB103" s="3" t="s">
        <v>441</v>
      </c>
      <c r="CC103" s="3" t="s">
        <v>441</v>
      </c>
      <c r="CD103" s="3" t="s">
        <v>441</v>
      </c>
      <c r="CE103" s="3" t="s">
        <v>441</v>
      </c>
      <c r="CF103" s="3" t="s">
        <v>441</v>
      </c>
      <c r="CG103" s="3" t="s">
        <v>441</v>
      </c>
      <c r="CH103" s="3" t="s">
        <v>441</v>
      </c>
      <c r="CI103" s="3" t="s">
        <v>441</v>
      </c>
      <c r="CJ103" s="3" t="s">
        <v>441</v>
      </c>
      <c r="CK103" s="3" t="s">
        <v>441</v>
      </c>
      <c r="CL103" s="3" t="s">
        <v>441</v>
      </c>
      <c r="CM103" s="3" t="s">
        <v>441</v>
      </c>
      <c r="CN103" s="3" t="s">
        <v>441</v>
      </c>
      <c r="CO103" s="3" t="s">
        <v>441</v>
      </c>
      <c r="CP103" s="3" t="s">
        <v>441</v>
      </c>
      <c r="CQ103" s="3" t="s">
        <v>441</v>
      </c>
      <c r="CR103" s="3" t="s">
        <v>441</v>
      </c>
      <c r="CS103" s="3" t="s">
        <v>441</v>
      </c>
      <c r="CT103" s="3" t="s">
        <v>441</v>
      </c>
      <c r="CU103" s="3" t="s">
        <v>441</v>
      </c>
      <c r="CV103" s="3" t="s">
        <v>441</v>
      </c>
      <c r="CW103" s="3" t="s">
        <v>441</v>
      </c>
      <c r="CX103" s="3" t="s">
        <v>441</v>
      </c>
      <c r="CY103" s="3" t="s">
        <v>441</v>
      </c>
      <c r="CZ103" s="3" t="s">
        <v>441</v>
      </c>
      <c r="DA103" s="3" t="s">
        <v>441</v>
      </c>
      <c r="DB103" s="3" t="s">
        <v>441</v>
      </c>
      <c r="DC103" s="3" t="s">
        <v>441</v>
      </c>
      <c r="DD103" s="3" t="s">
        <v>441</v>
      </c>
      <c r="DE103" s="3" t="s">
        <v>441</v>
      </c>
      <c r="DF103" s="3" t="s">
        <v>441</v>
      </c>
      <c r="DG103" s="3" t="s">
        <v>441</v>
      </c>
      <c r="DH103" s="3" t="s">
        <v>441</v>
      </c>
      <c r="DI103" s="3" t="s">
        <v>441</v>
      </c>
      <c r="DJ103" s="3" t="s">
        <v>441</v>
      </c>
      <c r="DK103" s="3" t="s">
        <v>441</v>
      </c>
      <c r="DL103" s="3" t="s">
        <v>441</v>
      </c>
      <c r="DM103" s="3" t="s">
        <v>441</v>
      </c>
      <c r="DN103" s="3" t="s">
        <v>441</v>
      </c>
      <c r="DO103" s="3" t="s">
        <v>441</v>
      </c>
      <c r="DP103" s="3" t="s">
        <v>441</v>
      </c>
      <c r="DQ103" s="3" t="s">
        <v>441</v>
      </c>
      <c r="DR103" s="3" t="s">
        <v>441</v>
      </c>
      <c r="DS103" s="3" t="s">
        <v>441</v>
      </c>
      <c r="DT103" s="3" t="s">
        <v>441</v>
      </c>
      <c r="DU103" s="3" t="s">
        <v>441</v>
      </c>
      <c r="DV103" s="3" t="s">
        <v>441</v>
      </c>
      <c r="DW103" s="3" t="s">
        <v>441</v>
      </c>
      <c r="DX103" s="3" t="s">
        <v>441</v>
      </c>
      <c r="DY103" s="3" t="s">
        <v>441</v>
      </c>
      <c r="DZ103" s="3" t="s">
        <v>441</v>
      </c>
      <c r="EA103" s="3" t="s">
        <v>441</v>
      </c>
      <c r="EB103" s="3" t="s">
        <v>441</v>
      </c>
      <c r="EC103" s="3" t="s">
        <v>441</v>
      </c>
      <c r="ED103" s="3" t="s">
        <v>441</v>
      </c>
      <c r="EE103" s="3" t="s">
        <v>441</v>
      </c>
      <c r="EF103" s="3" t="s">
        <v>441</v>
      </c>
      <c r="EG103" s="3" t="s">
        <v>441</v>
      </c>
      <c r="EH103" s="3" t="s">
        <v>441</v>
      </c>
      <c r="EI103" s="3" t="s">
        <v>441</v>
      </c>
      <c r="EJ103" s="3" t="s">
        <v>441</v>
      </c>
      <c r="EK103" s="3" t="s">
        <v>441</v>
      </c>
      <c r="EL103" s="3" t="s">
        <v>441</v>
      </c>
      <c r="EM103" s="3" t="s">
        <v>441</v>
      </c>
      <c r="EN103" s="3" t="s">
        <v>441</v>
      </c>
      <c r="EO103" s="3" t="s">
        <v>441</v>
      </c>
      <c r="EP103" s="3" t="s">
        <v>441</v>
      </c>
      <c r="EQ103" s="3" t="s">
        <v>441</v>
      </c>
      <c r="ER103" s="3" t="s">
        <v>441</v>
      </c>
      <c r="ES103" s="3" t="s">
        <v>441</v>
      </c>
      <c r="ET103" s="3" t="s">
        <v>441</v>
      </c>
      <c r="EU103" s="3" t="s">
        <v>441</v>
      </c>
      <c r="EV103" s="3" t="s">
        <v>441</v>
      </c>
      <c r="EW103" s="3" t="s">
        <v>441</v>
      </c>
      <c r="EX103" s="3" t="s">
        <v>441</v>
      </c>
      <c r="EY103" s="3" t="s">
        <v>441</v>
      </c>
      <c r="EZ103" s="3" t="s">
        <v>441</v>
      </c>
      <c r="FA103" s="3" t="s">
        <v>441</v>
      </c>
      <c r="FB103" s="3">
        <f>SUM(COUNTIF(P103:AF103, K$128)*$K$134)+(COUNTIF(P103:AF103, K$129)*$K$134)+(COUNTIF(AG103:EV103, $K$128)*K$133)+(COUNTIF(AG103:EV103, $K$129)*$K$133)</f>
        <v>205</v>
      </c>
      <c r="FC103" s="3">
        <f>SUM(COUNTIF(P103:AF103, K$128)*$K$134)+(COUNTIF(AG103:EV103, $K$128)*$K$133)</f>
        <v>0</v>
      </c>
      <c r="FD103" s="3">
        <f>SUM(COUNTIF(P103:AF103,$K$130)*$K$134)+(COUNTIF(AG103:EV103, $K$130)*$K$133)</f>
        <v>0</v>
      </c>
      <c r="FE103" s="3">
        <f t="shared" si="10"/>
        <v>142</v>
      </c>
      <c r="FG103" s="3">
        <f>SUM(COUNTIF(AD103:AF103, K$128)*$K$134)+(COUNTIF(AD103:AF103, K$129)*$K$134)+(COUNTIF(EE103:EV103, $K$128)*K$133)+(COUNTIF(EE103:EV103, $K$129)*$K$133)</f>
        <v>33</v>
      </c>
      <c r="FH103" s="3">
        <f>SUM(COUNTIF(AD103:AF103, $K$128)*$K$134)+(COUNTIF(EE103:EV103, $K$128)*$K$133)</f>
        <v>0</v>
      </c>
      <c r="FI103" s="3">
        <f t="shared" si="23"/>
        <v>21</v>
      </c>
      <c r="FJ103" s="3">
        <f>SUM(COUNTIF(Z103:AC103, K$128)*$K$134)+(COUNTIF(Z103:AC103, K$129)*$K$134)+(COUNTIF(DR103:ED103, $K$128)*K$133)+(COUNTIF(DR103:ED103, $K$129)*$K$133)</f>
        <v>33</v>
      </c>
      <c r="FK103" s="3">
        <f>SUM(COUNTIF(Z103:AC103, K$128)*$K$134)+(COUNTIF(DR103:ED103, $K$128)*$K$133)</f>
        <v>0</v>
      </c>
      <c r="FL103" s="3">
        <f t="shared" si="24"/>
        <v>35</v>
      </c>
      <c r="FM103" s="3">
        <f>SUM(COUNTIF(Y103, $K$128)*$K$134)+(COUNTIF(Y103, $K$129)*$K$134)+(COUNTIF(DL103:DQ103, $K$128)*$K$133)+(COUNTIF(DL103:DQ103, $K$129)*$K$133)</f>
        <v>11</v>
      </c>
      <c r="FN103" s="3">
        <f>SUM(COUNTIF(Y103, $K$128)*$K$134)+(COUNTIF(DL103:DQ103, $K$128)*$K$133)</f>
        <v>0</v>
      </c>
      <c r="FO103" s="3">
        <f t="shared" si="25"/>
        <v>7</v>
      </c>
      <c r="FP103" s="3">
        <f>SUM(COUNTIF(V103:X103, $K$128)*$K$134)+(COUNTIF(V103:X103, $K$129)*$K$134)+(COUNTIF(CS103:DN103, $K$128)*$K$133)+(COUNTIF(CS103:DN103, $K$129)*$K$133)</f>
        <v>37</v>
      </c>
      <c r="FQ103" s="3">
        <f>SUM(COUNTIF(V103:X103, $K$128)*$K$134)+(COUNTIF(CS103:DN103, $K$128)*$K$133)</f>
        <v>0</v>
      </c>
      <c r="FR103" s="3">
        <f t="shared" si="14"/>
        <v>25</v>
      </c>
      <c r="FS103" s="3">
        <f>SUM(COUNTIF(T103:U103, $K$128)*$K$134)+(COUNTIF(T103:U103, $K$129)*$K$134)+(COUNTIF(BX103:CR103, $K$128)*$K$133)+(COUNTIF(BX103:CR103, $K$129)*$K$133)</f>
        <v>31</v>
      </c>
      <c r="FT103" s="3">
        <f>SUM(COUNTIF(T103:U103, $K$128)*$K$134)+(COUNTIF(BX103:CR103, $K$128)*$K$133)</f>
        <v>0</v>
      </c>
      <c r="FU103" s="3">
        <f t="shared" si="15"/>
        <v>23</v>
      </c>
      <c r="FV103" s="3">
        <f>SUM(COUNTIF(S103, $K$128)*$K$134)+(COUNTIF(S103, $K$129)*$K$134)+(COUNTIF(BM103:BW103, $K$128)*$K$133)+(COUNTIF(BM103:BW103, $K$129)*$K$133)</f>
        <v>16</v>
      </c>
      <c r="FW103" s="3">
        <f>SUM(COUNTIF(S103, $K$128)*$K$134)+(COUNTIF(BM103:BW103, $K$128)*$K$133)</f>
        <v>0</v>
      </c>
      <c r="FX103" s="3">
        <f t="shared" si="16"/>
        <v>12</v>
      </c>
      <c r="FY103" s="3">
        <f>SUM(COUNTIF(Q103:R103, $K$128)*$K$134)+(COUNTIF(Q103:R103, $K$129)*$K$134)+(COUNTIF(BB103:BL103, $K$128)*$K$133)+(COUNTIF(BB103:BL103, $K$129)*$K$133)</f>
        <v>21</v>
      </c>
      <c r="FZ103" s="3">
        <f>SUM(COUNTIF(Q103:R103, $K$128)*$K$134)+(COUNTIF(BB103:BL103, $K$128)*$K$133)</f>
        <v>0</v>
      </c>
      <c r="GA103" s="3">
        <f t="shared" si="17"/>
        <v>13</v>
      </c>
      <c r="GB103" s="20">
        <f>SUM(COUNTIF(P103, $K$128)*$K$134)+(COUNTIF(P103, $K$129)*$K$134)+(COUNTIF(AG103:BA103, $K$128)*$K$133)+(COUNTIF(AG103:BA103, $K$129)*$K$133)</f>
        <v>26</v>
      </c>
      <c r="GC103" s="20">
        <f>SUM(COUNTIF(P103, $K$128)*$K$134)+(COUNTIF(AG103:BA103, $K$128)*$K$133)</f>
        <v>0</v>
      </c>
      <c r="GD103" s="20">
        <f t="shared" si="18"/>
        <v>22</v>
      </c>
      <c r="GE103" s="20">
        <f>SUM(COUNTIF(P103:U103, $K$128)*$K$134)+(COUNTIF(P103:U103, $K$129)*$K$134)+(COUNTIF(AG103:CR103, $K$128)*$K$133)+(COUNTIF(AG103:CR103, $K$129)*$K$133)</f>
        <v>94</v>
      </c>
      <c r="GF103" s="20">
        <f>SUM(COUNTIF(P103:U103, $K$128)*$K$134)+(COUNTIF(AG103:CR103, $K$128)*$K$133)</f>
        <v>0</v>
      </c>
      <c r="GG103" s="20">
        <f t="shared" si="19"/>
        <v>70</v>
      </c>
    </row>
    <row r="104" spans="1:189" ht="15.75" customHeight="1">
      <c r="A104" s="17">
        <f t="shared" si="0"/>
        <v>0</v>
      </c>
      <c r="B104" s="17">
        <f t="shared" si="20"/>
        <v>0</v>
      </c>
      <c r="C104" s="17">
        <f t="shared" si="21"/>
        <v>0</v>
      </c>
      <c r="D104" s="17">
        <f t="shared" si="22"/>
        <v>0</v>
      </c>
      <c r="E104" s="17">
        <f t="shared" si="4"/>
        <v>0</v>
      </c>
      <c r="F104" s="17">
        <f t="shared" si="26"/>
        <v>0</v>
      </c>
      <c r="G104" s="17">
        <f t="shared" si="27"/>
        <v>0</v>
      </c>
      <c r="H104" s="17">
        <f t="shared" si="7"/>
        <v>0</v>
      </c>
      <c r="I104" s="17">
        <f t="shared" si="8"/>
        <v>0</v>
      </c>
      <c r="J104" s="17">
        <f t="shared" si="9"/>
        <v>0</v>
      </c>
      <c r="K104" s="3" t="s">
        <v>434</v>
      </c>
      <c r="L104" s="3" t="s">
        <v>668</v>
      </c>
      <c r="M104" s="3" t="s">
        <v>669</v>
      </c>
      <c r="N104" s="21" t="s">
        <v>618</v>
      </c>
      <c r="O104" s="22" t="s">
        <v>564</v>
      </c>
      <c r="P104" s="3" t="s">
        <v>441</v>
      </c>
      <c r="Q104" s="3" t="s">
        <v>441</v>
      </c>
      <c r="R104" s="3" t="s">
        <v>441</v>
      </c>
      <c r="S104" s="3" t="s">
        <v>441</v>
      </c>
      <c r="T104" s="3" t="s">
        <v>441</v>
      </c>
      <c r="U104" s="3" t="s">
        <v>441</v>
      </c>
      <c r="V104" s="3" t="s">
        <v>441</v>
      </c>
      <c r="W104" s="3" t="s">
        <v>441</v>
      </c>
      <c r="X104" s="3" t="s">
        <v>441</v>
      </c>
      <c r="Y104" s="3" t="s">
        <v>441</v>
      </c>
      <c r="Z104" s="3" t="s">
        <v>441</v>
      </c>
      <c r="AA104" s="3" t="s">
        <v>441</v>
      </c>
      <c r="AB104" s="3" t="s">
        <v>441</v>
      </c>
      <c r="AC104" s="3" t="s">
        <v>441</v>
      </c>
      <c r="AD104" s="3" t="s">
        <v>441</v>
      </c>
      <c r="AE104" s="3" t="s">
        <v>441</v>
      </c>
      <c r="AF104" s="3" t="s">
        <v>441</v>
      </c>
      <c r="AG104" s="3" t="s">
        <v>441</v>
      </c>
      <c r="AH104" s="3" t="s">
        <v>441</v>
      </c>
      <c r="AI104" s="3" t="s">
        <v>441</v>
      </c>
      <c r="AJ104" s="3" t="s">
        <v>441</v>
      </c>
      <c r="AK104" s="3" t="s">
        <v>441</v>
      </c>
      <c r="AL104" s="3" t="s">
        <v>441</v>
      </c>
      <c r="AM104" s="3" t="s">
        <v>441</v>
      </c>
      <c r="AN104" s="3" t="s">
        <v>441</v>
      </c>
      <c r="AO104" s="3" t="s">
        <v>441</v>
      </c>
      <c r="AP104" s="3" t="s">
        <v>441</v>
      </c>
      <c r="AQ104" s="3" t="s">
        <v>441</v>
      </c>
      <c r="AR104" s="3" t="s">
        <v>441</v>
      </c>
      <c r="AS104" s="3" t="s">
        <v>441</v>
      </c>
      <c r="AT104" s="3" t="s">
        <v>441</v>
      </c>
      <c r="AU104" s="3" t="s">
        <v>441</v>
      </c>
      <c r="AV104" s="3" t="s">
        <v>441</v>
      </c>
      <c r="AW104" s="3" t="s">
        <v>441</v>
      </c>
      <c r="AX104" s="3" t="s">
        <v>441</v>
      </c>
      <c r="AY104" s="3" t="s">
        <v>441</v>
      </c>
      <c r="AZ104" s="3" t="s">
        <v>441</v>
      </c>
      <c r="BA104" s="3" t="s">
        <v>441</v>
      </c>
      <c r="BB104" s="3" t="s">
        <v>441</v>
      </c>
      <c r="BC104" s="3" t="s">
        <v>441</v>
      </c>
      <c r="BD104" s="3" t="s">
        <v>441</v>
      </c>
      <c r="BE104" s="3" t="s">
        <v>441</v>
      </c>
      <c r="BF104" s="3" t="s">
        <v>441</v>
      </c>
      <c r="BG104" s="3" t="s">
        <v>441</v>
      </c>
      <c r="BH104" s="3" t="s">
        <v>441</v>
      </c>
      <c r="BI104" s="3" t="s">
        <v>440</v>
      </c>
      <c r="BJ104" s="3" t="s">
        <v>440</v>
      </c>
      <c r="BK104" s="3" t="s">
        <v>440</v>
      </c>
      <c r="BL104" s="3" t="s">
        <v>441</v>
      </c>
      <c r="BM104" s="3" t="s">
        <v>441</v>
      </c>
      <c r="BN104" s="3" t="s">
        <v>441</v>
      </c>
      <c r="BO104" s="3" t="s">
        <v>441</v>
      </c>
      <c r="BP104" s="3" t="s">
        <v>441</v>
      </c>
      <c r="BQ104" s="3" t="s">
        <v>441</v>
      </c>
      <c r="BR104" s="3" t="s">
        <v>441</v>
      </c>
      <c r="BS104" s="3" t="s">
        <v>441</v>
      </c>
      <c r="BT104" s="3" t="s">
        <v>441</v>
      </c>
      <c r="BU104" s="3" t="s">
        <v>441</v>
      </c>
      <c r="BV104" s="3" t="s">
        <v>441</v>
      </c>
      <c r="BW104" s="3" t="s">
        <v>441</v>
      </c>
      <c r="BX104" s="3" t="s">
        <v>441</v>
      </c>
      <c r="BY104" s="3" t="s">
        <v>441</v>
      </c>
      <c r="BZ104" s="3" t="s">
        <v>441</v>
      </c>
      <c r="CA104" s="3" t="s">
        <v>441</v>
      </c>
      <c r="CB104" s="3" t="s">
        <v>441</v>
      </c>
      <c r="CC104" s="3" t="s">
        <v>441</v>
      </c>
      <c r="CD104" s="3" t="s">
        <v>441</v>
      </c>
      <c r="CE104" s="3" t="s">
        <v>441</v>
      </c>
      <c r="CF104" s="3" t="s">
        <v>441</v>
      </c>
      <c r="CG104" s="3" t="s">
        <v>441</v>
      </c>
      <c r="CH104" s="3" t="s">
        <v>441</v>
      </c>
      <c r="CI104" s="3" t="s">
        <v>441</v>
      </c>
      <c r="CJ104" s="3" t="s">
        <v>441</v>
      </c>
      <c r="CK104" s="3" t="s">
        <v>441</v>
      </c>
      <c r="CL104" s="3" t="s">
        <v>441</v>
      </c>
      <c r="CM104" s="3" t="s">
        <v>441</v>
      </c>
      <c r="CN104" s="3" t="s">
        <v>441</v>
      </c>
      <c r="CO104" s="3" t="s">
        <v>441</v>
      </c>
      <c r="CP104" s="3" t="s">
        <v>441</v>
      </c>
      <c r="CQ104" s="3" t="s">
        <v>441</v>
      </c>
      <c r="CR104" s="3" t="s">
        <v>440</v>
      </c>
      <c r="CS104" s="3" t="s">
        <v>441</v>
      </c>
      <c r="CT104" s="3" t="s">
        <v>441</v>
      </c>
      <c r="CU104" s="3" t="s">
        <v>441</v>
      </c>
      <c r="CV104" s="3" t="s">
        <v>441</v>
      </c>
      <c r="CW104" s="3" t="s">
        <v>441</v>
      </c>
      <c r="CX104" s="3" t="s">
        <v>441</v>
      </c>
      <c r="CY104" s="3" t="s">
        <v>441</v>
      </c>
      <c r="CZ104" s="3" t="s">
        <v>441</v>
      </c>
      <c r="DA104" s="3" t="s">
        <v>441</v>
      </c>
      <c r="DB104" s="3" t="s">
        <v>441</v>
      </c>
      <c r="DC104" s="3" t="s">
        <v>441</v>
      </c>
      <c r="DD104" s="3" t="s">
        <v>441</v>
      </c>
      <c r="DE104" s="3" t="s">
        <v>441</v>
      </c>
      <c r="DF104" s="3" t="s">
        <v>441</v>
      </c>
      <c r="DG104" s="3" t="s">
        <v>441</v>
      </c>
      <c r="DH104" s="3" t="s">
        <v>441</v>
      </c>
      <c r="DI104" s="3" t="s">
        <v>441</v>
      </c>
      <c r="DJ104" s="3" t="s">
        <v>441</v>
      </c>
      <c r="DK104" s="3" t="s">
        <v>441</v>
      </c>
      <c r="DL104" s="3" t="s">
        <v>441</v>
      </c>
      <c r="DM104" s="3" t="s">
        <v>441</v>
      </c>
      <c r="DN104" s="3" t="s">
        <v>441</v>
      </c>
      <c r="DO104" s="3" t="s">
        <v>441</v>
      </c>
      <c r="DP104" s="3" t="s">
        <v>441</v>
      </c>
      <c r="DQ104" s="3" t="s">
        <v>441</v>
      </c>
      <c r="DR104" s="3" t="s">
        <v>441</v>
      </c>
      <c r="DS104" s="3" t="s">
        <v>441</v>
      </c>
      <c r="DT104" s="3" t="s">
        <v>441</v>
      </c>
      <c r="DU104" s="3" t="s">
        <v>441</v>
      </c>
      <c r="DV104" s="3" t="s">
        <v>441</v>
      </c>
      <c r="DW104" s="3" t="s">
        <v>441</v>
      </c>
      <c r="DX104" s="3" t="s">
        <v>440</v>
      </c>
      <c r="DY104" s="3" t="s">
        <v>441</v>
      </c>
      <c r="DZ104" s="3" t="s">
        <v>441</v>
      </c>
      <c r="EA104" s="3" t="s">
        <v>441</v>
      </c>
      <c r="EB104" s="3" t="s">
        <v>441</v>
      </c>
      <c r="EC104" s="3" t="s">
        <v>441</v>
      </c>
      <c r="ED104" s="3" t="s">
        <v>441</v>
      </c>
      <c r="EE104" s="3" t="s">
        <v>441</v>
      </c>
      <c r="EF104" s="3" t="s">
        <v>441</v>
      </c>
      <c r="EG104" s="3" t="s">
        <v>441</v>
      </c>
      <c r="EH104" s="3" t="s">
        <v>441</v>
      </c>
      <c r="EI104" s="3" t="s">
        <v>441</v>
      </c>
      <c r="EJ104" s="3" t="s">
        <v>441</v>
      </c>
      <c r="EK104" s="3" t="s">
        <v>441</v>
      </c>
      <c r="EL104" s="3" t="s">
        <v>441</v>
      </c>
      <c r="EM104" s="3" t="s">
        <v>441</v>
      </c>
      <c r="EN104" s="3" t="s">
        <v>441</v>
      </c>
      <c r="EO104" s="3" t="s">
        <v>441</v>
      </c>
      <c r="EP104" s="3" t="s">
        <v>441</v>
      </c>
      <c r="EQ104" s="3" t="s">
        <v>441</v>
      </c>
      <c r="ER104" s="3" t="s">
        <v>441</v>
      </c>
      <c r="ES104" s="3" t="s">
        <v>441</v>
      </c>
      <c r="ET104" s="3" t="s">
        <v>441</v>
      </c>
      <c r="EU104" s="3" t="s">
        <v>441</v>
      </c>
      <c r="EV104" s="3" t="s">
        <v>441</v>
      </c>
      <c r="EW104" s="3" t="s">
        <v>441</v>
      </c>
      <c r="EX104" s="3" t="s">
        <v>441</v>
      </c>
      <c r="EY104" s="3" t="s">
        <v>441</v>
      </c>
      <c r="EZ104" s="3" t="s">
        <v>441</v>
      </c>
      <c r="FA104" s="3" t="s">
        <v>441</v>
      </c>
      <c r="FB104" s="3">
        <f>SUM(COUNTIF(P104:AF104, K$128)*$K$134)+(COUNTIF(P104:AF104, K$129)*$K$134)+(COUNTIF(AG104:EV104, $K$128)*K$133)+(COUNTIF(AG104:EV104, $K$129)*$K$133)</f>
        <v>200</v>
      </c>
      <c r="FC104" s="3">
        <f>SUM(COUNTIF(P104:AF104, K$128)*$K$134)+(COUNTIF(AG104:EV104, $K$128)*$K$133)</f>
        <v>0</v>
      </c>
      <c r="FD104" s="3">
        <f>SUM(COUNTIF(P104:AF104,$K$130)*$K$134)+(COUNTIF(AG104:EV104, $K$130)*$K$133)</f>
        <v>5</v>
      </c>
      <c r="FE104" s="3">
        <f t="shared" si="10"/>
        <v>142</v>
      </c>
      <c r="FG104" s="3">
        <f>SUM(COUNTIF(AD104:AF104, K$128)*$K$134)+(COUNTIF(AD104:AF104, K$129)*$K$134)+(COUNTIF(EE104:EV104, $K$128)*K$133)+(COUNTIF(EE104:EV104, $K$129)*$K$133)</f>
        <v>33</v>
      </c>
      <c r="FH104" s="3">
        <f>SUM(COUNTIF(AD104:AF104, $K$128)*$K$134)+(COUNTIF(EE104:EV104, $K$128)*$K$133)</f>
        <v>0</v>
      </c>
      <c r="FI104" s="3">
        <f t="shared" si="23"/>
        <v>21</v>
      </c>
      <c r="FJ104" s="3">
        <f>SUM(COUNTIF(Z104:AC104, K$128)*$K$134)+(COUNTIF(Z104:AC104, K$129)*$K$134)+(COUNTIF(DR104:ED104, $K$128)*K$133)+(COUNTIF(DR104:ED104, $K$129)*$K$133)</f>
        <v>32</v>
      </c>
      <c r="FK104" s="3">
        <f>SUM(COUNTIF(Z104:AC104, K$128)*$K$134)+(COUNTIF(DR104:ED104, $K$128)*$K$133)</f>
        <v>0</v>
      </c>
      <c r="FL104" s="3">
        <f t="shared" si="24"/>
        <v>35</v>
      </c>
      <c r="FM104" s="3">
        <f>SUM(COUNTIF(Y104, $K$128)*$K$134)+(COUNTIF(Y104, $K$129)*$K$134)+(COUNTIF(DL104:DQ104, $K$128)*$K$133)+(COUNTIF(DL104:DQ104, $K$129)*$K$133)</f>
        <v>11</v>
      </c>
      <c r="FN104" s="3">
        <f>SUM(COUNTIF(Y104, $K$128)*$K$134)+(COUNTIF(DL104:DQ104, $K$128)*$K$133)</f>
        <v>0</v>
      </c>
      <c r="FO104" s="3">
        <f t="shared" si="25"/>
        <v>7</v>
      </c>
      <c r="FP104" s="3">
        <f>SUM(COUNTIF(V104:X104, $K$128)*$K$134)+(COUNTIF(V104:X104, $K$129)*$K$134)+(COUNTIF(CS104:DN104, $K$128)*$K$133)+(COUNTIF(CS104:DN104, $K$129)*$K$133)</f>
        <v>37</v>
      </c>
      <c r="FQ104" s="3">
        <f>SUM(COUNTIF(V104:X104, $K$128)*$K$134)+(COUNTIF(CS104:DN104, $K$128)*$K$133)</f>
        <v>0</v>
      </c>
      <c r="FR104" s="3">
        <f t="shared" si="14"/>
        <v>25</v>
      </c>
      <c r="FS104" s="3">
        <f>SUM(COUNTIF(T104:U104, $K$128)*$K$134)+(COUNTIF(T104:U104, $K$129)*$K$134)+(COUNTIF(BX104:CR104, $K$128)*$K$133)+(COUNTIF(BX104:CR104, $K$129)*$K$133)</f>
        <v>30</v>
      </c>
      <c r="FT104" s="3">
        <f>SUM(COUNTIF(T104:U104, $K$128)*$K$134)+(COUNTIF(BX104:CR104, $K$128)*$K$133)</f>
        <v>0</v>
      </c>
      <c r="FU104" s="3">
        <f t="shared" si="15"/>
        <v>23</v>
      </c>
      <c r="FV104" s="3">
        <f>SUM(COUNTIF(S104, $K$128)*$K$134)+(COUNTIF(S104, $K$129)*$K$134)+(COUNTIF(BM104:BW104, $K$128)*$K$133)+(COUNTIF(BM104:BW104, $K$129)*$K$133)</f>
        <v>16</v>
      </c>
      <c r="FW104" s="3">
        <f>SUM(COUNTIF(S104, $K$128)*$K$134)+(COUNTIF(BM104:BW104, $K$128)*$K$133)</f>
        <v>0</v>
      </c>
      <c r="FX104" s="3">
        <f t="shared" si="16"/>
        <v>12</v>
      </c>
      <c r="FY104" s="3">
        <f>SUM(COUNTIF(Q104:R104, $K$128)*$K$134)+(COUNTIF(Q104:R104, $K$129)*$K$134)+(COUNTIF(BB104:BL104, $K$128)*$K$133)+(COUNTIF(BB104:BL104, $K$129)*$K$133)</f>
        <v>18</v>
      </c>
      <c r="FZ104" s="3">
        <f>SUM(COUNTIF(Q104:R104, $K$128)*$K$134)+(COUNTIF(BB104:BL104, $K$128)*$K$133)</f>
        <v>0</v>
      </c>
      <c r="GA104" s="3">
        <f t="shared" si="17"/>
        <v>13</v>
      </c>
      <c r="GB104" s="20">
        <f>SUM(COUNTIF(P104, $K$128)*$K$134)+(COUNTIF(P104, $K$129)*$K$134)+(COUNTIF(AG104:BA104, $K$128)*$K$133)+(COUNTIF(AG104:BA104, $K$129)*$K$133)</f>
        <v>26</v>
      </c>
      <c r="GC104" s="20">
        <f>SUM(COUNTIF(P104, $K$128)*$K$134)+(COUNTIF(AG104:BA104, $K$128)*$K$133)</f>
        <v>0</v>
      </c>
      <c r="GD104" s="20">
        <f t="shared" si="18"/>
        <v>22</v>
      </c>
      <c r="GE104" s="20">
        <f>SUM(COUNTIF(P104:U104, $K$128)*$K$134)+(COUNTIF(P104:U104, $K$129)*$K$134)+(COUNTIF(AG104:CR104, $K$128)*$K$133)+(COUNTIF(AG104:CR104, $K$129)*$K$133)</f>
        <v>90</v>
      </c>
      <c r="GF104" s="20">
        <f>SUM(COUNTIF(P104:U104, $K$128)*$K$134)+(COUNTIF(AG104:CR104, $K$128)*$K$133)</f>
        <v>0</v>
      </c>
      <c r="GG104" s="20">
        <f t="shared" si="19"/>
        <v>70</v>
      </c>
    </row>
    <row r="105" spans="1:189" ht="15.75" customHeight="1">
      <c r="A105" s="17">
        <f t="shared" si="0"/>
        <v>0</v>
      </c>
      <c r="B105" s="17">
        <f t="shared" si="20"/>
        <v>0</v>
      </c>
      <c r="C105" s="17">
        <f t="shared" si="21"/>
        <v>0</v>
      </c>
      <c r="D105" s="17">
        <f t="shared" si="22"/>
        <v>0</v>
      </c>
      <c r="E105" s="17">
        <f t="shared" si="4"/>
        <v>0</v>
      </c>
      <c r="F105" s="17">
        <f t="shared" si="26"/>
        <v>0</v>
      </c>
      <c r="G105" s="17">
        <f t="shared" si="27"/>
        <v>0</v>
      </c>
      <c r="H105" s="17">
        <f t="shared" si="7"/>
        <v>0</v>
      </c>
      <c r="I105" s="17">
        <f t="shared" si="8"/>
        <v>0</v>
      </c>
      <c r="J105" s="17">
        <f t="shared" si="9"/>
        <v>0</v>
      </c>
      <c r="K105" s="3" t="s">
        <v>434</v>
      </c>
      <c r="L105" s="3" t="s">
        <v>670</v>
      </c>
      <c r="M105" s="3" t="s">
        <v>671</v>
      </c>
      <c r="N105" s="21" t="s">
        <v>642</v>
      </c>
      <c r="O105" s="22" t="s">
        <v>564</v>
      </c>
      <c r="P105" s="3" t="s">
        <v>441</v>
      </c>
      <c r="Q105" s="3" t="s">
        <v>441</v>
      </c>
      <c r="R105" s="3" t="s">
        <v>441</v>
      </c>
      <c r="S105" s="3" t="s">
        <v>440</v>
      </c>
      <c r="T105" s="3" t="s">
        <v>441</v>
      </c>
      <c r="U105" s="3" t="s">
        <v>441</v>
      </c>
      <c r="V105" s="3" t="s">
        <v>441</v>
      </c>
      <c r="W105" s="3" t="s">
        <v>441</v>
      </c>
      <c r="X105" s="3" t="s">
        <v>441</v>
      </c>
      <c r="Y105" s="3" t="s">
        <v>441</v>
      </c>
      <c r="Z105" s="3" t="s">
        <v>441</v>
      </c>
      <c r="AA105" s="3" t="s">
        <v>441</v>
      </c>
      <c r="AB105" s="3" t="s">
        <v>441</v>
      </c>
      <c r="AC105" s="3" t="s">
        <v>441</v>
      </c>
      <c r="AD105" s="3" t="s">
        <v>441</v>
      </c>
      <c r="AE105" s="3" t="s">
        <v>440</v>
      </c>
      <c r="AF105" s="3" t="s">
        <v>441</v>
      </c>
      <c r="AG105" s="3" t="s">
        <v>441</v>
      </c>
      <c r="AH105" s="3" t="s">
        <v>441</v>
      </c>
      <c r="AI105" s="3" t="s">
        <v>441</v>
      </c>
      <c r="AJ105" s="3" t="s">
        <v>441</v>
      </c>
      <c r="AK105" s="3" t="s">
        <v>441</v>
      </c>
      <c r="AL105" s="3" t="s">
        <v>441</v>
      </c>
      <c r="AM105" s="3" t="s">
        <v>441</v>
      </c>
      <c r="AN105" s="3" t="s">
        <v>441</v>
      </c>
      <c r="AO105" s="3" t="s">
        <v>441</v>
      </c>
      <c r="AP105" s="3" t="s">
        <v>441</v>
      </c>
      <c r="AQ105" s="3" t="s">
        <v>441</v>
      </c>
      <c r="AR105" s="3" t="s">
        <v>441</v>
      </c>
      <c r="AS105" s="3" t="s">
        <v>441</v>
      </c>
      <c r="AT105" s="3" t="s">
        <v>441</v>
      </c>
      <c r="AU105" s="3" t="s">
        <v>441</v>
      </c>
      <c r="AV105" s="3" t="s">
        <v>441</v>
      </c>
      <c r="AW105" s="3" t="s">
        <v>441</v>
      </c>
      <c r="AX105" s="3" t="s">
        <v>441</v>
      </c>
      <c r="AY105" s="3" t="s">
        <v>441</v>
      </c>
      <c r="AZ105" s="3" t="s">
        <v>441</v>
      </c>
      <c r="BA105" s="3" t="s">
        <v>441</v>
      </c>
      <c r="BB105" s="3" t="s">
        <v>441</v>
      </c>
      <c r="BC105" s="3" t="s">
        <v>441</v>
      </c>
      <c r="BD105" s="3" t="s">
        <v>441</v>
      </c>
      <c r="BE105" s="3" t="s">
        <v>441</v>
      </c>
      <c r="BF105" s="3" t="s">
        <v>441</v>
      </c>
      <c r="BG105" s="3" t="s">
        <v>441</v>
      </c>
      <c r="BH105" s="3" t="s">
        <v>441</v>
      </c>
      <c r="BI105" s="3" t="s">
        <v>441</v>
      </c>
      <c r="BJ105" s="3" t="s">
        <v>441</v>
      </c>
      <c r="BK105" s="3" t="s">
        <v>440</v>
      </c>
      <c r="BL105" s="3" t="s">
        <v>441</v>
      </c>
      <c r="BM105" s="3" t="s">
        <v>441</v>
      </c>
      <c r="BN105" s="3" t="s">
        <v>441</v>
      </c>
      <c r="BO105" s="3" t="s">
        <v>441</v>
      </c>
      <c r="BP105" s="3" t="s">
        <v>441</v>
      </c>
      <c r="BQ105" s="3" t="s">
        <v>441</v>
      </c>
      <c r="BR105" s="3" t="s">
        <v>441</v>
      </c>
      <c r="BS105" s="3" t="s">
        <v>441</v>
      </c>
      <c r="BT105" s="3" t="s">
        <v>441</v>
      </c>
      <c r="BU105" s="3" t="s">
        <v>441</v>
      </c>
      <c r="BV105" s="3" t="s">
        <v>441</v>
      </c>
      <c r="BW105" s="3" t="s">
        <v>441</v>
      </c>
      <c r="BX105" s="3" t="s">
        <v>441</v>
      </c>
      <c r="BY105" s="3" t="s">
        <v>441</v>
      </c>
      <c r="BZ105" s="3" t="s">
        <v>441</v>
      </c>
      <c r="CA105" s="3" t="s">
        <v>441</v>
      </c>
      <c r="CB105" s="3" t="s">
        <v>441</v>
      </c>
      <c r="CC105" s="3" t="s">
        <v>441</v>
      </c>
      <c r="CD105" s="3" t="s">
        <v>441</v>
      </c>
      <c r="CE105" s="3" t="s">
        <v>441</v>
      </c>
      <c r="CF105" s="3" t="s">
        <v>441</v>
      </c>
      <c r="CG105" s="3" t="s">
        <v>441</v>
      </c>
      <c r="CH105" s="3" t="s">
        <v>441</v>
      </c>
      <c r="CI105" s="3" t="s">
        <v>441</v>
      </c>
      <c r="CJ105" s="3" t="s">
        <v>441</v>
      </c>
      <c r="CK105" s="3" t="s">
        <v>441</v>
      </c>
      <c r="CL105" s="3" t="s">
        <v>441</v>
      </c>
      <c r="CM105" s="3" t="s">
        <v>441</v>
      </c>
      <c r="CN105" s="3" t="s">
        <v>441</v>
      </c>
      <c r="CO105" s="3" t="s">
        <v>441</v>
      </c>
      <c r="CP105" s="3" t="s">
        <v>441</v>
      </c>
      <c r="CQ105" s="3" t="s">
        <v>441</v>
      </c>
      <c r="CR105" s="3" t="s">
        <v>441</v>
      </c>
      <c r="CS105" s="3" t="s">
        <v>441</v>
      </c>
      <c r="CT105" s="3" t="s">
        <v>441</v>
      </c>
      <c r="CU105" s="3" t="s">
        <v>441</v>
      </c>
      <c r="CV105" s="3" t="s">
        <v>441</v>
      </c>
      <c r="CW105" s="3" t="s">
        <v>441</v>
      </c>
      <c r="CX105" s="3" t="s">
        <v>441</v>
      </c>
      <c r="CY105" s="3" t="s">
        <v>441</v>
      </c>
      <c r="CZ105" s="3" t="s">
        <v>440</v>
      </c>
      <c r="DA105" s="3" t="s">
        <v>440</v>
      </c>
      <c r="DB105" s="3" t="s">
        <v>441</v>
      </c>
      <c r="DC105" s="3" t="s">
        <v>441</v>
      </c>
      <c r="DD105" s="3" t="s">
        <v>441</v>
      </c>
      <c r="DE105" s="3" t="s">
        <v>441</v>
      </c>
      <c r="DF105" s="3" t="s">
        <v>441</v>
      </c>
      <c r="DG105" s="3" t="s">
        <v>441</v>
      </c>
      <c r="DH105" s="3" t="s">
        <v>441</v>
      </c>
      <c r="DI105" s="3" t="s">
        <v>441</v>
      </c>
      <c r="DJ105" s="3" t="s">
        <v>441</v>
      </c>
      <c r="DK105" s="3" t="s">
        <v>441</v>
      </c>
      <c r="DL105" s="3" t="s">
        <v>441</v>
      </c>
      <c r="DM105" s="3" t="s">
        <v>441</v>
      </c>
      <c r="DN105" s="3" t="s">
        <v>441</v>
      </c>
      <c r="DO105" s="3" t="s">
        <v>441</v>
      </c>
      <c r="DP105" s="3" t="s">
        <v>441</v>
      </c>
      <c r="DQ105" s="3" t="s">
        <v>441</v>
      </c>
      <c r="DR105" s="3" t="s">
        <v>441</v>
      </c>
      <c r="DS105" s="3" t="s">
        <v>441</v>
      </c>
      <c r="DT105" s="3" t="s">
        <v>441</v>
      </c>
      <c r="DU105" s="3" t="s">
        <v>441</v>
      </c>
      <c r="DV105" s="3" t="s">
        <v>441</v>
      </c>
      <c r="DW105" s="3" t="s">
        <v>441</v>
      </c>
      <c r="DX105" s="3" t="s">
        <v>441</v>
      </c>
      <c r="DY105" s="3" t="s">
        <v>441</v>
      </c>
      <c r="DZ105" s="3" t="s">
        <v>441</v>
      </c>
      <c r="EA105" s="3" t="s">
        <v>441</v>
      </c>
      <c r="EB105" s="3" t="s">
        <v>441</v>
      </c>
      <c r="EC105" s="3" t="s">
        <v>441</v>
      </c>
      <c r="ED105" s="3" t="s">
        <v>441</v>
      </c>
      <c r="EE105" s="3" t="s">
        <v>441</v>
      </c>
      <c r="EF105" s="3" t="s">
        <v>441</v>
      </c>
      <c r="EG105" s="3" t="s">
        <v>441</v>
      </c>
      <c r="EH105" s="3" t="s">
        <v>441</v>
      </c>
      <c r="EI105" s="3" t="s">
        <v>441</v>
      </c>
      <c r="EJ105" s="3" t="s">
        <v>441</v>
      </c>
      <c r="EK105" s="3" t="s">
        <v>441</v>
      </c>
      <c r="EL105" s="3" t="s">
        <v>441</v>
      </c>
      <c r="EM105" s="3" t="s">
        <v>441</v>
      </c>
      <c r="EN105" s="3" t="s">
        <v>441</v>
      </c>
      <c r="EO105" s="3" t="s">
        <v>441</v>
      </c>
      <c r="EP105" s="3" t="s">
        <v>441</v>
      </c>
      <c r="EQ105" s="3" t="s">
        <v>441</v>
      </c>
      <c r="ER105" s="3" t="s">
        <v>441</v>
      </c>
      <c r="ES105" s="3" t="s">
        <v>441</v>
      </c>
      <c r="ET105" s="3" t="s">
        <v>441</v>
      </c>
      <c r="EU105" s="3" t="s">
        <v>441</v>
      </c>
      <c r="EV105" s="3" t="s">
        <v>441</v>
      </c>
      <c r="EW105" s="3" t="s">
        <v>441</v>
      </c>
      <c r="EX105" s="3" t="s">
        <v>441</v>
      </c>
      <c r="EY105" s="3" t="s">
        <v>441</v>
      </c>
      <c r="EZ105" s="3" t="s">
        <v>441</v>
      </c>
      <c r="FA105" s="3" t="s">
        <v>441</v>
      </c>
      <c r="FB105" s="3">
        <f>SUM(COUNTIF(P105:AF105, K$128)*$K$134)+(COUNTIF(P105:AF105, K$129)*$K$134)+(COUNTIF(AG105:EV105, $K$128)*K$133)+(COUNTIF(AG105:EV105, $K$129)*$K$133)</f>
        <v>192</v>
      </c>
      <c r="FC105" s="3">
        <f>SUM(COUNTIF(P105:AF105, K$128)*$K$134)+(COUNTIF(AG105:EV105, $K$128)*$K$133)</f>
        <v>0</v>
      </c>
      <c r="FD105" s="3">
        <f>SUM(COUNTIF(P105:AF105,$K$130)*$K$134)+(COUNTIF(AG105:EV105, $K$130)*$K$133)</f>
        <v>13</v>
      </c>
      <c r="FE105" s="3">
        <f t="shared" si="10"/>
        <v>142</v>
      </c>
      <c r="FG105" s="3">
        <f>SUM(COUNTIF(AD105:AF105, K$128)*$K$134)+(COUNTIF(AD105:AF105, K$129)*$K$134)+(COUNTIF(EE105:EV105, $K$128)*K$133)+(COUNTIF(EE105:EV105, $K$129)*$K$133)</f>
        <v>28</v>
      </c>
      <c r="FH105" s="3">
        <f>SUM(COUNTIF(AD105:AF105, $K$128)*$K$134)+(COUNTIF(EE105:EV105, $K$128)*$K$133)</f>
        <v>0</v>
      </c>
      <c r="FI105" s="3">
        <f t="shared" si="23"/>
        <v>21</v>
      </c>
      <c r="FJ105" s="3">
        <f>SUM(COUNTIF(Z105:AC105, K$128)*$K$134)+(COUNTIF(Z105:AC105, K$129)*$K$134)+(COUNTIF(DR105:ED105, $K$128)*K$133)+(COUNTIF(DR105:ED105, $K$129)*$K$133)</f>
        <v>33</v>
      </c>
      <c r="FK105" s="3">
        <f>SUM(COUNTIF(Z105:AC105, K$128)*$K$134)+(COUNTIF(DR105:ED105, $K$128)*$K$133)</f>
        <v>0</v>
      </c>
      <c r="FL105" s="3">
        <f t="shared" si="24"/>
        <v>35</v>
      </c>
      <c r="FM105" s="3">
        <f>SUM(COUNTIF(Y105, $K$128)*$K$134)+(COUNTIF(Y105, $K$129)*$K$134)+(COUNTIF(DL105:DQ105, $K$128)*$K$133)+(COUNTIF(DL105:DQ105, $K$129)*$K$133)</f>
        <v>11</v>
      </c>
      <c r="FN105" s="3">
        <f>SUM(COUNTIF(Y105, $K$128)*$K$134)+(COUNTIF(DL105:DQ105, $K$128)*$K$133)</f>
        <v>0</v>
      </c>
      <c r="FO105" s="3">
        <f t="shared" si="25"/>
        <v>7</v>
      </c>
      <c r="FP105" s="3">
        <f>SUM(COUNTIF(V105:X105, $K$128)*$K$134)+(COUNTIF(V105:X105, $K$129)*$K$134)+(COUNTIF(CS105:DN105, $K$128)*$K$133)+(COUNTIF(CS105:DN105, $K$129)*$K$133)</f>
        <v>35</v>
      </c>
      <c r="FQ105" s="3">
        <f>SUM(COUNTIF(V105:X105, $K$128)*$K$134)+(COUNTIF(CS105:DN105, $K$128)*$K$133)</f>
        <v>0</v>
      </c>
      <c r="FR105" s="3">
        <f t="shared" si="14"/>
        <v>25</v>
      </c>
      <c r="FS105" s="3">
        <f>SUM(COUNTIF(T105:U105, $K$128)*$K$134)+(COUNTIF(T105:U105, $K$129)*$K$134)+(COUNTIF(BX105:CR105, $K$128)*$K$133)+(COUNTIF(BX105:CR105, $K$129)*$K$133)</f>
        <v>31</v>
      </c>
      <c r="FT105" s="3">
        <f>SUM(COUNTIF(T105:U105, $K$128)*$K$134)+(COUNTIF(BX105:CR105, $K$128)*$K$133)</f>
        <v>0</v>
      </c>
      <c r="FU105" s="3">
        <f t="shared" si="15"/>
        <v>23</v>
      </c>
      <c r="FV105" s="3">
        <f>SUM(COUNTIF(S105, $K$128)*$K$134)+(COUNTIF(S105, $K$129)*$K$134)+(COUNTIF(BM105:BW105, $K$128)*$K$133)+(COUNTIF(BM105:BW105, $K$129)*$K$133)</f>
        <v>11</v>
      </c>
      <c r="FW105" s="3">
        <f>SUM(COUNTIF(S105, $K$128)*$K$134)+(COUNTIF(BM105:BW105, $K$128)*$K$133)</f>
        <v>0</v>
      </c>
      <c r="FX105" s="3">
        <f t="shared" si="16"/>
        <v>12</v>
      </c>
      <c r="FY105" s="3">
        <f>SUM(COUNTIF(Q105:R105, $K$128)*$K$134)+(COUNTIF(Q105:R105, $K$129)*$K$134)+(COUNTIF(BB105:BL105, $K$128)*$K$133)+(COUNTIF(BB105:BL105, $K$129)*$K$133)</f>
        <v>20</v>
      </c>
      <c r="FZ105" s="3">
        <f>SUM(COUNTIF(Q105:R105, $K$128)*$K$134)+(COUNTIF(BB105:BL105, $K$128)*$K$133)</f>
        <v>0</v>
      </c>
      <c r="GA105" s="3">
        <f t="shared" si="17"/>
        <v>13</v>
      </c>
      <c r="GB105" s="20">
        <f>SUM(COUNTIF(P105, $K$128)*$K$134)+(COUNTIF(P105, $K$129)*$K$134)+(COUNTIF(AG105:BA105, $K$128)*$K$133)+(COUNTIF(AG105:BA105, $K$129)*$K$133)</f>
        <v>26</v>
      </c>
      <c r="GC105" s="20">
        <f>SUM(COUNTIF(P105, $K$128)*$K$134)+(COUNTIF(AG105:BA105, $K$128)*$K$133)</f>
        <v>0</v>
      </c>
      <c r="GD105" s="20">
        <f t="shared" si="18"/>
        <v>22</v>
      </c>
      <c r="GE105" s="20">
        <f>SUM(COUNTIF(P105:U105, $K$128)*$K$134)+(COUNTIF(P105:U105, $K$129)*$K$134)+(COUNTIF(AG105:CR105, $K$128)*$K$133)+(COUNTIF(AG105:CR105, $K$129)*$K$133)</f>
        <v>88</v>
      </c>
      <c r="GF105" s="20">
        <f>SUM(COUNTIF(P105:U105, $K$128)*$K$134)+(COUNTIF(AG105:CR105, $K$128)*$K$133)</f>
        <v>0</v>
      </c>
      <c r="GG105" s="20">
        <f t="shared" si="19"/>
        <v>70</v>
      </c>
    </row>
    <row r="106" spans="1:189" ht="15.75" customHeight="1">
      <c r="A106" s="17">
        <f t="shared" si="0"/>
        <v>0</v>
      </c>
      <c r="B106" s="17">
        <f t="shared" si="20"/>
        <v>0</v>
      </c>
      <c r="C106" s="17">
        <f t="shared" si="21"/>
        <v>0</v>
      </c>
      <c r="D106" s="17">
        <f t="shared" si="22"/>
        <v>0</v>
      </c>
      <c r="E106" s="17">
        <f t="shared" si="4"/>
        <v>0</v>
      </c>
      <c r="F106" s="17">
        <f t="shared" si="26"/>
        <v>0</v>
      </c>
      <c r="G106" s="17">
        <f t="shared" si="27"/>
        <v>0</v>
      </c>
      <c r="H106" s="17">
        <f t="shared" si="7"/>
        <v>0</v>
      </c>
      <c r="I106" s="17">
        <f t="shared" si="8"/>
        <v>0</v>
      </c>
      <c r="J106" s="17">
        <f t="shared" si="9"/>
        <v>0</v>
      </c>
      <c r="K106" s="3" t="s">
        <v>434</v>
      </c>
      <c r="L106" s="3" t="s">
        <v>672</v>
      </c>
      <c r="M106" s="3" t="s">
        <v>673</v>
      </c>
      <c r="N106" s="21" t="s">
        <v>630</v>
      </c>
      <c r="O106" s="22" t="s">
        <v>564</v>
      </c>
      <c r="P106" s="3" t="s">
        <v>441</v>
      </c>
      <c r="Q106" s="3" t="s">
        <v>441</v>
      </c>
      <c r="R106" s="3" t="s">
        <v>441</v>
      </c>
      <c r="S106" s="3" t="s">
        <v>441</v>
      </c>
      <c r="T106" s="3" t="s">
        <v>441</v>
      </c>
      <c r="U106" s="3" t="s">
        <v>441</v>
      </c>
      <c r="V106" s="3" t="s">
        <v>441</v>
      </c>
      <c r="W106" s="3" t="s">
        <v>441</v>
      </c>
      <c r="X106" s="3" t="s">
        <v>441</v>
      </c>
      <c r="Y106" s="3" t="s">
        <v>441</v>
      </c>
      <c r="Z106" s="3" t="s">
        <v>441</v>
      </c>
      <c r="AA106" s="3" t="s">
        <v>441</v>
      </c>
      <c r="AB106" s="3" t="s">
        <v>441</v>
      </c>
      <c r="AC106" s="3" t="s">
        <v>441</v>
      </c>
      <c r="AD106" s="3" t="s">
        <v>441</v>
      </c>
      <c r="AE106" s="3" t="s">
        <v>441</v>
      </c>
      <c r="AF106" s="3" t="s">
        <v>441</v>
      </c>
      <c r="AG106" s="3" t="s">
        <v>441</v>
      </c>
      <c r="AH106" s="3" t="s">
        <v>441</v>
      </c>
      <c r="AI106" s="3" t="s">
        <v>441</v>
      </c>
      <c r="AJ106" s="3" t="s">
        <v>441</v>
      </c>
      <c r="AK106" s="3" t="s">
        <v>441</v>
      </c>
      <c r="AL106" s="3" t="s">
        <v>441</v>
      </c>
      <c r="AM106" s="3" t="s">
        <v>441</v>
      </c>
      <c r="AN106" s="3" t="s">
        <v>441</v>
      </c>
      <c r="AO106" s="3" t="s">
        <v>441</v>
      </c>
      <c r="AP106" s="3" t="s">
        <v>441</v>
      </c>
      <c r="AQ106" s="3" t="s">
        <v>441</v>
      </c>
      <c r="AR106" s="3" t="s">
        <v>441</v>
      </c>
      <c r="AS106" s="3" t="s">
        <v>441</v>
      </c>
      <c r="AT106" s="3" t="s">
        <v>441</v>
      </c>
      <c r="AU106" s="3" t="s">
        <v>441</v>
      </c>
      <c r="AV106" s="3" t="s">
        <v>441</v>
      </c>
      <c r="AW106" s="3" t="s">
        <v>441</v>
      </c>
      <c r="AX106" s="3" t="s">
        <v>441</v>
      </c>
      <c r="AY106" s="3" t="s">
        <v>441</v>
      </c>
      <c r="AZ106" s="3" t="s">
        <v>441</v>
      </c>
      <c r="BA106" s="3" t="s">
        <v>441</v>
      </c>
      <c r="BB106" s="3" t="s">
        <v>441</v>
      </c>
      <c r="BC106" s="3" t="s">
        <v>441</v>
      </c>
      <c r="BD106" s="3" t="s">
        <v>441</v>
      </c>
      <c r="BE106" s="3" t="s">
        <v>441</v>
      </c>
      <c r="BF106" s="3" t="s">
        <v>441</v>
      </c>
      <c r="BG106" s="3" t="s">
        <v>441</v>
      </c>
      <c r="BH106" s="3" t="s">
        <v>441</v>
      </c>
      <c r="BI106" s="3" t="s">
        <v>441</v>
      </c>
      <c r="BJ106" s="3" t="s">
        <v>441</v>
      </c>
      <c r="BK106" s="3" t="s">
        <v>441</v>
      </c>
      <c r="BL106" s="3" t="s">
        <v>441</v>
      </c>
      <c r="BM106" s="3" t="s">
        <v>441</v>
      </c>
      <c r="BN106" s="3" t="s">
        <v>441</v>
      </c>
      <c r="BO106" s="3" t="s">
        <v>441</v>
      </c>
      <c r="BP106" s="3" t="s">
        <v>441</v>
      </c>
      <c r="BQ106" s="3" t="s">
        <v>441</v>
      </c>
      <c r="BR106" s="3" t="s">
        <v>441</v>
      </c>
      <c r="BS106" s="3" t="s">
        <v>441</v>
      </c>
      <c r="BT106" s="3" t="s">
        <v>441</v>
      </c>
      <c r="BU106" s="3" t="s">
        <v>441</v>
      </c>
      <c r="BV106" s="3" t="s">
        <v>441</v>
      </c>
      <c r="BW106" s="3" t="s">
        <v>441</v>
      </c>
      <c r="BX106" s="3" t="s">
        <v>441</v>
      </c>
      <c r="BY106" s="3" t="s">
        <v>441</v>
      </c>
      <c r="BZ106" s="3" t="s">
        <v>441</v>
      </c>
      <c r="CA106" s="3" t="s">
        <v>441</v>
      </c>
      <c r="CB106" s="3" t="s">
        <v>441</v>
      </c>
      <c r="CC106" s="3" t="s">
        <v>441</v>
      </c>
      <c r="CD106" s="3" t="s">
        <v>441</v>
      </c>
      <c r="CE106" s="3" t="s">
        <v>441</v>
      </c>
      <c r="CF106" s="3" t="s">
        <v>441</v>
      </c>
      <c r="CG106" s="3" t="s">
        <v>441</v>
      </c>
      <c r="CH106" s="3" t="s">
        <v>441</v>
      </c>
      <c r="CI106" s="3" t="s">
        <v>441</v>
      </c>
      <c r="CJ106" s="3" t="s">
        <v>440</v>
      </c>
      <c r="CK106" s="3" t="s">
        <v>441</v>
      </c>
      <c r="CL106" s="3" t="s">
        <v>441</v>
      </c>
      <c r="CM106" s="3" t="s">
        <v>441</v>
      </c>
      <c r="CN106" s="3" t="s">
        <v>441</v>
      </c>
      <c r="CO106" s="3" t="s">
        <v>441</v>
      </c>
      <c r="CP106" s="3" t="s">
        <v>441</v>
      </c>
      <c r="CQ106" s="3" t="s">
        <v>441</v>
      </c>
      <c r="CR106" s="3" t="s">
        <v>441</v>
      </c>
      <c r="CS106" s="3" t="s">
        <v>441</v>
      </c>
      <c r="CT106" s="3" t="s">
        <v>441</v>
      </c>
      <c r="CU106" s="3" t="s">
        <v>441</v>
      </c>
      <c r="CV106" s="3" t="s">
        <v>441</v>
      </c>
      <c r="CW106" s="3" t="s">
        <v>441</v>
      </c>
      <c r="CX106" s="3" t="s">
        <v>441</v>
      </c>
      <c r="CY106" s="3" t="s">
        <v>441</v>
      </c>
      <c r="CZ106" s="3" t="s">
        <v>441</v>
      </c>
      <c r="DA106" s="3" t="s">
        <v>441</v>
      </c>
      <c r="DB106" s="3" t="s">
        <v>441</v>
      </c>
      <c r="DC106" s="3" t="s">
        <v>441</v>
      </c>
      <c r="DD106" s="3" t="s">
        <v>441</v>
      </c>
      <c r="DE106" s="3" t="s">
        <v>441</v>
      </c>
      <c r="DF106" s="3" t="s">
        <v>441</v>
      </c>
      <c r="DG106" s="3" t="s">
        <v>441</v>
      </c>
      <c r="DH106" s="3" t="s">
        <v>441</v>
      </c>
      <c r="DI106" s="3" t="s">
        <v>441</v>
      </c>
      <c r="DJ106" s="3" t="s">
        <v>441</v>
      </c>
      <c r="DK106" s="3" t="s">
        <v>441</v>
      </c>
      <c r="DL106" s="3" t="s">
        <v>441</v>
      </c>
      <c r="DM106" s="3" t="s">
        <v>441</v>
      </c>
      <c r="DN106" s="3" t="s">
        <v>441</v>
      </c>
      <c r="DO106" s="3" t="s">
        <v>441</v>
      </c>
      <c r="DP106" s="3" t="s">
        <v>441</v>
      </c>
      <c r="DQ106" s="3" t="s">
        <v>441</v>
      </c>
      <c r="DR106" s="3" t="s">
        <v>441</v>
      </c>
      <c r="DS106" s="3" t="s">
        <v>441</v>
      </c>
      <c r="DT106" s="3" t="s">
        <v>441</v>
      </c>
      <c r="DU106" s="3" t="s">
        <v>441</v>
      </c>
      <c r="DV106" s="3" t="s">
        <v>441</v>
      </c>
      <c r="DW106" s="3" t="s">
        <v>441</v>
      </c>
      <c r="DX106" s="3" t="s">
        <v>441</v>
      </c>
      <c r="DY106" s="3" t="s">
        <v>441</v>
      </c>
      <c r="DZ106" s="3" t="s">
        <v>441</v>
      </c>
      <c r="EA106" s="3" t="s">
        <v>441</v>
      </c>
      <c r="EB106" s="3" t="s">
        <v>441</v>
      </c>
      <c r="EC106" s="3" t="s">
        <v>441</v>
      </c>
      <c r="ED106" s="3" t="s">
        <v>441</v>
      </c>
      <c r="EE106" s="3" t="s">
        <v>441</v>
      </c>
      <c r="EF106" s="3" t="s">
        <v>441</v>
      </c>
      <c r="EG106" s="3" t="s">
        <v>441</v>
      </c>
      <c r="EH106" s="3" t="s">
        <v>441</v>
      </c>
      <c r="EI106" s="3" t="s">
        <v>441</v>
      </c>
      <c r="EJ106" s="3" t="s">
        <v>441</v>
      </c>
      <c r="EK106" s="3" t="s">
        <v>441</v>
      </c>
      <c r="EL106" s="3" t="s">
        <v>441</v>
      </c>
      <c r="EM106" s="3" t="s">
        <v>441</v>
      </c>
      <c r="EN106" s="3" t="s">
        <v>441</v>
      </c>
      <c r="EO106" s="3" t="s">
        <v>441</v>
      </c>
      <c r="EP106" s="3" t="s">
        <v>441</v>
      </c>
      <c r="EQ106" s="3" t="s">
        <v>441</v>
      </c>
      <c r="ER106" s="3" t="s">
        <v>441</v>
      </c>
      <c r="ES106" s="3" t="s">
        <v>441</v>
      </c>
      <c r="ET106" s="3" t="s">
        <v>441</v>
      </c>
      <c r="EU106" s="3" t="s">
        <v>441</v>
      </c>
      <c r="EV106" s="3" t="s">
        <v>441</v>
      </c>
      <c r="EW106" s="3" t="s">
        <v>441</v>
      </c>
      <c r="EX106" s="3" t="s">
        <v>441</v>
      </c>
      <c r="EY106" s="3" t="s">
        <v>441</v>
      </c>
      <c r="EZ106" s="3" t="s">
        <v>441</v>
      </c>
      <c r="FA106" s="3" t="s">
        <v>441</v>
      </c>
      <c r="FB106" s="3">
        <f>SUM(COUNTIF(P106:AF106, K$128)*$K$134)+(COUNTIF(P106:AF106, K$129)*$K$134)+(COUNTIF(AG106:EV106, $K$128)*K$133)+(COUNTIF(AG106:EV106, $K$129)*$K$133)</f>
        <v>204</v>
      </c>
      <c r="FC106" s="3">
        <f>SUM(COUNTIF(P106:AF106, K$128)*$K$134)+(COUNTIF(AG106:EV106, $K$128)*$K$133)</f>
        <v>0</v>
      </c>
      <c r="FD106" s="3">
        <f>SUM(COUNTIF(P106:AF106,$K$130)*$K$134)+(COUNTIF(AG106:EV106, $K$130)*$K$133)</f>
        <v>1</v>
      </c>
      <c r="FE106" s="3">
        <f t="shared" si="10"/>
        <v>142</v>
      </c>
      <c r="FG106" s="3">
        <f>SUM(COUNTIF(AD106:AF106, K$128)*$K$134)+(COUNTIF(AD106:AF106, K$129)*$K$134)+(COUNTIF(EE106:EV106, $K$128)*K$133)+(COUNTIF(EE106:EV106, $K$129)*$K$133)</f>
        <v>33</v>
      </c>
      <c r="FH106" s="3">
        <f>SUM(COUNTIF(AD106:AF106, $K$128)*$K$134)+(COUNTIF(EE106:EV106, $K$128)*$K$133)</f>
        <v>0</v>
      </c>
      <c r="FI106" s="3">
        <f t="shared" si="23"/>
        <v>21</v>
      </c>
      <c r="FJ106" s="3">
        <f>SUM(COUNTIF(Z106:AC106, K$128)*$K$134)+(COUNTIF(Z106:AC106, K$129)*$K$134)+(COUNTIF(DR106:ED106, $K$128)*K$133)+(COUNTIF(DR106:ED106, $K$129)*$K$133)</f>
        <v>33</v>
      </c>
      <c r="FK106" s="3">
        <f>SUM(COUNTIF(Z106:AC106, K$128)*$K$134)+(COUNTIF(DR106:ED106, $K$128)*$K$133)</f>
        <v>0</v>
      </c>
      <c r="FL106" s="3">
        <f t="shared" si="24"/>
        <v>35</v>
      </c>
      <c r="FM106" s="3">
        <f>SUM(COUNTIF(Y106, $K$128)*$K$134)+(COUNTIF(Y106, $K$129)*$K$134)+(COUNTIF(DL106:DQ106, $K$128)*$K$133)+(COUNTIF(DL106:DQ106, $K$129)*$K$133)</f>
        <v>11</v>
      </c>
      <c r="FN106" s="3">
        <f>SUM(COUNTIF(Y106, $K$128)*$K$134)+(COUNTIF(DL106:DQ106, $K$128)*$K$133)</f>
        <v>0</v>
      </c>
      <c r="FO106" s="3">
        <f t="shared" si="25"/>
        <v>7</v>
      </c>
      <c r="FP106" s="3">
        <f>SUM(COUNTIF(V106:X106, $K$128)*$K$134)+(COUNTIF(V106:X106, $K$129)*$K$134)+(COUNTIF(CS106:DN106, $K$128)*$K$133)+(COUNTIF(CS106:DN106, $K$129)*$K$133)</f>
        <v>37</v>
      </c>
      <c r="FQ106" s="3">
        <f>SUM(COUNTIF(V106:X106, $K$128)*$K$134)+(COUNTIF(CS106:DN106, $K$128)*$K$133)</f>
        <v>0</v>
      </c>
      <c r="FR106" s="3">
        <f t="shared" si="14"/>
        <v>25</v>
      </c>
      <c r="FS106" s="3">
        <f>SUM(COUNTIF(T106:U106, $K$128)*$K$134)+(COUNTIF(T106:U106, $K$129)*$K$134)+(COUNTIF(BX106:CR106, $K$128)*$K$133)+(COUNTIF(BX106:CR106, $K$129)*$K$133)</f>
        <v>30</v>
      </c>
      <c r="FT106" s="3">
        <f>SUM(COUNTIF(T106:U106, $K$128)*$K$134)+(COUNTIF(BX106:CR106, $K$128)*$K$133)</f>
        <v>0</v>
      </c>
      <c r="FU106" s="3">
        <f t="shared" si="15"/>
        <v>23</v>
      </c>
      <c r="FV106" s="3">
        <f>SUM(COUNTIF(S106, $K$128)*$K$134)+(COUNTIF(S106, $K$129)*$K$134)+(COUNTIF(BM106:BW106, $K$128)*$K$133)+(COUNTIF(BM106:BW106, $K$129)*$K$133)</f>
        <v>16</v>
      </c>
      <c r="FW106" s="3">
        <f>SUM(COUNTIF(S106, $K$128)*$K$134)+(COUNTIF(BM106:BW106, $K$128)*$K$133)</f>
        <v>0</v>
      </c>
      <c r="FX106" s="3">
        <f t="shared" si="16"/>
        <v>12</v>
      </c>
      <c r="FY106" s="3">
        <f>SUM(COUNTIF(Q106:R106, $K$128)*$K$134)+(COUNTIF(Q106:R106, $K$129)*$K$134)+(COUNTIF(BB106:BL106, $K$128)*$K$133)+(COUNTIF(BB106:BL106, $K$129)*$K$133)</f>
        <v>21</v>
      </c>
      <c r="FZ106" s="3">
        <f>SUM(COUNTIF(Q106:R106, $K$128)*$K$134)+(COUNTIF(BB106:BL106, $K$128)*$K$133)</f>
        <v>0</v>
      </c>
      <c r="GA106" s="3">
        <f t="shared" si="17"/>
        <v>13</v>
      </c>
      <c r="GB106" s="20">
        <f>SUM(COUNTIF(P106, $K$128)*$K$134)+(COUNTIF(P106, $K$129)*$K$134)+(COUNTIF(AG106:BA106, $K$128)*$K$133)+(COUNTIF(AG106:BA106, $K$129)*$K$133)</f>
        <v>26</v>
      </c>
      <c r="GC106" s="20">
        <f>SUM(COUNTIF(P106, $K$128)*$K$134)+(COUNTIF(AG106:BA106, $K$128)*$K$133)</f>
        <v>0</v>
      </c>
      <c r="GD106" s="20">
        <f t="shared" si="18"/>
        <v>22</v>
      </c>
      <c r="GE106" s="20">
        <f>SUM(COUNTIF(P106:U106, $K$128)*$K$134)+(COUNTIF(P106:U106, $K$129)*$K$134)+(COUNTIF(AG106:CR106, $K$128)*$K$133)+(COUNTIF(AG106:CR106, $K$129)*$K$133)</f>
        <v>93</v>
      </c>
      <c r="GF106" s="20">
        <f>SUM(COUNTIF(P106:U106, $K$128)*$K$134)+(COUNTIF(AG106:CR106, $K$128)*$K$133)</f>
        <v>0</v>
      </c>
      <c r="GG106" s="20">
        <f t="shared" si="19"/>
        <v>70</v>
      </c>
    </row>
    <row r="107" spans="1:189" ht="15.75" customHeight="1">
      <c r="A107" s="17">
        <f t="shared" si="0"/>
        <v>0</v>
      </c>
      <c r="B107" s="17">
        <f t="shared" si="20"/>
        <v>0</v>
      </c>
      <c r="C107" s="17">
        <f t="shared" si="21"/>
        <v>0</v>
      </c>
      <c r="D107" s="17">
        <f t="shared" si="22"/>
        <v>0</v>
      </c>
      <c r="E107" s="17">
        <f t="shared" si="4"/>
        <v>0</v>
      </c>
      <c r="F107" s="17">
        <f t="shared" si="26"/>
        <v>0</v>
      </c>
      <c r="G107" s="17">
        <f t="shared" si="27"/>
        <v>0</v>
      </c>
      <c r="H107" s="17">
        <f t="shared" si="7"/>
        <v>0</v>
      </c>
      <c r="I107" s="17">
        <f t="shared" si="8"/>
        <v>0</v>
      </c>
      <c r="J107" s="17">
        <f t="shared" si="9"/>
        <v>0</v>
      </c>
      <c r="K107" s="3" t="s">
        <v>434</v>
      </c>
      <c r="L107" s="3" t="s">
        <v>674</v>
      </c>
      <c r="M107" s="3" t="s">
        <v>675</v>
      </c>
      <c r="N107" s="21" t="s">
        <v>558</v>
      </c>
      <c r="O107" s="22" t="s">
        <v>564</v>
      </c>
      <c r="P107" s="3" t="s">
        <v>441</v>
      </c>
      <c r="Q107" s="3" t="s">
        <v>441</v>
      </c>
      <c r="R107" s="3" t="s">
        <v>441</v>
      </c>
      <c r="S107" s="3" t="s">
        <v>441</v>
      </c>
      <c r="T107" s="3" t="s">
        <v>441</v>
      </c>
      <c r="U107" s="3" t="s">
        <v>441</v>
      </c>
      <c r="V107" s="3" t="s">
        <v>441</v>
      </c>
      <c r="W107" s="3" t="s">
        <v>441</v>
      </c>
      <c r="X107" s="3" t="s">
        <v>440</v>
      </c>
      <c r="Y107" s="3" t="s">
        <v>441</v>
      </c>
      <c r="Z107" s="3" t="s">
        <v>441</v>
      </c>
      <c r="AA107" s="3" t="s">
        <v>441</v>
      </c>
      <c r="AB107" s="3" t="s">
        <v>441</v>
      </c>
      <c r="AC107" s="3" t="s">
        <v>441</v>
      </c>
      <c r="AD107" s="3" t="s">
        <v>441</v>
      </c>
      <c r="AE107" s="3" t="s">
        <v>441</v>
      </c>
      <c r="AF107" s="3" t="s">
        <v>441</v>
      </c>
      <c r="AG107" s="3" t="s">
        <v>441</v>
      </c>
      <c r="AH107" s="3" t="s">
        <v>441</v>
      </c>
      <c r="AI107" s="3" t="s">
        <v>441</v>
      </c>
      <c r="AJ107" s="3" t="s">
        <v>441</v>
      </c>
      <c r="AK107" s="3" t="s">
        <v>441</v>
      </c>
      <c r="AL107" s="3" t="s">
        <v>441</v>
      </c>
      <c r="AM107" s="3" t="s">
        <v>441</v>
      </c>
      <c r="AN107" s="3" t="s">
        <v>441</v>
      </c>
      <c r="AO107" s="3" t="s">
        <v>441</v>
      </c>
      <c r="AP107" s="3" t="s">
        <v>441</v>
      </c>
      <c r="AQ107" s="3" t="s">
        <v>441</v>
      </c>
      <c r="AR107" s="3" t="s">
        <v>441</v>
      </c>
      <c r="AS107" s="3" t="s">
        <v>441</v>
      </c>
      <c r="AT107" s="3" t="s">
        <v>441</v>
      </c>
      <c r="AU107" s="3" t="s">
        <v>441</v>
      </c>
      <c r="AV107" s="3" t="s">
        <v>441</v>
      </c>
      <c r="AW107" s="3" t="s">
        <v>441</v>
      </c>
      <c r="AX107" s="3" t="s">
        <v>441</v>
      </c>
      <c r="AY107" s="3" t="s">
        <v>441</v>
      </c>
      <c r="AZ107" s="3" t="s">
        <v>441</v>
      </c>
      <c r="BA107" s="3" t="s">
        <v>441</v>
      </c>
      <c r="BB107" s="3" t="s">
        <v>441</v>
      </c>
      <c r="BC107" s="3" t="s">
        <v>441</v>
      </c>
      <c r="BD107" s="3" t="s">
        <v>441</v>
      </c>
      <c r="BE107" s="3" t="s">
        <v>441</v>
      </c>
      <c r="BF107" s="3" t="s">
        <v>441</v>
      </c>
      <c r="BG107" s="3" t="s">
        <v>441</v>
      </c>
      <c r="BH107" s="3" t="s">
        <v>441</v>
      </c>
      <c r="BI107" s="3" t="s">
        <v>441</v>
      </c>
      <c r="BJ107" s="3" t="s">
        <v>441</v>
      </c>
      <c r="BK107" s="3" t="s">
        <v>441</v>
      </c>
      <c r="BL107" s="3" t="s">
        <v>441</v>
      </c>
      <c r="BM107" s="3" t="s">
        <v>441</v>
      </c>
      <c r="BN107" s="3" t="s">
        <v>441</v>
      </c>
      <c r="BO107" s="3" t="s">
        <v>441</v>
      </c>
      <c r="BP107" s="3" t="s">
        <v>441</v>
      </c>
      <c r="BQ107" s="3" t="s">
        <v>441</v>
      </c>
      <c r="BR107" s="3" t="s">
        <v>441</v>
      </c>
      <c r="BS107" s="3" t="s">
        <v>441</v>
      </c>
      <c r="BT107" s="3" t="s">
        <v>441</v>
      </c>
      <c r="BU107" s="3" t="s">
        <v>441</v>
      </c>
      <c r="BV107" s="3" t="s">
        <v>441</v>
      </c>
      <c r="BW107" s="3" t="s">
        <v>441</v>
      </c>
      <c r="BX107" s="3" t="s">
        <v>441</v>
      </c>
      <c r="BY107" s="3" t="s">
        <v>441</v>
      </c>
      <c r="BZ107" s="3" t="s">
        <v>441</v>
      </c>
      <c r="CA107" s="3" t="s">
        <v>441</v>
      </c>
      <c r="CB107" s="3" t="s">
        <v>441</v>
      </c>
      <c r="CC107" s="3" t="s">
        <v>441</v>
      </c>
      <c r="CD107" s="3" t="s">
        <v>441</v>
      </c>
      <c r="CE107" s="3" t="s">
        <v>441</v>
      </c>
      <c r="CF107" s="3" t="s">
        <v>441</v>
      </c>
      <c r="CG107" s="3" t="s">
        <v>441</v>
      </c>
      <c r="CH107" s="3" t="s">
        <v>441</v>
      </c>
      <c r="CI107" s="3" t="s">
        <v>441</v>
      </c>
      <c r="CJ107" s="3" t="s">
        <v>441</v>
      </c>
      <c r="CK107" s="3" t="s">
        <v>441</v>
      </c>
      <c r="CL107" s="3" t="s">
        <v>441</v>
      </c>
      <c r="CM107" s="3" t="s">
        <v>441</v>
      </c>
      <c r="CN107" s="3" t="s">
        <v>441</v>
      </c>
      <c r="CO107" s="3" t="s">
        <v>441</v>
      </c>
      <c r="CP107" s="3" t="s">
        <v>441</v>
      </c>
      <c r="CQ107" s="3" t="s">
        <v>441</v>
      </c>
      <c r="CR107" s="3" t="s">
        <v>441</v>
      </c>
      <c r="CS107" s="3" t="s">
        <v>441</v>
      </c>
      <c r="CT107" s="3" t="s">
        <v>440</v>
      </c>
      <c r="CU107" s="3" t="s">
        <v>440</v>
      </c>
      <c r="CV107" s="3" t="s">
        <v>441</v>
      </c>
      <c r="CW107" s="3" t="s">
        <v>441</v>
      </c>
      <c r="CX107" s="3" t="s">
        <v>441</v>
      </c>
      <c r="CY107" s="3" t="s">
        <v>441</v>
      </c>
      <c r="CZ107" s="3" t="s">
        <v>441</v>
      </c>
      <c r="DA107" s="3" t="s">
        <v>441</v>
      </c>
      <c r="DB107" s="3" t="s">
        <v>441</v>
      </c>
      <c r="DC107" s="3" t="s">
        <v>441</v>
      </c>
      <c r="DD107" s="3" t="s">
        <v>441</v>
      </c>
      <c r="DE107" s="3" t="s">
        <v>441</v>
      </c>
      <c r="DF107" s="3" t="s">
        <v>441</v>
      </c>
      <c r="DG107" s="3" t="s">
        <v>441</v>
      </c>
      <c r="DH107" s="3" t="s">
        <v>441</v>
      </c>
      <c r="DI107" s="3" t="s">
        <v>441</v>
      </c>
      <c r="DJ107" s="3" t="s">
        <v>441</v>
      </c>
      <c r="DK107" s="3" t="s">
        <v>441</v>
      </c>
      <c r="DL107" s="3" t="s">
        <v>441</v>
      </c>
      <c r="DM107" s="3" t="s">
        <v>441</v>
      </c>
      <c r="DN107" s="3" t="s">
        <v>441</v>
      </c>
      <c r="DO107" s="3" t="s">
        <v>440</v>
      </c>
      <c r="DP107" s="3" t="s">
        <v>440</v>
      </c>
      <c r="DQ107" s="3" t="s">
        <v>441</v>
      </c>
      <c r="DR107" s="3" t="s">
        <v>441</v>
      </c>
      <c r="DS107" s="3" t="s">
        <v>441</v>
      </c>
      <c r="DT107" s="3" t="s">
        <v>441</v>
      </c>
      <c r="DU107" s="3" t="s">
        <v>441</v>
      </c>
      <c r="DV107" s="3" t="s">
        <v>441</v>
      </c>
      <c r="DW107" s="3" t="s">
        <v>441</v>
      </c>
      <c r="DX107" s="3" t="s">
        <v>441</v>
      </c>
      <c r="DY107" s="3" t="s">
        <v>441</v>
      </c>
      <c r="DZ107" s="3" t="s">
        <v>441</v>
      </c>
      <c r="EA107" s="3" t="s">
        <v>441</v>
      </c>
      <c r="EB107" s="3" t="s">
        <v>441</v>
      </c>
      <c r="EC107" s="3" t="s">
        <v>441</v>
      </c>
      <c r="ED107" s="3" t="s">
        <v>441</v>
      </c>
      <c r="EE107" s="3" t="s">
        <v>441</v>
      </c>
      <c r="EF107" s="3" t="s">
        <v>441</v>
      </c>
      <c r="EG107" s="3" t="s">
        <v>441</v>
      </c>
      <c r="EH107" s="3" t="s">
        <v>441</v>
      </c>
      <c r="EI107" s="3" t="s">
        <v>441</v>
      </c>
      <c r="EJ107" s="3" t="s">
        <v>441</v>
      </c>
      <c r="EK107" s="3" t="s">
        <v>441</v>
      </c>
      <c r="EL107" s="3" t="s">
        <v>441</v>
      </c>
      <c r="EM107" s="3" t="s">
        <v>441</v>
      </c>
      <c r="EN107" s="3" t="s">
        <v>441</v>
      </c>
      <c r="EO107" s="3" t="s">
        <v>441</v>
      </c>
      <c r="EP107" s="3" t="s">
        <v>441</v>
      </c>
      <c r="EQ107" s="3" t="s">
        <v>441</v>
      </c>
      <c r="ER107" s="3" t="s">
        <v>441</v>
      </c>
      <c r="ES107" s="3" t="s">
        <v>441</v>
      </c>
      <c r="ET107" s="3" t="s">
        <v>441</v>
      </c>
      <c r="EU107" s="3" t="s">
        <v>441</v>
      </c>
      <c r="EV107" s="3" t="s">
        <v>441</v>
      </c>
      <c r="EW107" s="3" t="s">
        <v>441</v>
      </c>
      <c r="EX107" s="3" t="s">
        <v>441</v>
      </c>
      <c r="EY107" s="3" t="s">
        <v>441</v>
      </c>
      <c r="EZ107" s="3" t="s">
        <v>441</v>
      </c>
      <c r="FA107" s="3" t="s">
        <v>441</v>
      </c>
      <c r="FB107" s="3">
        <f>SUM(COUNTIF(P107:AF107, K$128)*$K$134)+(COUNTIF(P107:AF107, K$129)*$K$134)+(COUNTIF(AG107:EV107, $K$128)*K$133)+(COUNTIF(AG107:EV107, $K$129)*$K$133)</f>
        <v>196</v>
      </c>
      <c r="FC107" s="3">
        <f>SUM(COUNTIF(P107:AF107, K$128)*$K$134)+(COUNTIF(AG107:EV107, $K$128)*$K$133)</f>
        <v>0</v>
      </c>
      <c r="FD107" s="3">
        <f>SUM(COUNTIF(P107:AF107,$K$130)*$K$134)+(COUNTIF(AG107:EV107, $K$130)*$K$133)</f>
        <v>9</v>
      </c>
      <c r="FE107" s="3">
        <f t="shared" si="10"/>
        <v>142</v>
      </c>
      <c r="FG107" s="3">
        <f>SUM(COUNTIF(AD107:AF107, K$128)*$K$134)+(COUNTIF(AD107:AF107, K$129)*$K$134)+(COUNTIF(EE107:EV107, $K$128)*K$133)+(COUNTIF(EE107:EV107, $K$129)*$K$133)</f>
        <v>33</v>
      </c>
      <c r="FH107" s="3">
        <f>SUM(COUNTIF(AD107:AF107, $K$128)*$K$134)+(COUNTIF(EE107:EV107, $K$128)*$K$133)</f>
        <v>0</v>
      </c>
      <c r="FI107" s="3">
        <f t="shared" si="23"/>
        <v>21</v>
      </c>
      <c r="FJ107" s="3">
        <f>SUM(COUNTIF(Z107:AC107, K$128)*$K$134)+(COUNTIF(Z107:AC107, K$129)*$K$134)+(COUNTIF(DR107:ED107, $K$128)*K$133)+(COUNTIF(DR107:ED107, $K$129)*$K$133)</f>
        <v>33</v>
      </c>
      <c r="FK107" s="3">
        <f>SUM(COUNTIF(Z107:AC107, K$128)*$K$134)+(COUNTIF(DR107:ED107, $K$128)*$K$133)</f>
        <v>0</v>
      </c>
      <c r="FL107" s="3">
        <f t="shared" si="24"/>
        <v>35</v>
      </c>
      <c r="FM107" s="3">
        <f>SUM(COUNTIF(Y107, $K$128)*$K$134)+(COUNTIF(Y107, $K$129)*$K$134)+(COUNTIF(DL107:DQ107, $K$128)*$K$133)+(COUNTIF(DL107:DQ107, $K$129)*$K$133)</f>
        <v>9</v>
      </c>
      <c r="FN107" s="3">
        <f>SUM(COUNTIF(Y107, $K$128)*$K$134)+(COUNTIF(DL107:DQ107, $K$128)*$K$133)</f>
        <v>0</v>
      </c>
      <c r="FO107" s="3">
        <f t="shared" si="25"/>
        <v>7</v>
      </c>
      <c r="FP107" s="3">
        <f>SUM(COUNTIF(V107:X107, $K$128)*$K$134)+(COUNTIF(V107:X107, $K$129)*$K$134)+(COUNTIF(CS107:DN107, $K$128)*$K$133)+(COUNTIF(CS107:DN107, $K$129)*$K$133)</f>
        <v>30</v>
      </c>
      <c r="FQ107" s="3">
        <f>SUM(COUNTIF(V107:X107, $K$128)*$K$134)+(COUNTIF(CS107:DN107, $K$128)*$K$133)</f>
        <v>0</v>
      </c>
      <c r="FR107" s="3">
        <f t="shared" si="14"/>
        <v>25</v>
      </c>
      <c r="FS107" s="3">
        <f>SUM(COUNTIF(T107:U107, $K$128)*$K$134)+(COUNTIF(T107:U107, $K$129)*$K$134)+(COUNTIF(BX107:CR107, $K$128)*$K$133)+(COUNTIF(BX107:CR107, $K$129)*$K$133)</f>
        <v>31</v>
      </c>
      <c r="FT107" s="3">
        <f>SUM(COUNTIF(T107:U107, $K$128)*$K$134)+(COUNTIF(BX107:CR107, $K$128)*$K$133)</f>
        <v>0</v>
      </c>
      <c r="FU107" s="3">
        <f t="shared" si="15"/>
        <v>23</v>
      </c>
      <c r="FV107" s="3">
        <f>SUM(COUNTIF(S107, $K$128)*$K$134)+(COUNTIF(S107, $K$129)*$K$134)+(COUNTIF(BM107:BW107, $K$128)*$K$133)+(COUNTIF(BM107:BW107, $K$129)*$K$133)</f>
        <v>16</v>
      </c>
      <c r="FW107" s="3">
        <f>SUM(COUNTIF(S107, $K$128)*$K$134)+(COUNTIF(BM107:BW107, $K$128)*$K$133)</f>
        <v>0</v>
      </c>
      <c r="FX107" s="3">
        <f t="shared" si="16"/>
        <v>12</v>
      </c>
      <c r="FY107" s="3">
        <f>SUM(COUNTIF(Q107:R107, $K$128)*$K$134)+(COUNTIF(Q107:R107, $K$129)*$K$134)+(COUNTIF(BB107:BL107, $K$128)*$K$133)+(COUNTIF(BB107:BL107, $K$129)*$K$133)</f>
        <v>21</v>
      </c>
      <c r="FZ107" s="3">
        <f>SUM(COUNTIF(Q107:R107, $K$128)*$K$134)+(COUNTIF(BB107:BL107, $K$128)*$K$133)</f>
        <v>0</v>
      </c>
      <c r="GA107" s="3">
        <f t="shared" si="17"/>
        <v>13</v>
      </c>
      <c r="GB107" s="20">
        <f>SUM(COUNTIF(P107, $K$128)*$K$134)+(COUNTIF(P107, $K$129)*$K$134)+(COUNTIF(AG107:BA107, $K$128)*$K$133)+(COUNTIF(AG107:BA107, $K$129)*$K$133)</f>
        <v>26</v>
      </c>
      <c r="GC107" s="20">
        <f>SUM(COUNTIF(P107, $K$128)*$K$134)+(COUNTIF(AG107:BA107, $K$128)*$K$133)</f>
        <v>0</v>
      </c>
      <c r="GD107" s="20">
        <f t="shared" si="18"/>
        <v>22</v>
      </c>
      <c r="GE107" s="20">
        <f>SUM(COUNTIF(P107:U107, $K$128)*$K$134)+(COUNTIF(P107:U107, $K$129)*$K$134)+(COUNTIF(AG107:CR107, $K$128)*$K$133)+(COUNTIF(AG107:CR107, $K$129)*$K$133)</f>
        <v>94</v>
      </c>
      <c r="GF107" s="20">
        <f>SUM(COUNTIF(P107:U107, $K$128)*$K$134)+(COUNTIF(AG107:CR107, $K$128)*$K$133)</f>
        <v>0</v>
      </c>
      <c r="GG107" s="20">
        <f t="shared" si="19"/>
        <v>70</v>
      </c>
    </row>
    <row r="108" spans="1:189" ht="15.75" customHeight="1">
      <c r="A108" s="17">
        <f t="shared" si="0"/>
        <v>0</v>
      </c>
      <c r="B108" s="17">
        <f t="shared" si="20"/>
        <v>0</v>
      </c>
      <c r="C108" s="17">
        <f t="shared" si="21"/>
        <v>0</v>
      </c>
      <c r="D108" s="17">
        <f t="shared" si="22"/>
        <v>0</v>
      </c>
      <c r="E108" s="17">
        <f t="shared" si="4"/>
        <v>0</v>
      </c>
      <c r="F108" s="17">
        <f t="shared" si="26"/>
        <v>0</v>
      </c>
      <c r="G108" s="17">
        <f t="shared" si="27"/>
        <v>0</v>
      </c>
      <c r="H108" s="17">
        <f t="shared" si="7"/>
        <v>0</v>
      </c>
      <c r="I108" s="17">
        <f t="shared" si="8"/>
        <v>0</v>
      </c>
      <c r="J108" s="17">
        <f t="shared" si="9"/>
        <v>0</v>
      </c>
      <c r="K108" s="3" t="s">
        <v>434</v>
      </c>
      <c r="L108" s="3" t="s">
        <v>676</v>
      </c>
      <c r="M108" s="3" t="s">
        <v>677</v>
      </c>
      <c r="N108" s="21" t="s">
        <v>650</v>
      </c>
      <c r="O108" s="22" t="s">
        <v>564</v>
      </c>
      <c r="P108" s="3" t="s">
        <v>441</v>
      </c>
      <c r="Q108" s="3" t="s">
        <v>441</v>
      </c>
      <c r="R108" s="3" t="s">
        <v>441</v>
      </c>
      <c r="S108" s="3" t="s">
        <v>441</v>
      </c>
      <c r="T108" s="3" t="s">
        <v>441</v>
      </c>
      <c r="U108" s="3" t="s">
        <v>441</v>
      </c>
      <c r="V108" s="3" t="s">
        <v>440</v>
      </c>
      <c r="W108" s="3" t="s">
        <v>441</v>
      </c>
      <c r="X108" s="3" t="s">
        <v>441</v>
      </c>
      <c r="Y108" s="3" t="s">
        <v>441</v>
      </c>
      <c r="Z108" s="3" t="s">
        <v>441</v>
      </c>
      <c r="AA108" s="3" t="s">
        <v>441</v>
      </c>
      <c r="AB108" s="3" t="s">
        <v>441</v>
      </c>
      <c r="AC108" s="3" t="s">
        <v>441</v>
      </c>
      <c r="AD108" s="3" t="s">
        <v>441</v>
      </c>
      <c r="AE108" s="3" t="s">
        <v>441</v>
      </c>
      <c r="AF108" s="3" t="s">
        <v>441</v>
      </c>
      <c r="AG108" s="3" t="s">
        <v>441</v>
      </c>
      <c r="AH108" s="3" t="s">
        <v>441</v>
      </c>
      <c r="AI108" s="3" t="s">
        <v>441</v>
      </c>
      <c r="AJ108" s="3" t="s">
        <v>441</v>
      </c>
      <c r="AK108" s="3" t="s">
        <v>441</v>
      </c>
      <c r="AL108" s="3" t="s">
        <v>441</v>
      </c>
      <c r="AM108" s="3" t="s">
        <v>441</v>
      </c>
      <c r="AN108" s="3" t="s">
        <v>441</v>
      </c>
      <c r="AO108" s="3" t="s">
        <v>441</v>
      </c>
      <c r="AP108" s="3" t="s">
        <v>441</v>
      </c>
      <c r="AQ108" s="3" t="s">
        <v>441</v>
      </c>
      <c r="AR108" s="3" t="s">
        <v>441</v>
      </c>
      <c r="AS108" s="3" t="s">
        <v>441</v>
      </c>
      <c r="AT108" s="3" t="s">
        <v>441</v>
      </c>
      <c r="AU108" s="3" t="s">
        <v>441</v>
      </c>
      <c r="AV108" s="3" t="s">
        <v>441</v>
      </c>
      <c r="AW108" s="3" t="s">
        <v>441</v>
      </c>
      <c r="AX108" s="3" t="s">
        <v>441</v>
      </c>
      <c r="AY108" s="3" t="s">
        <v>441</v>
      </c>
      <c r="AZ108" s="3" t="s">
        <v>441</v>
      </c>
      <c r="BA108" s="3" t="s">
        <v>441</v>
      </c>
      <c r="BB108" s="3" t="s">
        <v>441</v>
      </c>
      <c r="BC108" s="3" t="s">
        <v>441</v>
      </c>
      <c r="BD108" s="3" t="s">
        <v>441</v>
      </c>
      <c r="BE108" s="3" t="s">
        <v>441</v>
      </c>
      <c r="BF108" s="3" t="s">
        <v>441</v>
      </c>
      <c r="BG108" s="3" t="s">
        <v>440</v>
      </c>
      <c r="BH108" s="3" t="s">
        <v>440</v>
      </c>
      <c r="BI108" s="3" t="s">
        <v>441</v>
      </c>
      <c r="BJ108" s="3" t="s">
        <v>441</v>
      </c>
      <c r="BK108" s="3" t="s">
        <v>441</v>
      </c>
      <c r="BL108" s="3" t="s">
        <v>441</v>
      </c>
      <c r="BM108" s="3" t="s">
        <v>441</v>
      </c>
      <c r="BN108" s="3" t="s">
        <v>441</v>
      </c>
      <c r="BO108" s="3" t="s">
        <v>441</v>
      </c>
      <c r="BP108" s="3" t="s">
        <v>441</v>
      </c>
      <c r="BQ108" s="3" t="s">
        <v>441</v>
      </c>
      <c r="BR108" s="3" t="s">
        <v>441</v>
      </c>
      <c r="BS108" s="3" t="s">
        <v>441</v>
      </c>
      <c r="BT108" s="3" t="s">
        <v>441</v>
      </c>
      <c r="BU108" s="3" t="s">
        <v>441</v>
      </c>
      <c r="BV108" s="3" t="s">
        <v>441</v>
      </c>
      <c r="BW108" s="3" t="s">
        <v>441</v>
      </c>
      <c r="BX108" s="3" t="s">
        <v>441</v>
      </c>
      <c r="BY108" s="3" t="s">
        <v>441</v>
      </c>
      <c r="BZ108" s="3" t="s">
        <v>441</v>
      </c>
      <c r="CA108" s="3" t="s">
        <v>441</v>
      </c>
      <c r="CB108" s="3" t="s">
        <v>441</v>
      </c>
      <c r="CC108" s="3" t="s">
        <v>441</v>
      </c>
      <c r="CD108" s="3" t="s">
        <v>441</v>
      </c>
      <c r="CE108" s="3" t="s">
        <v>441</v>
      </c>
      <c r="CF108" s="3" t="s">
        <v>441</v>
      </c>
      <c r="CG108" s="3" t="s">
        <v>441</v>
      </c>
      <c r="CH108" s="3" t="s">
        <v>441</v>
      </c>
      <c r="CI108" s="3" t="s">
        <v>441</v>
      </c>
      <c r="CJ108" s="3" t="s">
        <v>441</v>
      </c>
      <c r="CK108" s="3" t="s">
        <v>441</v>
      </c>
      <c r="CL108" s="3" t="s">
        <v>441</v>
      </c>
      <c r="CM108" s="3" t="s">
        <v>441</v>
      </c>
      <c r="CN108" s="3" t="s">
        <v>441</v>
      </c>
      <c r="CO108" s="3" t="s">
        <v>441</v>
      </c>
      <c r="CP108" s="3" t="s">
        <v>441</v>
      </c>
      <c r="CQ108" s="3" t="s">
        <v>441</v>
      </c>
      <c r="CR108" s="3" t="s">
        <v>441</v>
      </c>
      <c r="CS108" s="3" t="s">
        <v>441</v>
      </c>
      <c r="CT108" s="3" t="s">
        <v>441</v>
      </c>
      <c r="CU108" s="3" t="s">
        <v>441</v>
      </c>
      <c r="CV108" s="3" t="s">
        <v>441</v>
      </c>
      <c r="CW108" s="3" t="s">
        <v>441</v>
      </c>
      <c r="CX108" s="3" t="s">
        <v>441</v>
      </c>
      <c r="CY108" s="3" t="s">
        <v>441</v>
      </c>
      <c r="CZ108" s="3" t="s">
        <v>441</v>
      </c>
      <c r="DA108" s="3" t="s">
        <v>441</v>
      </c>
      <c r="DB108" s="3" t="s">
        <v>441</v>
      </c>
      <c r="DC108" s="3" t="s">
        <v>441</v>
      </c>
      <c r="DD108" s="3" t="s">
        <v>441</v>
      </c>
      <c r="DE108" s="3" t="s">
        <v>441</v>
      </c>
      <c r="DF108" s="3" t="s">
        <v>441</v>
      </c>
      <c r="DG108" s="3" t="s">
        <v>441</v>
      </c>
      <c r="DH108" s="3" t="s">
        <v>441</v>
      </c>
      <c r="DI108" s="3" t="s">
        <v>441</v>
      </c>
      <c r="DJ108" s="3" t="s">
        <v>441</v>
      </c>
      <c r="DK108" s="3" t="s">
        <v>441</v>
      </c>
      <c r="DL108" s="3" t="s">
        <v>441</v>
      </c>
      <c r="DM108" s="3" t="s">
        <v>441</v>
      </c>
      <c r="DN108" s="3" t="s">
        <v>441</v>
      </c>
      <c r="DO108" s="3" t="s">
        <v>441</v>
      </c>
      <c r="DP108" s="3" t="s">
        <v>441</v>
      </c>
      <c r="DQ108" s="3" t="s">
        <v>441</v>
      </c>
      <c r="DR108" s="3" t="s">
        <v>441</v>
      </c>
      <c r="DS108" s="3" t="s">
        <v>441</v>
      </c>
      <c r="DT108" s="3" t="s">
        <v>441</v>
      </c>
      <c r="DU108" s="3" t="s">
        <v>441</v>
      </c>
      <c r="DV108" s="3" t="s">
        <v>441</v>
      </c>
      <c r="DW108" s="3" t="s">
        <v>440</v>
      </c>
      <c r="DX108" s="3" t="s">
        <v>441</v>
      </c>
      <c r="DY108" s="3" t="s">
        <v>441</v>
      </c>
      <c r="DZ108" s="3" t="s">
        <v>441</v>
      </c>
      <c r="EA108" s="3" t="s">
        <v>441</v>
      </c>
      <c r="EB108" s="3" t="s">
        <v>441</v>
      </c>
      <c r="EC108" s="3" t="s">
        <v>441</v>
      </c>
      <c r="ED108" s="3" t="s">
        <v>441</v>
      </c>
      <c r="EE108" s="3" t="s">
        <v>441</v>
      </c>
      <c r="EF108" s="3" t="s">
        <v>441</v>
      </c>
      <c r="EG108" s="3" t="s">
        <v>441</v>
      </c>
      <c r="EH108" s="3" t="s">
        <v>441</v>
      </c>
      <c r="EI108" s="3" t="s">
        <v>441</v>
      </c>
      <c r="EJ108" s="3" t="s">
        <v>441</v>
      </c>
      <c r="EK108" s="3" t="s">
        <v>440</v>
      </c>
      <c r="EL108" s="3" t="s">
        <v>440</v>
      </c>
      <c r="EM108" s="3" t="s">
        <v>441</v>
      </c>
      <c r="EN108" s="3" t="s">
        <v>441</v>
      </c>
      <c r="EO108" s="3" t="s">
        <v>441</v>
      </c>
      <c r="EP108" s="3" t="s">
        <v>441</v>
      </c>
      <c r="EQ108" s="3" t="s">
        <v>441</v>
      </c>
      <c r="ER108" s="3" t="s">
        <v>441</v>
      </c>
      <c r="ES108" s="3" t="s">
        <v>441</v>
      </c>
      <c r="ET108" s="3" t="s">
        <v>441</v>
      </c>
      <c r="EU108" s="3" t="s">
        <v>441</v>
      </c>
      <c r="EV108" s="3" t="s">
        <v>441</v>
      </c>
      <c r="EW108" s="3" t="s">
        <v>441</v>
      </c>
      <c r="EX108" s="3" t="s">
        <v>441</v>
      </c>
      <c r="EY108" s="3" t="s">
        <v>441</v>
      </c>
      <c r="EZ108" s="3" t="s">
        <v>441</v>
      </c>
      <c r="FA108" s="3" t="s">
        <v>441</v>
      </c>
      <c r="FB108" s="3">
        <f>SUM(COUNTIF(P108:AF108, K$128)*$K$134)+(COUNTIF(P108:AF108, K$129)*$K$134)+(COUNTIF(AG108:EV108, $K$128)*K$133)+(COUNTIF(AG108:EV108, $K$129)*$K$133)</f>
        <v>195</v>
      </c>
      <c r="FC108" s="3">
        <f>SUM(COUNTIF(P108:AF108, K$128)*$K$134)+(COUNTIF(AG108:EV108, $K$128)*$K$133)</f>
        <v>0</v>
      </c>
      <c r="FD108" s="3">
        <f>SUM(COUNTIF(P108:AF108,$K$130)*$K$134)+(COUNTIF(AG108:EV108, $K$130)*$K$133)</f>
        <v>10</v>
      </c>
      <c r="FE108" s="3">
        <f t="shared" si="10"/>
        <v>142</v>
      </c>
      <c r="FG108" s="3">
        <f>SUM(COUNTIF(AD108:AF108, K$128)*$K$134)+(COUNTIF(AD108:AF108, K$129)*$K$134)+(COUNTIF(EE108:EV108, $K$128)*K$133)+(COUNTIF(EE108:EV108, $K$129)*$K$133)</f>
        <v>31</v>
      </c>
      <c r="FH108" s="3">
        <f>SUM(COUNTIF(AD108:AF108, $K$128)*$K$134)+(COUNTIF(EE108:EV108, $K$128)*$K$133)</f>
        <v>0</v>
      </c>
      <c r="FI108" s="3">
        <f t="shared" si="23"/>
        <v>21</v>
      </c>
      <c r="FJ108" s="3">
        <f>SUM(COUNTIF(Z108:AC108, K$128)*$K$134)+(COUNTIF(Z108:AC108, K$129)*$K$134)+(COUNTIF(DR108:ED108, $K$128)*K$133)+(COUNTIF(DR108:ED108, $K$129)*$K$133)</f>
        <v>32</v>
      </c>
      <c r="FK108" s="3">
        <f>SUM(COUNTIF(Z108:AC108, K$128)*$K$134)+(COUNTIF(DR108:ED108, $K$128)*$K$133)</f>
        <v>0</v>
      </c>
      <c r="FL108" s="3">
        <f t="shared" si="24"/>
        <v>35</v>
      </c>
      <c r="FM108" s="3">
        <f>SUM(COUNTIF(Y108, $K$128)*$K$134)+(COUNTIF(Y108, $K$129)*$K$134)+(COUNTIF(DL108:DQ108, $K$128)*$K$133)+(COUNTIF(DL108:DQ108, $K$129)*$K$133)</f>
        <v>11</v>
      </c>
      <c r="FN108" s="3">
        <f>SUM(COUNTIF(Y108, $K$128)*$K$134)+(COUNTIF(DL108:DQ108, $K$128)*$K$133)</f>
        <v>0</v>
      </c>
      <c r="FO108" s="3">
        <f t="shared" si="25"/>
        <v>7</v>
      </c>
      <c r="FP108" s="3">
        <f>SUM(COUNTIF(V108:X108, $K$128)*$K$134)+(COUNTIF(V108:X108, $K$129)*$K$134)+(COUNTIF(CS108:DN108, $K$128)*$K$133)+(COUNTIF(CS108:DN108, $K$129)*$K$133)</f>
        <v>32</v>
      </c>
      <c r="FQ108" s="3">
        <f>SUM(COUNTIF(V108:X108, $K$128)*$K$134)+(COUNTIF(CS108:DN108, $K$128)*$K$133)</f>
        <v>0</v>
      </c>
      <c r="FR108" s="3">
        <f t="shared" si="14"/>
        <v>25</v>
      </c>
      <c r="FS108" s="3">
        <f>SUM(COUNTIF(T108:U108, $K$128)*$K$134)+(COUNTIF(T108:U108, $K$129)*$K$134)+(COUNTIF(BX108:CR108, $K$128)*$K$133)+(COUNTIF(BX108:CR108, $K$129)*$K$133)</f>
        <v>31</v>
      </c>
      <c r="FT108" s="3">
        <f>SUM(COUNTIF(T108:U108, $K$128)*$K$134)+(COUNTIF(BX108:CR108, $K$128)*$K$133)</f>
        <v>0</v>
      </c>
      <c r="FU108" s="3">
        <f t="shared" si="15"/>
        <v>23</v>
      </c>
      <c r="FV108" s="3">
        <f>SUM(COUNTIF(S108, $K$128)*$K$134)+(COUNTIF(S108, $K$129)*$K$134)+(COUNTIF(BM108:BW108, $K$128)*$K$133)+(COUNTIF(BM108:BW108, $K$129)*$K$133)</f>
        <v>16</v>
      </c>
      <c r="FW108" s="3">
        <f>SUM(COUNTIF(S108, $K$128)*$K$134)+(COUNTIF(BM108:BW108, $K$128)*$K$133)</f>
        <v>0</v>
      </c>
      <c r="FX108" s="3">
        <f t="shared" si="16"/>
        <v>12</v>
      </c>
      <c r="FY108" s="3">
        <f>SUM(COUNTIF(Q108:R108, $K$128)*$K$134)+(COUNTIF(Q108:R108, $K$129)*$K$134)+(COUNTIF(BB108:BL108, $K$128)*$K$133)+(COUNTIF(BB108:BL108, $K$129)*$K$133)</f>
        <v>19</v>
      </c>
      <c r="FZ108" s="3">
        <f>SUM(COUNTIF(Q108:R108, $K$128)*$K$134)+(COUNTIF(BB108:BL108, $K$128)*$K$133)</f>
        <v>0</v>
      </c>
      <c r="GA108" s="3">
        <f t="shared" si="17"/>
        <v>13</v>
      </c>
      <c r="GB108" s="20">
        <f>SUM(COUNTIF(P108, $K$128)*$K$134)+(COUNTIF(P108, $K$129)*$K$134)+(COUNTIF(AG108:BA108, $K$128)*$K$133)+(COUNTIF(AG108:BA108, $K$129)*$K$133)</f>
        <v>26</v>
      </c>
      <c r="GC108" s="20">
        <f>SUM(COUNTIF(P108, $K$128)*$K$134)+(COUNTIF(AG108:BA108, $K$128)*$K$133)</f>
        <v>0</v>
      </c>
      <c r="GD108" s="20">
        <f t="shared" si="18"/>
        <v>22</v>
      </c>
      <c r="GE108" s="20">
        <f>SUM(COUNTIF(P108:U108, $K$128)*$K$134)+(COUNTIF(P108:U108, $K$129)*$K$134)+(COUNTIF(AG108:CR108, $K$128)*$K$133)+(COUNTIF(AG108:CR108, $K$129)*$K$133)</f>
        <v>92</v>
      </c>
      <c r="GF108" s="20">
        <f>SUM(COUNTIF(P108:U108, $K$128)*$K$134)+(COUNTIF(AG108:CR108, $K$128)*$K$133)</f>
        <v>0</v>
      </c>
      <c r="GG108" s="20">
        <f t="shared" si="19"/>
        <v>70</v>
      </c>
    </row>
    <row r="109" spans="1:189" ht="15.75" customHeight="1">
      <c r="A109" s="17">
        <f t="shared" si="0"/>
        <v>0</v>
      </c>
      <c r="B109" s="17">
        <f t="shared" si="20"/>
        <v>0</v>
      </c>
      <c r="C109" s="17">
        <f t="shared" si="21"/>
        <v>0</v>
      </c>
      <c r="D109" s="17">
        <f t="shared" si="22"/>
        <v>0</v>
      </c>
      <c r="E109" s="17">
        <f t="shared" si="4"/>
        <v>0</v>
      </c>
      <c r="F109" s="17">
        <f t="shared" si="26"/>
        <v>0</v>
      </c>
      <c r="G109" s="17">
        <f t="shared" si="27"/>
        <v>0</v>
      </c>
      <c r="H109" s="17">
        <f t="shared" si="7"/>
        <v>0</v>
      </c>
      <c r="I109" s="17">
        <f t="shared" si="8"/>
        <v>0</v>
      </c>
      <c r="J109" s="17">
        <f t="shared" si="9"/>
        <v>0</v>
      </c>
      <c r="K109" s="3" t="s">
        <v>434</v>
      </c>
      <c r="L109" s="3" t="s">
        <v>678</v>
      </c>
      <c r="M109" s="3" t="s">
        <v>498</v>
      </c>
      <c r="N109" s="21" t="s">
        <v>635</v>
      </c>
      <c r="O109" s="22" t="s">
        <v>564</v>
      </c>
      <c r="P109" s="3" t="s">
        <v>441</v>
      </c>
      <c r="Q109" s="3" t="s">
        <v>441</v>
      </c>
      <c r="R109" s="3" t="s">
        <v>441</v>
      </c>
      <c r="S109" s="3" t="s">
        <v>441</v>
      </c>
      <c r="T109" s="3" t="s">
        <v>441</v>
      </c>
      <c r="U109" s="3" t="s">
        <v>441</v>
      </c>
      <c r="V109" s="3" t="s">
        <v>440</v>
      </c>
      <c r="W109" s="3" t="s">
        <v>441</v>
      </c>
      <c r="X109" s="3" t="s">
        <v>441</v>
      </c>
      <c r="Y109" s="3" t="s">
        <v>441</v>
      </c>
      <c r="Z109" s="3" t="s">
        <v>441</v>
      </c>
      <c r="AA109" s="3" t="s">
        <v>441</v>
      </c>
      <c r="AB109" s="3" t="s">
        <v>441</v>
      </c>
      <c r="AC109" s="3" t="s">
        <v>441</v>
      </c>
      <c r="AD109" s="3" t="s">
        <v>441</v>
      </c>
      <c r="AE109" s="3" t="s">
        <v>441</v>
      </c>
      <c r="AF109" s="3" t="s">
        <v>441</v>
      </c>
      <c r="AG109" s="3" t="s">
        <v>441</v>
      </c>
      <c r="AH109" s="3" t="s">
        <v>441</v>
      </c>
      <c r="AI109" s="3" t="s">
        <v>441</v>
      </c>
      <c r="AJ109" s="3" t="s">
        <v>441</v>
      </c>
      <c r="AK109" s="3" t="s">
        <v>441</v>
      </c>
      <c r="AL109" s="3" t="s">
        <v>441</v>
      </c>
      <c r="AM109" s="3" t="s">
        <v>441</v>
      </c>
      <c r="AN109" s="3" t="s">
        <v>441</v>
      </c>
      <c r="AO109" s="3" t="s">
        <v>441</v>
      </c>
      <c r="AP109" s="3" t="s">
        <v>441</v>
      </c>
      <c r="AQ109" s="3" t="s">
        <v>441</v>
      </c>
      <c r="AR109" s="3" t="s">
        <v>441</v>
      </c>
      <c r="AS109" s="3" t="s">
        <v>441</v>
      </c>
      <c r="AT109" s="3" t="s">
        <v>441</v>
      </c>
      <c r="AU109" s="3" t="s">
        <v>441</v>
      </c>
      <c r="AV109" s="3" t="s">
        <v>441</v>
      </c>
      <c r="AW109" s="3" t="s">
        <v>441</v>
      </c>
      <c r="AX109" s="3" t="s">
        <v>441</v>
      </c>
      <c r="AY109" s="3" t="s">
        <v>441</v>
      </c>
      <c r="AZ109" s="3" t="s">
        <v>441</v>
      </c>
      <c r="BA109" s="3" t="s">
        <v>441</v>
      </c>
      <c r="BB109" s="3" t="s">
        <v>441</v>
      </c>
      <c r="BC109" s="3" t="s">
        <v>440</v>
      </c>
      <c r="BD109" s="3" t="s">
        <v>440</v>
      </c>
      <c r="BE109" s="3" t="s">
        <v>441</v>
      </c>
      <c r="BF109" s="3" t="s">
        <v>441</v>
      </c>
      <c r="BG109" s="3" t="s">
        <v>441</v>
      </c>
      <c r="BH109" s="3" t="s">
        <v>441</v>
      </c>
      <c r="BI109" s="3" t="s">
        <v>441</v>
      </c>
      <c r="BJ109" s="3" t="s">
        <v>441</v>
      </c>
      <c r="BK109" s="3" t="s">
        <v>441</v>
      </c>
      <c r="BL109" s="3" t="s">
        <v>441</v>
      </c>
      <c r="BM109" s="3" t="s">
        <v>441</v>
      </c>
      <c r="BN109" s="3" t="s">
        <v>441</v>
      </c>
      <c r="BO109" s="3" t="s">
        <v>441</v>
      </c>
      <c r="BP109" s="3" t="s">
        <v>441</v>
      </c>
      <c r="BQ109" s="3" t="s">
        <v>441</v>
      </c>
      <c r="BR109" s="3" t="s">
        <v>441</v>
      </c>
      <c r="BS109" s="3" t="s">
        <v>441</v>
      </c>
      <c r="BT109" s="3" t="s">
        <v>441</v>
      </c>
      <c r="BU109" s="3" t="s">
        <v>441</v>
      </c>
      <c r="BV109" s="3" t="s">
        <v>441</v>
      </c>
      <c r="BW109" s="3" t="s">
        <v>441</v>
      </c>
      <c r="BX109" s="3" t="s">
        <v>441</v>
      </c>
      <c r="BY109" s="3" t="s">
        <v>441</v>
      </c>
      <c r="BZ109" s="3" t="s">
        <v>441</v>
      </c>
      <c r="CA109" s="3" t="s">
        <v>441</v>
      </c>
      <c r="CB109" s="3" t="s">
        <v>441</v>
      </c>
      <c r="CC109" s="3" t="s">
        <v>441</v>
      </c>
      <c r="CD109" s="3" t="s">
        <v>441</v>
      </c>
      <c r="CE109" s="3" t="s">
        <v>441</v>
      </c>
      <c r="CF109" s="3" t="s">
        <v>441</v>
      </c>
      <c r="CG109" s="3" t="s">
        <v>441</v>
      </c>
      <c r="CH109" s="3" t="s">
        <v>441</v>
      </c>
      <c r="CI109" s="3" t="s">
        <v>441</v>
      </c>
      <c r="CJ109" s="3" t="s">
        <v>441</v>
      </c>
      <c r="CK109" s="3" t="s">
        <v>441</v>
      </c>
      <c r="CL109" s="3" t="s">
        <v>441</v>
      </c>
      <c r="CM109" s="3" t="s">
        <v>441</v>
      </c>
      <c r="CN109" s="3" t="s">
        <v>441</v>
      </c>
      <c r="CO109" s="3" t="s">
        <v>441</v>
      </c>
      <c r="CP109" s="3" t="s">
        <v>441</v>
      </c>
      <c r="CQ109" s="3" t="s">
        <v>441</v>
      </c>
      <c r="CR109" s="3" t="s">
        <v>441</v>
      </c>
      <c r="CS109" s="3" t="s">
        <v>441</v>
      </c>
      <c r="CT109" s="3" t="s">
        <v>441</v>
      </c>
      <c r="CU109" s="3" t="s">
        <v>441</v>
      </c>
      <c r="CV109" s="3" t="s">
        <v>441</v>
      </c>
      <c r="CW109" s="3" t="s">
        <v>441</v>
      </c>
      <c r="CX109" s="3" t="s">
        <v>441</v>
      </c>
      <c r="CY109" s="3" t="s">
        <v>441</v>
      </c>
      <c r="CZ109" s="3" t="s">
        <v>441</v>
      </c>
      <c r="DA109" s="3" t="s">
        <v>441</v>
      </c>
      <c r="DB109" s="3" t="s">
        <v>441</v>
      </c>
      <c r="DC109" s="3" t="s">
        <v>441</v>
      </c>
      <c r="DD109" s="3" t="s">
        <v>441</v>
      </c>
      <c r="DE109" s="3" t="s">
        <v>441</v>
      </c>
      <c r="DF109" s="3" t="s">
        <v>441</v>
      </c>
      <c r="DG109" s="3" t="s">
        <v>441</v>
      </c>
      <c r="DH109" s="3" t="s">
        <v>441</v>
      </c>
      <c r="DI109" s="3" t="s">
        <v>441</v>
      </c>
      <c r="DJ109" s="3" t="s">
        <v>441</v>
      </c>
      <c r="DK109" s="3" t="s">
        <v>441</v>
      </c>
      <c r="DL109" s="3" t="s">
        <v>441</v>
      </c>
      <c r="DM109" s="3" t="s">
        <v>441</v>
      </c>
      <c r="DN109" s="3" t="s">
        <v>441</v>
      </c>
      <c r="DO109" s="3" t="s">
        <v>441</v>
      </c>
      <c r="DP109" s="3" t="s">
        <v>441</v>
      </c>
      <c r="DQ109" s="3" t="s">
        <v>441</v>
      </c>
      <c r="DR109" s="3" t="s">
        <v>441</v>
      </c>
      <c r="DS109" s="3" t="s">
        <v>441</v>
      </c>
      <c r="DT109" s="3" t="s">
        <v>441</v>
      </c>
      <c r="DU109" s="3" t="s">
        <v>441</v>
      </c>
      <c r="DV109" s="3" t="s">
        <v>441</v>
      </c>
      <c r="DW109" s="3" t="s">
        <v>441</v>
      </c>
      <c r="DX109" s="3" t="s">
        <v>441</v>
      </c>
      <c r="DY109" s="3" t="s">
        <v>441</v>
      </c>
      <c r="DZ109" s="3" t="s">
        <v>441</v>
      </c>
      <c r="EA109" s="3" t="s">
        <v>441</v>
      </c>
      <c r="EB109" s="3" t="s">
        <v>441</v>
      </c>
      <c r="EC109" s="3" t="s">
        <v>441</v>
      </c>
      <c r="ED109" s="3" t="s">
        <v>441</v>
      </c>
      <c r="EE109" s="3" t="s">
        <v>441</v>
      </c>
      <c r="EF109" s="3" t="s">
        <v>441</v>
      </c>
      <c r="EG109" s="3" t="s">
        <v>441</v>
      </c>
      <c r="EH109" s="3" t="s">
        <v>441</v>
      </c>
      <c r="EI109" s="3" t="s">
        <v>441</v>
      </c>
      <c r="EJ109" s="3" t="s">
        <v>441</v>
      </c>
      <c r="EK109" s="3" t="s">
        <v>441</v>
      </c>
      <c r="EL109" s="3" t="s">
        <v>441</v>
      </c>
      <c r="EM109" s="3" t="s">
        <v>441</v>
      </c>
      <c r="EN109" s="3" t="s">
        <v>441</v>
      </c>
      <c r="EO109" s="3" t="s">
        <v>441</v>
      </c>
      <c r="EP109" s="3" t="s">
        <v>441</v>
      </c>
      <c r="EQ109" s="3" t="s">
        <v>441</v>
      </c>
      <c r="ER109" s="3" t="s">
        <v>441</v>
      </c>
      <c r="ES109" s="3" t="s">
        <v>441</v>
      </c>
      <c r="ET109" s="3" t="s">
        <v>441</v>
      </c>
      <c r="EU109" s="3" t="s">
        <v>441</v>
      </c>
      <c r="EV109" s="3" t="s">
        <v>441</v>
      </c>
      <c r="EW109" s="3" t="s">
        <v>441</v>
      </c>
      <c r="EX109" s="3" t="s">
        <v>441</v>
      </c>
      <c r="EY109" s="3" t="s">
        <v>441</v>
      </c>
      <c r="EZ109" s="3" t="s">
        <v>441</v>
      </c>
      <c r="FA109" s="3" t="s">
        <v>441</v>
      </c>
      <c r="FB109" s="3">
        <f>SUM(COUNTIF(P109:AF109, K$128)*$K$134)+(COUNTIF(P109:AF109, K$129)*$K$134)+(COUNTIF(AG109:EV109, $K$128)*K$133)+(COUNTIF(AG109:EV109, $K$129)*$K$133)</f>
        <v>198</v>
      </c>
      <c r="FC109" s="3">
        <f>SUM(COUNTIF(P109:AF109, K$128)*$K$134)+(COUNTIF(AG109:EV109, $K$128)*$K$133)</f>
        <v>0</v>
      </c>
      <c r="FD109" s="3">
        <f>SUM(COUNTIF(P109:AF109,$K$130)*$K$134)+(COUNTIF(AG109:EV109, $K$130)*$K$133)</f>
        <v>7</v>
      </c>
      <c r="FE109" s="3">
        <f t="shared" si="10"/>
        <v>142</v>
      </c>
      <c r="FG109" s="3">
        <f>SUM(COUNTIF(AD109:AF109, K$128)*$K$134)+(COUNTIF(AD109:AF109, K$129)*$K$134)+(COUNTIF(EE109:EV109, $K$128)*K$133)+(COUNTIF(EE109:EV109, $K$129)*$K$133)</f>
        <v>33</v>
      </c>
      <c r="FH109" s="3">
        <f>SUM(COUNTIF(AD109:AF109, $K$128)*$K$134)+(COUNTIF(EE109:EV109, $K$128)*$K$133)</f>
        <v>0</v>
      </c>
      <c r="FI109" s="3">
        <f t="shared" si="23"/>
        <v>21</v>
      </c>
      <c r="FJ109" s="3">
        <f>SUM(COUNTIF(Z109:AC109, K$128)*$K$134)+(COUNTIF(Z109:AC109, K$129)*$K$134)+(COUNTIF(DR109:ED109, $K$128)*K$133)+(COUNTIF(DR109:ED109, $K$129)*$K$133)</f>
        <v>33</v>
      </c>
      <c r="FK109" s="3">
        <f>SUM(COUNTIF(Z109:AC109, K$128)*$K$134)+(COUNTIF(DR109:ED109, $K$128)*$K$133)</f>
        <v>0</v>
      </c>
      <c r="FL109" s="3">
        <f t="shared" si="24"/>
        <v>35</v>
      </c>
      <c r="FM109" s="3">
        <f>SUM(COUNTIF(Y109, $K$128)*$K$134)+(COUNTIF(Y109, $K$129)*$K$134)+(COUNTIF(DL109:DQ109, $K$128)*$K$133)+(COUNTIF(DL109:DQ109, $K$129)*$K$133)</f>
        <v>11</v>
      </c>
      <c r="FN109" s="3">
        <f>SUM(COUNTIF(Y109, $K$128)*$K$134)+(COUNTIF(DL109:DQ109, $K$128)*$K$133)</f>
        <v>0</v>
      </c>
      <c r="FO109" s="3">
        <f t="shared" si="25"/>
        <v>7</v>
      </c>
      <c r="FP109" s="3">
        <f>SUM(COUNTIF(V109:X109, $K$128)*$K$134)+(COUNTIF(V109:X109, $K$129)*$K$134)+(COUNTIF(CS109:DN109, $K$128)*$K$133)+(COUNTIF(CS109:DN109, $K$129)*$K$133)</f>
        <v>32</v>
      </c>
      <c r="FQ109" s="3">
        <f>SUM(COUNTIF(V109:X109, $K$128)*$K$134)+(COUNTIF(CS109:DN109, $K$128)*$K$133)</f>
        <v>0</v>
      </c>
      <c r="FR109" s="3">
        <f t="shared" si="14"/>
        <v>25</v>
      </c>
      <c r="FS109" s="3">
        <f>SUM(COUNTIF(T109:U109, $K$128)*$K$134)+(COUNTIF(T109:U109, $K$129)*$K$134)+(COUNTIF(BX109:CR109, $K$128)*$K$133)+(COUNTIF(BX109:CR109, $K$129)*$K$133)</f>
        <v>31</v>
      </c>
      <c r="FT109" s="3">
        <f>SUM(COUNTIF(T109:U109, $K$128)*$K$134)+(COUNTIF(BX109:CR109, $K$128)*$K$133)</f>
        <v>0</v>
      </c>
      <c r="FU109" s="3">
        <f t="shared" si="15"/>
        <v>23</v>
      </c>
      <c r="FV109" s="3">
        <f>SUM(COUNTIF(S109, $K$128)*$K$134)+(COUNTIF(S109, $K$129)*$K$134)+(COUNTIF(BM109:BW109, $K$128)*$K$133)+(COUNTIF(BM109:BW109, $K$129)*$K$133)</f>
        <v>16</v>
      </c>
      <c r="FW109" s="3">
        <f>SUM(COUNTIF(S109, $K$128)*$K$134)+(COUNTIF(BM109:BW109, $K$128)*$K$133)</f>
        <v>0</v>
      </c>
      <c r="FX109" s="3">
        <f t="shared" si="16"/>
        <v>12</v>
      </c>
      <c r="FY109" s="3">
        <f>SUM(COUNTIF(Q109:R109, $K$128)*$K$134)+(COUNTIF(Q109:R109, $K$129)*$K$134)+(COUNTIF(BB109:BL109, $K$128)*$K$133)+(COUNTIF(BB109:BL109, $K$129)*$K$133)</f>
        <v>19</v>
      </c>
      <c r="FZ109" s="3">
        <f>SUM(COUNTIF(Q109:R109, $K$128)*$K$134)+(COUNTIF(BB109:BL109, $K$128)*$K$133)</f>
        <v>0</v>
      </c>
      <c r="GA109" s="3">
        <f t="shared" si="17"/>
        <v>13</v>
      </c>
      <c r="GB109" s="20">
        <f>SUM(COUNTIF(P109, $K$128)*$K$134)+(COUNTIF(P109, $K$129)*$K$134)+(COUNTIF(AG109:BA109, $K$128)*$K$133)+(COUNTIF(AG109:BA109, $K$129)*$K$133)</f>
        <v>26</v>
      </c>
      <c r="GC109" s="20">
        <f>SUM(COUNTIF(P109, $K$128)*$K$134)+(COUNTIF(AG109:BA109, $K$128)*$K$133)</f>
        <v>0</v>
      </c>
      <c r="GD109" s="20">
        <f t="shared" si="18"/>
        <v>22</v>
      </c>
      <c r="GE109" s="20">
        <f>SUM(COUNTIF(P109:U109, $K$128)*$K$134)+(COUNTIF(P109:U109, $K$129)*$K$134)+(COUNTIF(AG109:CR109, $K$128)*$K$133)+(COUNTIF(AG109:CR109, $K$129)*$K$133)</f>
        <v>92</v>
      </c>
      <c r="GF109" s="20">
        <f>SUM(COUNTIF(P109:U109, $K$128)*$K$134)+(COUNTIF(AG109:CR109, $K$128)*$K$133)</f>
        <v>0</v>
      </c>
      <c r="GG109" s="20">
        <f t="shared" si="19"/>
        <v>70</v>
      </c>
    </row>
    <row r="110" spans="1:189" ht="15.75" customHeight="1">
      <c r="A110" s="17"/>
      <c r="B110" s="17"/>
      <c r="C110" s="17"/>
      <c r="D110" s="17"/>
      <c r="E110" s="17"/>
      <c r="F110" s="17"/>
      <c r="G110" s="17"/>
      <c r="H110" s="17"/>
      <c r="I110" s="17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5"/>
      <c r="GC110" s="5"/>
      <c r="GD110" s="5"/>
      <c r="GE110" s="5"/>
      <c r="GF110" s="5"/>
      <c r="GG110" s="5"/>
    </row>
    <row r="111" spans="1:189" ht="15.75" customHeight="1">
      <c r="A111" s="17" t="str">
        <f>SUBSTITUTE(TRIM(SUBSTITUTE(A2,"."," "))," ",".")</f>
        <v/>
      </c>
      <c r="B111" s="17"/>
      <c r="C111" s="17"/>
      <c r="D111" s="17"/>
      <c r="E111" s="17"/>
      <c r="F111" s="17"/>
      <c r="G111" s="17"/>
      <c r="H111" s="17"/>
      <c r="I111" s="17"/>
      <c r="J111" s="3"/>
      <c r="K111" s="3"/>
      <c r="L111" s="3"/>
      <c r="M111" s="3"/>
      <c r="N111" s="3"/>
      <c r="O111" s="3" t="s">
        <v>679</v>
      </c>
      <c r="P111" s="23">
        <f>COUNTIF(P6:P109, $K$128)</f>
        <v>45</v>
      </c>
      <c r="Q111" s="23">
        <f>COUNTIF(Q6:Q109, $K$128)</f>
        <v>46</v>
      </c>
      <c r="R111" s="23">
        <f>COUNTIF(R6:R109, $K$128)</f>
        <v>43</v>
      </c>
      <c r="S111" s="23">
        <f>COUNTIF(S6:S109, $K$128)</f>
        <v>40</v>
      </c>
      <c r="T111" s="23">
        <f>COUNTIF(T6:T109, $K$128)</f>
        <v>47</v>
      </c>
      <c r="U111" s="23">
        <f>COUNTIF(U6:U109, $K$128)</f>
        <v>25</v>
      </c>
      <c r="V111" s="23">
        <f>COUNTIF(V6:V109, $K$128)</f>
        <v>29</v>
      </c>
      <c r="W111" s="23">
        <f>COUNTIF(W6:W109, $K$128)</f>
        <v>12</v>
      </c>
      <c r="X111" s="23">
        <f>COUNTIF(X6:X109, $K$128)</f>
        <v>43</v>
      </c>
      <c r="Y111" s="23">
        <f>COUNTIF(Y6:Y109, $K$128)</f>
        <v>48</v>
      </c>
      <c r="Z111" s="23">
        <f>COUNTIF(Z6:Z109, $K$128)</f>
        <v>43</v>
      </c>
      <c r="AA111" s="23">
        <f>COUNTIF(AA6:AA109, $K$128)</f>
        <v>47</v>
      </c>
      <c r="AB111" s="23">
        <f>COUNTIF(AB6:AB109, $K$128)</f>
        <v>40</v>
      </c>
      <c r="AC111" s="23">
        <f>COUNTIF(AC6:AC109, $K$128)</f>
        <v>45</v>
      </c>
      <c r="AD111" s="23">
        <f>COUNTIF(AD6:AD109, $K$128)</f>
        <v>42</v>
      </c>
      <c r="AE111" s="23">
        <f>COUNTIF(AE6:AE109, $K$128)</f>
        <v>44</v>
      </c>
      <c r="AF111" s="23">
        <f>COUNTIF(AF6:AF109, $K$128)</f>
        <v>44</v>
      </c>
      <c r="AG111" s="23">
        <f>COUNTIF(AG6:AG109, $K$128)</f>
        <v>47</v>
      </c>
      <c r="AH111" s="23">
        <f>COUNTIF(AH6:AH109, $K$128)</f>
        <v>47</v>
      </c>
      <c r="AI111" s="23">
        <f>COUNTIF(AI6:AI109, $K$128)</f>
        <v>47</v>
      </c>
      <c r="AJ111" s="23">
        <f t="shared" ref="AJ111" si="28">COUNTIF(AJ6:AJ109, $K$128)</f>
        <v>48</v>
      </c>
      <c r="AK111" s="23">
        <f t="shared" ref="AK111" si="29">COUNTIF(AK6:AK109, $K$128)</f>
        <v>47</v>
      </c>
      <c r="AL111" s="23">
        <f t="shared" ref="AL111" si="30">COUNTIF(AL6:AL109, $K$128)</f>
        <v>44</v>
      </c>
      <c r="AM111" s="23">
        <f t="shared" ref="AM111" si="31">COUNTIF(AM6:AM109, $K$128)</f>
        <v>45</v>
      </c>
      <c r="AN111" s="23">
        <f t="shared" ref="AN111" si="32">COUNTIF(AN6:AN109, $K$128)</f>
        <v>45</v>
      </c>
      <c r="AO111" s="23">
        <f t="shared" ref="AO111" si="33">COUNTIF(AO6:AO109, $K$128)</f>
        <v>49</v>
      </c>
      <c r="AP111" s="23">
        <f t="shared" ref="AP111" si="34">COUNTIF(AP6:AP109, $K$128)</f>
        <v>48</v>
      </c>
      <c r="AQ111" s="23">
        <f t="shared" ref="AQ111" si="35">COUNTIF(AQ6:AQ109, $K$128)</f>
        <v>48</v>
      </c>
      <c r="AR111" s="23">
        <f t="shared" ref="AR111" si="36">COUNTIF(AR6:AR109, $K$128)</f>
        <v>48</v>
      </c>
      <c r="AS111" s="23">
        <f t="shared" ref="AS111" si="37">COUNTIF(AS6:AS109, $K$128)</f>
        <v>43</v>
      </c>
      <c r="AT111" s="23">
        <f t="shared" ref="AT111" si="38">COUNTIF(AT6:AT109, $K$128)</f>
        <v>45</v>
      </c>
      <c r="AU111" s="23">
        <f t="shared" ref="AU111" si="39">COUNTIF(AU6:AU109, $K$128)</f>
        <v>12</v>
      </c>
      <c r="AV111" s="23">
        <f t="shared" ref="AV111" si="40">COUNTIF(AV6:AV109, $K$128)</f>
        <v>48</v>
      </c>
      <c r="AW111" s="23">
        <f t="shared" ref="AW111" si="41">COUNTIF(AW6:AW109, $K$128)</f>
        <v>49</v>
      </c>
      <c r="AX111" s="23">
        <f t="shared" ref="AX111" si="42">COUNTIF(AX6:AX109, $K$128)</f>
        <v>44</v>
      </c>
      <c r="AY111" s="23">
        <f t="shared" ref="AY111" si="43">COUNTIF(AY6:AY109, $K$128)</f>
        <v>44</v>
      </c>
      <c r="AZ111" s="23">
        <f t="shared" ref="AZ111" si="44">COUNTIF(AZ6:AZ109, $K$128)</f>
        <v>46</v>
      </c>
      <c r="BA111" s="23">
        <f t="shared" ref="BA111" si="45">COUNTIF(BA6:BA109, $K$128)</f>
        <v>44</v>
      </c>
      <c r="BB111" s="23">
        <f t="shared" ref="BB111:FA111" si="46">COUNTIF(BB6:BB109, $K$128)</f>
        <v>37</v>
      </c>
      <c r="BC111" s="23">
        <f t="shared" si="46"/>
        <v>44</v>
      </c>
      <c r="BD111" s="23">
        <f t="shared" si="46"/>
        <v>41</v>
      </c>
      <c r="BE111" s="23">
        <f t="shared" si="46"/>
        <v>41</v>
      </c>
      <c r="BF111" s="23">
        <f t="shared" si="46"/>
        <v>42</v>
      </c>
      <c r="BG111" s="23">
        <f t="shared" si="46"/>
        <v>43</v>
      </c>
      <c r="BH111" s="23">
        <f t="shared" si="46"/>
        <v>43</v>
      </c>
      <c r="BI111" s="23">
        <f t="shared" si="46"/>
        <v>41</v>
      </c>
      <c r="BJ111" s="23">
        <f t="shared" si="46"/>
        <v>39</v>
      </c>
      <c r="BK111" s="23">
        <f t="shared" si="46"/>
        <v>43</v>
      </c>
      <c r="BL111" s="23">
        <f t="shared" si="46"/>
        <v>39</v>
      </c>
      <c r="BM111" s="23">
        <f t="shared" si="46"/>
        <v>28</v>
      </c>
      <c r="BN111" s="23">
        <f t="shared" si="46"/>
        <v>44</v>
      </c>
      <c r="BO111" s="23">
        <f t="shared" si="46"/>
        <v>26</v>
      </c>
      <c r="BP111" s="23">
        <f t="shared" si="46"/>
        <v>4</v>
      </c>
      <c r="BQ111" s="23">
        <f t="shared" si="46"/>
        <v>33</v>
      </c>
      <c r="BR111" s="23">
        <f t="shared" si="46"/>
        <v>42</v>
      </c>
      <c r="BS111" s="23">
        <f t="shared" si="46"/>
        <v>44</v>
      </c>
      <c r="BT111" s="23">
        <f t="shared" si="46"/>
        <v>2</v>
      </c>
      <c r="BU111" s="23">
        <f t="shared" si="46"/>
        <v>0</v>
      </c>
      <c r="BV111" s="23">
        <f t="shared" si="46"/>
        <v>42</v>
      </c>
      <c r="BW111" s="23">
        <f t="shared" si="46"/>
        <v>21</v>
      </c>
      <c r="BX111" s="23">
        <f t="shared" si="46"/>
        <v>8</v>
      </c>
      <c r="BY111" s="23">
        <f t="shared" si="46"/>
        <v>7</v>
      </c>
      <c r="BZ111" s="23">
        <f t="shared" si="46"/>
        <v>49</v>
      </c>
      <c r="CA111" s="23">
        <f t="shared" si="46"/>
        <v>49</v>
      </c>
      <c r="CB111" s="23">
        <f t="shared" si="46"/>
        <v>41</v>
      </c>
      <c r="CC111" s="23">
        <f t="shared" si="46"/>
        <v>46</v>
      </c>
      <c r="CD111" s="23">
        <f t="shared" si="46"/>
        <v>47</v>
      </c>
      <c r="CE111" s="23">
        <f t="shared" si="46"/>
        <v>44</v>
      </c>
      <c r="CF111" s="23">
        <f t="shared" si="46"/>
        <v>20</v>
      </c>
      <c r="CG111" s="23">
        <f t="shared" si="46"/>
        <v>33</v>
      </c>
      <c r="CH111" s="23">
        <f t="shared" si="46"/>
        <v>40</v>
      </c>
      <c r="CI111" s="23">
        <f t="shared" si="46"/>
        <v>44</v>
      </c>
      <c r="CJ111" s="23">
        <f t="shared" si="46"/>
        <v>0</v>
      </c>
      <c r="CK111" s="23">
        <f t="shared" si="46"/>
        <v>42</v>
      </c>
      <c r="CL111" s="23">
        <f t="shared" si="46"/>
        <v>45</v>
      </c>
      <c r="CM111" s="23">
        <f t="shared" si="46"/>
        <v>49</v>
      </c>
      <c r="CN111" s="23">
        <f t="shared" si="46"/>
        <v>6</v>
      </c>
      <c r="CO111" s="23">
        <f t="shared" si="46"/>
        <v>32</v>
      </c>
      <c r="CP111" s="23">
        <f t="shared" si="46"/>
        <v>17</v>
      </c>
      <c r="CQ111" s="23">
        <f t="shared" si="46"/>
        <v>48</v>
      </c>
      <c r="CR111" s="23">
        <f t="shared" si="46"/>
        <v>14</v>
      </c>
      <c r="CS111" s="23">
        <f t="shared" si="46"/>
        <v>14</v>
      </c>
      <c r="CT111" s="23">
        <f t="shared" si="46"/>
        <v>22</v>
      </c>
      <c r="CU111" s="23">
        <f t="shared" si="46"/>
        <v>24</v>
      </c>
      <c r="CV111" s="23">
        <f t="shared" si="46"/>
        <v>50</v>
      </c>
      <c r="CW111" s="23">
        <f t="shared" si="46"/>
        <v>45</v>
      </c>
      <c r="CX111" s="23">
        <f t="shared" si="46"/>
        <v>44</v>
      </c>
      <c r="CY111" s="23">
        <f t="shared" si="46"/>
        <v>41</v>
      </c>
      <c r="CZ111" s="23">
        <f t="shared" si="46"/>
        <v>46</v>
      </c>
      <c r="DA111" s="23">
        <f t="shared" si="46"/>
        <v>46</v>
      </c>
      <c r="DB111" s="23">
        <f t="shared" si="46"/>
        <v>42</v>
      </c>
      <c r="DC111" s="23">
        <f t="shared" si="46"/>
        <v>44</v>
      </c>
      <c r="DD111" s="23">
        <f t="shared" si="46"/>
        <v>48</v>
      </c>
      <c r="DE111" s="23">
        <f t="shared" si="46"/>
        <v>46</v>
      </c>
      <c r="DF111" s="23">
        <f t="shared" si="46"/>
        <v>46</v>
      </c>
      <c r="DG111" s="23">
        <f t="shared" si="46"/>
        <v>42</v>
      </c>
      <c r="DH111" s="23">
        <f t="shared" si="46"/>
        <v>29</v>
      </c>
      <c r="DI111" s="23">
        <f t="shared" si="46"/>
        <v>45</v>
      </c>
      <c r="DJ111" s="23">
        <f t="shared" si="46"/>
        <v>42</v>
      </c>
      <c r="DK111" s="23">
        <f t="shared" si="46"/>
        <v>44</v>
      </c>
      <c r="DL111" s="23">
        <f t="shared" si="46"/>
        <v>44</v>
      </c>
      <c r="DM111" s="23">
        <f t="shared" si="46"/>
        <v>45</v>
      </c>
      <c r="DN111" s="23">
        <f t="shared" si="46"/>
        <v>45</v>
      </c>
      <c r="DO111" s="23">
        <f t="shared" si="46"/>
        <v>47</v>
      </c>
      <c r="DP111" s="23">
        <f t="shared" si="46"/>
        <v>46</v>
      </c>
      <c r="DQ111" s="23">
        <f t="shared" si="46"/>
        <v>42</v>
      </c>
      <c r="DR111" s="23">
        <f t="shared" si="46"/>
        <v>49</v>
      </c>
      <c r="DS111" s="23">
        <f t="shared" si="46"/>
        <v>49</v>
      </c>
      <c r="DT111" s="23">
        <f t="shared" si="46"/>
        <v>49</v>
      </c>
      <c r="DU111" s="23">
        <f t="shared" si="46"/>
        <v>46</v>
      </c>
      <c r="DV111" s="23">
        <f t="shared" si="46"/>
        <v>48</v>
      </c>
      <c r="DW111" s="23">
        <f t="shared" si="46"/>
        <v>39</v>
      </c>
      <c r="DX111" s="23">
        <f t="shared" si="46"/>
        <v>31</v>
      </c>
      <c r="DY111" s="23">
        <f t="shared" si="46"/>
        <v>40</v>
      </c>
      <c r="DZ111" s="23">
        <f t="shared" si="46"/>
        <v>41</v>
      </c>
      <c r="EA111" s="23">
        <f t="shared" si="46"/>
        <v>43</v>
      </c>
      <c r="EB111" s="23">
        <f t="shared" si="46"/>
        <v>48</v>
      </c>
      <c r="EC111" s="23">
        <f t="shared" si="46"/>
        <v>42</v>
      </c>
      <c r="ED111" s="23">
        <f t="shared" si="46"/>
        <v>34</v>
      </c>
      <c r="EE111" s="23">
        <f t="shared" si="46"/>
        <v>43</v>
      </c>
      <c r="EF111" s="23">
        <f t="shared" si="46"/>
        <v>43</v>
      </c>
      <c r="EG111" s="23">
        <f t="shared" si="46"/>
        <v>43</v>
      </c>
      <c r="EH111" s="23">
        <f t="shared" si="46"/>
        <v>37</v>
      </c>
      <c r="EI111" s="23">
        <f t="shared" si="46"/>
        <v>39</v>
      </c>
      <c r="EJ111" s="23">
        <f t="shared" si="46"/>
        <v>37</v>
      </c>
      <c r="EK111" s="23">
        <f t="shared" si="46"/>
        <v>41</v>
      </c>
      <c r="EL111" s="23">
        <f t="shared" si="46"/>
        <v>42</v>
      </c>
      <c r="EM111" s="23">
        <f t="shared" si="46"/>
        <v>48</v>
      </c>
      <c r="EN111" s="23">
        <f t="shared" si="46"/>
        <v>43</v>
      </c>
      <c r="EO111" s="23">
        <f t="shared" si="46"/>
        <v>48</v>
      </c>
      <c r="EP111" s="23">
        <f t="shared" si="46"/>
        <v>41</v>
      </c>
      <c r="EQ111" s="23">
        <f t="shared" si="46"/>
        <v>45</v>
      </c>
      <c r="ER111" s="23">
        <f t="shared" si="46"/>
        <v>46</v>
      </c>
      <c r="ES111" s="23">
        <f t="shared" si="46"/>
        <v>47</v>
      </c>
      <c r="ET111" s="23">
        <f t="shared" si="46"/>
        <v>46</v>
      </c>
      <c r="EU111" s="23">
        <f t="shared" si="46"/>
        <v>40</v>
      </c>
      <c r="EV111" s="23">
        <f t="shared" si="46"/>
        <v>45</v>
      </c>
      <c r="EW111" s="23">
        <f t="shared" si="46"/>
        <v>49</v>
      </c>
      <c r="EX111" s="23">
        <f t="shared" si="46"/>
        <v>49</v>
      </c>
      <c r="EY111" s="23">
        <f t="shared" si="46"/>
        <v>49</v>
      </c>
      <c r="EZ111" s="23">
        <f t="shared" si="46"/>
        <v>49</v>
      </c>
      <c r="FA111" s="23">
        <f t="shared" si="46"/>
        <v>49</v>
      </c>
      <c r="FB111" s="23"/>
      <c r="FC111" s="3"/>
      <c r="FD111" s="3"/>
      <c r="FE111" s="3"/>
      <c r="FG111" s="23"/>
      <c r="FH111" s="3"/>
      <c r="FI111" s="3"/>
      <c r="FJ111" s="23"/>
      <c r="FK111" s="3"/>
      <c r="FL111" s="3"/>
      <c r="FM111" s="23"/>
      <c r="FN111" s="3"/>
      <c r="FO111" s="3"/>
      <c r="FP111" s="23"/>
      <c r="FQ111" s="3"/>
      <c r="FR111" s="3"/>
      <c r="FS111" s="23"/>
      <c r="FT111" s="3"/>
      <c r="FU111" s="3"/>
      <c r="FV111" s="23"/>
      <c r="FW111" s="3"/>
      <c r="FX111" s="3"/>
      <c r="FY111" s="23"/>
      <c r="FZ111" s="3"/>
      <c r="GA111" s="3"/>
      <c r="GB111" s="5"/>
      <c r="GC111" s="5"/>
      <c r="GD111" s="5"/>
      <c r="GE111" s="5"/>
      <c r="GF111" s="5"/>
      <c r="GG111" s="5"/>
    </row>
    <row r="112" spans="1:189" ht="15.75" customHeight="1">
      <c r="A112" s="17"/>
      <c r="B112" s="17"/>
      <c r="C112" s="17"/>
      <c r="D112" s="17"/>
      <c r="E112" s="17"/>
      <c r="F112" s="17"/>
      <c r="G112" s="17"/>
      <c r="H112" s="17"/>
      <c r="I112" s="17"/>
      <c r="J112" s="3"/>
      <c r="K112" s="3"/>
      <c r="L112" s="3"/>
      <c r="M112" s="3"/>
      <c r="N112" s="3"/>
      <c r="O112" s="3" t="s">
        <v>680</v>
      </c>
      <c r="P112" s="23">
        <f>COUNTIF(P7:P110, $K$129)</f>
        <v>49</v>
      </c>
      <c r="Q112" s="23">
        <f>COUNTIF(Q7:Q110, $K$129)</f>
        <v>48</v>
      </c>
      <c r="R112" s="23">
        <f>COUNTIF(R7:R110, $K$129)</f>
        <v>47</v>
      </c>
      <c r="S112" s="23">
        <f>COUNTIF(S7:S110, $K$129)</f>
        <v>49</v>
      </c>
      <c r="T112" s="23">
        <f>COUNTIF(T7:T110, $K$129)</f>
        <v>50</v>
      </c>
      <c r="U112" s="23">
        <f>COUNTIF(U7:U110, $K$129)</f>
        <v>66</v>
      </c>
      <c r="V112" s="23">
        <f>COUNTIF(V7:V110, $K$129)</f>
        <v>61</v>
      </c>
      <c r="W112" s="23">
        <f>COUNTIF(W7:W110, $K$129)</f>
        <v>80</v>
      </c>
      <c r="X112" s="23">
        <f>COUNTIF(X7:X110, $K$129)</f>
        <v>48</v>
      </c>
      <c r="Y112" s="23">
        <f>COUNTIF(Y7:Y110, $K$129)</f>
        <v>50</v>
      </c>
      <c r="Z112" s="23">
        <f>COUNTIF(Z7:Z110, $K$129)</f>
        <v>51</v>
      </c>
      <c r="AA112" s="23">
        <f>COUNTIF(AA7:AA110, $K$129)</f>
        <v>49</v>
      </c>
      <c r="AB112" s="23">
        <f>COUNTIF(AB7:AB110, $K$129)</f>
        <v>53</v>
      </c>
      <c r="AC112" s="23">
        <f>COUNTIF(AC7:AC110, $K$129)</f>
        <v>49</v>
      </c>
      <c r="AD112" s="23">
        <f>COUNTIF(AD7:AD110, $K$129)</f>
        <v>51</v>
      </c>
      <c r="AE112" s="23">
        <f>COUNTIF(AE7:AE110, $K$129)</f>
        <v>50</v>
      </c>
      <c r="AF112" s="23">
        <f>COUNTIF(AF7:AF110, $K$129)</f>
        <v>53</v>
      </c>
      <c r="AG112" s="23">
        <f>COUNTIF(AG7:AG110, $K$129)</f>
        <v>49</v>
      </c>
      <c r="AH112" s="23">
        <f>COUNTIF(AH7:AH110, $K$129)</f>
        <v>49</v>
      </c>
      <c r="AI112" s="23">
        <f>COUNTIF(AI7:AI110, $K$129)</f>
        <v>50</v>
      </c>
      <c r="AJ112" s="23">
        <f t="shared" ref="AJ112" si="47">COUNTIF(AJ7:AJ110, $K$129)</f>
        <v>49</v>
      </c>
      <c r="AK112" s="23">
        <f t="shared" ref="AK112" si="48">COUNTIF(AK7:AK110, $K$129)</f>
        <v>49</v>
      </c>
      <c r="AL112" s="23">
        <f t="shared" ref="AL112" si="49">COUNTIF(AL7:AL110, $K$129)</f>
        <v>48</v>
      </c>
      <c r="AM112" s="23">
        <f t="shared" ref="AM112" si="50">COUNTIF(AM7:AM110, $K$129)</f>
        <v>52</v>
      </c>
      <c r="AN112" s="23">
        <f t="shared" ref="AN112" si="51">COUNTIF(AN7:AN110, $K$129)</f>
        <v>52</v>
      </c>
      <c r="AO112" s="23">
        <f t="shared" ref="AO112" si="52">COUNTIF(AO7:AO110, $K$129)</f>
        <v>50</v>
      </c>
      <c r="AP112" s="23">
        <f t="shared" ref="AP112" si="53">COUNTIF(AP7:AP110, $K$129)</f>
        <v>50</v>
      </c>
      <c r="AQ112" s="23">
        <f t="shared" ref="AQ112" si="54">COUNTIF(AQ7:AQ110, $K$129)</f>
        <v>50</v>
      </c>
      <c r="AR112" s="23">
        <f t="shared" ref="AR112" si="55">COUNTIF(AR7:AR110, $K$129)</f>
        <v>50</v>
      </c>
      <c r="AS112" s="23">
        <f t="shared" ref="AS112" si="56">COUNTIF(AS7:AS110, $K$129)</f>
        <v>48</v>
      </c>
      <c r="AT112" s="23">
        <f t="shared" ref="AT112" si="57">COUNTIF(AT7:AT110, $K$129)</f>
        <v>47</v>
      </c>
      <c r="AU112" s="23">
        <f>COUNTIF(AU6:AU110, $K$129)</f>
        <v>82</v>
      </c>
      <c r="AV112" s="23">
        <f t="shared" ref="AV112" si="58">COUNTIF(AV7:AV110, $K$129)</f>
        <v>50</v>
      </c>
      <c r="AW112" s="23">
        <f t="shared" ref="AW112" si="59">COUNTIF(AW7:AW110, $K$129)</f>
        <v>50</v>
      </c>
      <c r="AX112" s="23">
        <f t="shared" ref="AX112" si="60">COUNTIF(AX7:AX110, $K$129)</f>
        <v>50</v>
      </c>
      <c r="AY112" s="23">
        <f t="shared" ref="AY112" si="61">COUNTIF(AY7:AY110, $K$129)</f>
        <v>51</v>
      </c>
      <c r="AZ112" s="23">
        <f t="shared" ref="AZ112" si="62">COUNTIF(AZ7:AZ110, $K$129)</f>
        <v>50</v>
      </c>
      <c r="BA112" s="23">
        <f t="shared" ref="BA112" si="63">COUNTIF(BA7:BA110, $K$129)</f>
        <v>51</v>
      </c>
      <c r="BB112" s="23">
        <f t="shared" ref="BB112:BO112" si="64">COUNTIF(BB7:BB110, $K$129)</f>
        <v>58</v>
      </c>
      <c r="BC112" s="23">
        <f t="shared" si="64"/>
        <v>49</v>
      </c>
      <c r="BD112" s="23">
        <f t="shared" si="64"/>
        <v>52</v>
      </c>
      <c r="BE112" s="23">
        <f t="shared" si="64"/>
        <v>54</v>
      </c>
      <c r="BF112" s="23">
        <f t="shared" si="64"/>
        <v>55</v>
      </c>
      <c r="BG112" s="23">
        <f t="shared" si="64"/>
        <v>53</v>
      </c>
      <c r="BH112" s="23">
        <f t="shared" si="64"/>
        <v>51</v>
      </c>
      <c r="BI112" s="23">
        <f t="shared" si="64"/>
        <v>50</v>
      </c>
      <c r="BJ112" s="23">
        <f t="shared" si="64"/>
        <v>53</v>
      </c>
      <c r="BK112" s="23">
        <f t="shared" si="64"/>
        <v>50</v>
      </c>
      <c r="BL112" s="23">
        <f t="shared" si="64"/>
        <v>52</v>
      </c>
      <c r="BM112" s="23">
        <f t="shared" si="64"/>
        <v>66</v>
      </c>
      <c r="BN112" s="23">
        <f t="shared" si="64"/>
        <v>50</v>
      </c>
      <c r="BO112" s="23">
        <f t="shared" si="64"/>
        <v>66</v>
      </c>
      <c r="BP112" s="23">
        <f>COUNTIF(BP6:BP110, $K$129)</f>
        <v>90</v>
      </c>
      <c r="BQ112" s="23">
        <f t="shared" ref="BQ112:BS112" si="65">COUNTIF(BQ7:BQ110, $K$129)</f>
        <v>61</v>
      </c>
      <c r="BR112" s="23">
        <f t="shared" si="65"/>
        <v>51</v>
      </c>
      <c r="BS112" s="23">
        <f t="shared" si="65"/>
        <v>54</v>
      </c>
      <c r="BT112" s="23">
        <f t="shared" ref="BT112:BU112" si="66">COUNTIF(BT6:BT110, $K$129)</f>
        <v>96</v>
      </c>
      <c r="BU112" s="23">
        <f t="shared" si="66"/>
        <v>100</v>
      </c>
      <c r="BV112" s="23">
        <f>COUNTIF(BV7:BV110, $K$129)</f>
        <v>58</v>
      </c>
      <c r="BW112" s="23">
        <f t="shared" ref="BW112:BY112" si="67">COUNTIF(BW6:BW110, $K$129)</f>
        <v>78</v>
      </c>
      <c r="BX112" s="23">
        <f t="shared" si="67"/>
        <v>90</v>
      </c>
      <c r="BY112" s="23">
        <f t="shared" si="67"/>
        <v>88</v>
      </c>
      <c r="BZ112" s="23">
        <f t="shared" ref="BZ112:CE112" si="68">COUNTIF(BZ7:BZ110, $K$129)</f>
        <v>50</v>
      </c>
      <c r="CA112" s="23">
        <f t="shared" si="68"/>
        <v>50</v>
      </c>
      <c r="CB112" s="23">
        <f t="shared" si="68"/>
        <v>55</v>
      </c>
      <c r="CC112" s="23">
        <f t="shared" si="68"/>
        <v>53</v>
      </c>
      <c r="CD112" s="23">
        <f t="shared" si="68"/>
        <v>51</v>
      </c>
      <c r="CE112" s="23">
        <f t="shared" si="68"/>
        <v>54</v>
      </c>
      <c r="CF112" s="23">
        <f>COUNTIF(CF6:CF110, $K$129)</f>
        <v>77</v>
      </c>
      <c r="CG112" s="23">
        <f t="shared" ref="CG112:CQ112" si="69">COUNTIF(CG7:CG110, $K$129)</f>
        <v>64</v>
      </c>
      <c r="CH112" s="23">
        <f t="shared" si="69"/>
        <v>56</v>
      </c>
      <c r="CI112" s="23">
        <f t="shared" si="69"/>
        <v>54</v>
      </c>
      <c r="CJ112" s="23">
        <f t="shared" si="69"/>
        <v>76</v>
      </c>
      <c r="CK112" s="23">
        <f t="shared" si="69"/>
        <v>53</v>
      </c>
      <c r="CL112" s="23">
        <f t="shared" si="69"/>
        <v>54</v>
      </c>
      <c r="CM112" s="23">
        <f t="shared" si="69"/>
        <v>50</v>
      </c>
      <c r="CN112" s="23">
        <f t="shared" si="69"/>
        <v>87</v>
      </c>
      <c r="CO112" s="23">
        <f t="shared" si="69"/>
        <v>67</v>
      </c>
      <c r="CP112" s="23">
        <f t="shared" si="69"/>
        <v>80</v>
      </c>
      <c r="CQ112" s="23">
        <f t="shared" si="69"/>
        <v>51</v>
      </c>
      <c r="CR112" s="23">
        <f>COUNTIF(CR6:CR110, $K$129)</f>
        <v>83</v>
      </c>
      <c r="CS112" s="23">
        <f t="shared" ref="CS112:FA112" si="70">COUNTIF(CS7:CS110, $K$129)</f>
        <v>52</v>
      </c>
      <c r="CT112" s="23">
        <f t="shared" si="70"/>
        <v>64</v>
      </c>
      <c r="CU112" s="23">
        <f t="shared" si="70"/>
        <v>66</v>
      </c>
      <c r="CV112" s="23">
        <f t="shared" si="70"/>
        <v>50</v>
      </c>
      <c r="CW112" s="23">
        <f t="shared" si="70"/>
        <v>53</v>
      </c>
      <c r="CX112" s="23">
        <f t="shared" si="70"/>
        <v>54</v>
      </c>
      <c r="CY112" s="23">
        <f t="shared" si="70"/>
        <v>57</v>
      </c>
      <c r="CZ112" s="23">
        <f t="shared" si="70"/>
        <v>49</v>
      </c>
      <c r="DA112" s="23">
        <f t="shared" si="70"/>
        <v>49</v>
      </c>
      <c r="DB112" s="23">
        <f t="shared" si="70"/>
        <v>53</v>
      </c>
      <c r="DC112" s="23">
        <f t="shared" si="70"/>
        <v>51</v>
      </c>
      <c r="DD112" s="23">
        <f t="shared" si="70"/>
        <v>51</v>
      </c>
      <c r="DE112" s="23">
        <f t="shared" si="70"/>
        <v>52</v>
      </c>
      <c r="DF112" s="23">
        <f t="shared" si="70"/>
        <v>51</v>
      </c>
      <c r="DG112" s="23">
        <f t="shared" si="70"/>
        <v>55</v>
      </c>
      <c r="DH112" s="23">
        <f t="shared" si="70"/>
        <v>67</v>
      </c>
      <c r="DI112" s="23">
        <f t="shared" si="70"/>
        <v>52</v>
      </c>
      <c r="DJ112" s="23">
        <f t="shared" si="70"/>
        <v>52</v>
      </c>
      <c r="DK112" s="23">
        <f t="shared" si="70"/>
        <v>53</v>
      </c>
      <c r="DL112" s="23">
        <f t="shared" si="70"/>
        <v>53</v>
      </c>
      <c r="DM112" s="23">
        <f t="shared" si="70"/>
        <v>52</v>
      </c>
      <c r="DN112" s="23">
        <f t="shared" si="70"/>
        <v>50</v>
      </c>
      <c r="DO112" s="23">
        <f t="shared" si="70"/>
        <v>50</v>
      </c>
      <c r="DP112" s="23">
        <f t="shared" si="70"/>
        <v>52</v>
      </c>
      <c r="DQ112" s="23">
        <f t="shared" si="70"/>
        <v>50</v>
      </c>
      <c r="DR112" s="23">
        <f t="shared" si="70"/>
        <v>50</v>
      </c>
      <c r="DS112" s="23">
        <f t="shared" si="70"/>
        <v>50</v>
      </c>
      <c r="DT112" s="23">
        <f t="shared" si="70"/>
        <v>50</v>
      </c>
      <c r="DU112" s="23">
        <f t="shared" si="70"/>
        <v>53</v>
      </c>
      <c r="DV112" s="23">
        <f t="shared" si="70"/>
        <v>51</v>
      </c>
      <c r="DW112" s="23">
        <f t="shared" si="70"/>
        <v>55</v>
      </c>
      <c r="DX112" s="23">
        <f t="shared" si="70"/>
        <v>59</v>
      </c>
      <c r="DY112" s="23">
        <f t="shared" si="70"/>
        <v>56</v>
      </c>
      <c r="DZ112" s="23">
        <f t="shared" si="70"/>
        <v>56</v>
      </c>
      <c r="EA112" s="23">
        <f t="shared" si="70"/>
        <v>53</v>
      </c>
      <c r="EB112" s="23">
        <f t="shared" si="70"/>
        <v>51</v>
      </c>
      <c r="EC112" s="23">
        <f t="shared" si="70"/>
        <v>57</v>
      </c>
      <c r="ED112" s="23">
        <f t="shared" si="70"/>
        <v>65</v>
      </c>
      <c r="EE112" s="23">
        <f t="shared" si="70"/>
        <v>53</v>
      </c>
      <c r="EF112" s="23">
        <f t="shared" si="70"/>
        <v>48</v>
      </c>
      <c r="EG112" s="23">
        <f t="shared" si="70"/>
        <v>51</v>
      </c>
      <c r="EH112" s="23">
        <f t="shared" si="70"/>
        <v>59</v>
      </c>
      <c r="EI112" s="23">
        <f t="shared" si="70"/>
        <v>56</v>
      </c>
      <c r="EJ112" s="23">
        <f t="shared" si="70"/>
        <v>59</v>
      </c>
      <c r="EK112" s="23">
        <f t="shared" si="70"/>
        <v>51</v>
      </c>
      <c r="EL112" s="23">
        <f t="shared" si="70"/>
        <v>49</v>
      </c>
      <c r="EM112" s="23">
        <f t="shared" si="70"/>
        <v>48</v>
      </c>
      <c r="EN112" s="23">
        <f t="shared" si="70"/>
        <v>51</v>
      </c>
      <c r="EO112" s="23">
        <f t="shared" si="70"/>
        <v>48</v>
      </c>
      <c r="EP112" s="23">
        <f t="shared" si="70"/>
        <v>52</v>
      </c>
      <c r="EQ112" s="23">
        <f t="shared" si="70"/>
        <v>51</v>
      </c>
      <c r="ER112" s="23">
        <f t="shared" si="70"/>
        <v>52</v>
      </c>
      <c r="ES112" s="23">
        <f t="shared" si="70"/>
        <v>51</v>
      </c>
      <c r="ET112" s="23">
        <f t="shared" si="70"/>
        <v>53</v>
      </c>
      <c r="EU112" s="23">
        <f t="shared" si="70"/>
        <v>59</v>
      </c>
      <c r="EV112" s="23">
        <f t="shared" si="70"/>
        <v>54</v>
      </c>
      <c r="EW112" s="23">
        <f t="shared" si="70"/>
        <v>51</v>
      </c>
      <c r="EX112" s="23">
        <f t="shared" si="70"/>
        <v>51</v>
      </c>
      <c r="EY112" s="23">
        <f t="shared" si="70"/>
        <v>51</v>
      </c>
      <c r="EZ112" s="23">
        <f t="shared" si="70"/>
        <v>51</v>
      </c>
      <c r="FA112" s="23">
        <f t="shared" si="70"/>
        <v>51</v>
      </c>
      <c r="FB112" s="23"/>
      <c r="FC112" s="3"/>
      <c r="FD112" s="3"/>
      <c r="FE112" s="3"/>
      <c r="FG112" s="23"/>
      <c r="FH112" s="3"/>
      <c r="FI112" s="3"/>
      <c r="FJ112" s="23"/>
      <c r="FK112" s="3"/>
      <c r="FL112" s="3"/>
      <c r="FM112" s="23"/>
      <c r="FN112" s="3"/>
      <c r="FO112" s="3"/>
      <c r="FP112" s="23"/>
      <c r="FQ112" s="3"/>
      <c r="FR112" s="3"/>
      <c r="FS112" s="23"/>
      <c r="FT112" s="3"/>
      <c r="FU112" s="3"/>
      <c r="FV112" s="23"/>
      <c r="FW112" s="3"/>
      <c r="FX112" s="3"/>
      <c r="FY112" s="23"/>
      <c r="FZ112" s="3"/>
      <c r="GA112" s="3"/>
      <c r="GB112" s="5"/>
      <c r="GC112" s="5"/>
      <c r="GD112" s="5"/>
      <c r="GE112" s="5"/>
      <c r="GF112" s="5"/>
      <c r="GG112" s="5"/>
    </row>
    <row r="113" spans="1:189" ht="15.75" customHeight="1">
      <c r="A113" s="17"/>
      <c r="B113" s="17"/>
      <c r="C113" s="17"/>
      <c r="D113" s="17"/>
      <c r="E113" s="17"/>
      <c r="F113" s="17"/>
      <c r="G113" s="17"/>
      <c r="H113" s="17"/>
      <c r="I113" s="17"/>
      <c r="J113" s="3"/>
      <c r="K113" s="3"/>
      <c r="L113" s="3"/>
      <c r="M113" s="3"/>
      <c r="N113" s="3"/>
      <c r="O113" s="3" t="s">
        <v>681</v>
      </c>
      <c r="P113" s="23">
        <f>COUNTIF(P6:P111, $K$130)</f>
        <v>6</v>
      </c>
      <c r="Q113" s="23">
        <f>COUNTIF(Q6:Q111, $K$130)</f>
        <v>6</v>
      </c>
      <c r="R113" s="23">
        <f>COUNTIF(R6:R111, $K$130)</f>
        <v>10</v>
      </c>
      <c r="S113" s="23">
        <f>COUNTIF(S6:S111, $K$130)</f>
        <v>11</v>
      </c>
      <c r="T113" s="23">
        <f>COUNTIF(T6:T111, $K$130)</f>
        <v>3</v>
      </c>
      <c r="U113" s="23">
        <f>COUNTIF(U6:U111, $K$130)</f>
        <v>9</v>
      </c>
      <c r="V113" s="23">
        <f>COUNTIF(V6:V111, $K$130)</f>
        <v>10</v>
      </c>
      <c r="W113" s="23">
        <f>COUNTIF(W6:W111, $K$130)</f>
        <v>8</v>
      </c>
      <c r="X113" s="23">
        <f>COUNTIF(X6:X111, $K$130)</f>
        <v>9</v>
      </c>
      <c r="Y113" s="23">
        <f>COUNTIF(Y6:Y111, $K$130)</f>
        <v>2</v>
      </c>
      <c r="Z113" s="23">
        <f>COUNTIF(Z6:Z111, $K$130)</f>
        <v>6</v>
      </c>
      <c r="AA113" s="23">
        <f>COUNTIF(AA6:AA111, $K$130)</f>
        <v>4</v>
      </c>
      <c r="AB113" s="23">
        <f>COUNTIF(AB6:AB111, $K$130)</f>
        <v>7</v>
      </c>
      <c r="AC113" s="23">
        <f>COUNTIF(AC6:AC111, $K$130)</f>
        <v>6</v>
      </c>
      <c r="AD113" s="23">
        <f>COUNTIF(AD6:AD111, $K$130)</f>
        <v>7</v>
      </c>
      <c r="AE113" s="23">
        <f>COUNTIF(AE6:AE111, $K$130)</f>
        <v>6</v>
      </c>
      <c r="AF113" s="23">
        <f>COUNTIF(AF6:AF111, $K$130)</f>
        <v>3</v>
      </c>
      <c r="AG113" s="23">
        <f>COUNTIF(AG6:AG111, $K$130)</f>
        <v>4</v>
      </c>
      <c r="AH113" s="23">
        <f>COUNTIF(AH6:AH111, $K$130)</f>
        <v>4</v>
      </c>
      <c r="AI113" s="23">
        <f>COUNTIF(AI6:AI111, $K$130)</f>
        <v>3</v>
      </c>
      <c r="AJ113" s="23">
        <f t="shared" ref="AJ113" si="71">COUNTIF(AJ6:AJ111, $K$130)</f>
        <v>3</v>
      </c>
      <c r="AK113" s="23">
        <f t="shared" ref="AK113" si="72">COUNTIF(AK6:AK111, $K$130)</f>
        <v>4</v>
      </c>
      <c r="AL113" s="23">
        <f t="shared" ref="AL113" si="73">COUNTIF(AL6:AL111, $K$130)</f>
        <v>8</v>
      </c>
      <c r="AM113" s="23">
        <f t="shared" ref="AM113" si="74">COUNTIF(AM6:AM111, $K$130)</f>
        <v>3</v>
      </c>
      <c r="AN113" s="23">
        <f t="shared" ref="AN113" si="75">COUNTIF(AN6:AN111, $K$130)</f>
        <v>3</v>
      </c>
      <c r="AO113" s="23">
        <f t="shared" ref="AO113" si="76">COUNTIF(AO6:AO111, $K$130)</f>
        <v>1</v>
      </c>
      <c r="AP113" s="23">
        <f t="shared" ref="AP113" si="77">COUNTIF(AP6:AP111, $K$130)</f>
        <v>2</v>
      </c>
      <c r="AQ113" s="23">
        <f t="shared" ref="AQ113" si="78">COUNTIF(AQ6:AQ111, $K$130)</f>
        <v>2</v>
      </c>
      <c r="AR113" s="23">
        <f t="shared" ref="AR113" si="79">COUNTIF(AR6:AR111, $K$130)</f>
        <v>2</v>
      </c>
      <c r="AS113" s="23">
        <f t="shared" ref="AS113" si="80">COUNTIF(AS6:AS111, $K$130)</f>
        <v>9</v>
      </c>
      <c r="AT113" s="23">
        <f t="shared" ref="AT113" si="81">COUNTIF(AT6:AT111, $K$130)</f>
        <v>8</v>
      </c>
      <c r="AU113" s="23">
        <f t="shared" ref="AU113" si="82">COUNTIF(AU6:AU111, $K$130)</f>
        <v>6</v>
      </c>
      <c r="AV113" s="23">
        <f t="shared" ref="AV113" si="83">COUNTIF(AV6:AV111, $K$130)</f>
        <v>2</v>
      </c>
      <c r="AW113" s="23">
        <f t="shared" ref="AW113" si="84">COUNTIF(AW6:AW111, $K$130)</f>
        <v>1</v>
      </c>
      <c r="AX113" s="23">
        <f t="shared" ref="AX113" si="85">COUNTIF(AX6:AX111, $K$130)</f>
        <v>6</v>
      </c>
      <c r="AY113" s="23">
        <f t="shared" ref="AY113" si="86">COUNTIF(AY6:AY111, $K$130)</f>
        <v>5</v>
      </c>
      <c r="AZ113" s="23">
        <f t="shared" ref="AZ113" si="87">COUNTIF(AZ6:AZ111, $K$130)</f>
        <v>4</v>
      </c>
      <c r="BA113" s="23">
        <f t="shared" ref="BA113" si="88">COUNTIF(BA6:BA111, $K$130)</f>
        <v>5</v>
      </c>
      <c r="BB113" s="23">
        <f t="shared" ref="BB113:FA113" si="89">COUNTIF(BB6:BB111, $K$130)</f>
        <v>5</v>
      </c>
      <c r="BC113" s="23">
        <f t="shared" si="89"/>
        <v>7</v>
      </c>
      <c r="BD113" s="23">
        <f t="shared" si="89"/>
        <v>7</v>
      </c>
      <c r="BE113" s="23">
        <f t="shared" si="89"/>
        <v>5</v>
      </c>
      <c r="BF113" s="23">
        <f t="shared" si="89"/>
        <v>3</v>
      </c>
      <c r="BG113" s="23">
        <f t="shared" si="89"/>
        <v>4</v>
      </c>
      <c r="BH113" s="23">
        <f t="shared" si="89"/>
        <v>6</v>
      </c>
      <c r="BI113" s="23">
        <f t="shared" si="89"/>
        <v>9</v>
      </c>
      <c r="BJ113" s="23">
        <f t="shared" si="89"/>
        <v>8</v>
      </c>
      <c r="BK113" s="23">
        <f t="shared" si="89"/>
        <v>7</v>
      </c>
      <c r="BL113" s="23">
        <f t="shared" si="89"/>
        <v>9</v>
      </c>
      <c r="BM113" s="23">
        <f t="shared" si="89"/>
        <v>6</v>
      </c>
      <c r="BN113" s="23">
        <f t="shared" si="89"/>
        <v>6</v>
      </c>
      <c r="BO113" s="23">
        <f t="shared" si="89"/>
        <v>8</v>
      </c>
      <c r="BP113" s="23">
        <f t="shared" si="89"/>
        <v>6</v>
      </c>
      <c r="BQ113" s="23">
        <f t="shared" si="89"/>
        <v>6</v>
      </c>
      <c r="BR113" s="23">
        <f t="shared" si="89"/>
        <v>7</v>
      </c>
      <c r="BS113" s="23">
        <f t="shared" si="89"/>
        <v>2</v>
      </c>
      <c r="BT113" s="23">
        <f t="shared" si="89"/>
        <v>2</v>
      </c>
      <c r="BU113" s="23">
        <f t="shared" si="89"/>
        <v>0</v>
      </c>
      <c r="BV113" s="23">
        <f t="shared" si="89"/>
        <v>0</v>
      </c>
      <c r="BW113" s="23">
        <f t="shared" si="89"/>
        <v>1</v>
      </c>
      <c r="BX113" s="23">
        <f t="shared" si="89"/>
        <v>2</v>
      </c>
      <c r="BY113" s="23">
        <f t="shared" si="89"/>
        <v>5</v>
      </c>
      <c r="BZ113" s="23">
        <f t="shared" si="89"/>
        <v>1</v>
      </c>
      <c r="CA113" s="23">
        <f t="shared" si="89"/>
        <v>1</v>
      </c>
      <c r="CB113" s="23">
        <f t="shared" si="89"/>
        <v>4</v>
      </c>
      <c r="CC113" s="23">
        <f t="shared" si="89"/>
        <v>1</v>
      </c>
      <c r="CD113" s="23">
        <f t="shared" si="89"/>
        <v>2</v>
      </c>
      <c r="CE113" s="23">
        <f t="shared" si="89"/>
        <v>2</v>
      </c>
      <c r="CF113" s="23">
        <f t="shared" si="89"/>
        <v>3</v>
      </c>
      <c r="CG113" s="23">
        <f t="shared" si="89"/>
        <v>3</v>
      </c>
      <c r="CH113" s="23">
        <f t="shared" si="89"/>
        <v>4</v>
      </c>
      <c r="CI113" s="23">
        <f t="shared" si="89"/>
        <v>2</v>
      </c>
      <c r="CJ113" s="23">
        <f t="shared" si="89"/>
        <v>24</v>
      </c>
      <c r="CK113" s="23">
        <f t="shared" si="89"/>
        <v>5</v>
      </c>
      <c r="CL113" s="23">
        <f t="shared" si="89"/>
        <v>1</v>
      </c>
      <c r="CM113" s="23">
        <f t="shared" si="89"/>
        <v>1</v>
      </c>
      <c r="CN113" s="23">
        <f t="shared" si="89"/>
        <v>7</v>
      </c>
      <c r="CO113" s="23">
        <f t="shared" si="89"/>
        <v>1</v>
      </c>
      <c r="CP113" s="23">
        <f t="shared" si="89"/>
        <v>3</v>
      </c>
      <c r="CQ113" s="23">
        <f t="shared" si="89"/>
        <v>1</v>
      </c>
      <c r="CR113" s="23">
        <f t="shared" si="89"/>
        <v>3</v>
      </c>
      <c r="CS113" s="23">
        <f t="shared" si="89"/>
        <v>34</v>
      </c>
      <c r="CT113" s="23">
        <f t="shared" si="89"/>
        <v>14</v>
      </c>
      <c r="CU113" s="23">
        <f t="shared" si="89"/>
        <v>10</v>
      </c>
      <c r="CV113" s="23">
        <f t="shared" si="89"/>
        <v>0</v>
      </c>
      <c r="CW113" s="23">
        <f t="shared" si="89"/>
        <v>2</v>
      </c>
      <c r="CX113" s="23">
        <f t="shared" si="89"/>
        <v>2</v>
      </c>
      <c r="CY113" s="23">
        <f t="shared" si="89"/>
        <v>2</v>
      </c>
      <c r="CZ113" s="23">
        <f t="shared" si="89"/>
        <v>5</v>
      </c>
      <c r="DA113" s="23">
        <f t="shared" si="89"/>
        <v>5</v>
      </c>
      <c r="DB113" s="23">
        <f t="shared" si="89"/>
        <v>5</v>
      </c>
      <c r="DC113" s="23">
        <f t="shared" si="89"/>
        <v>5</v>
      </c>
      <c r="DD113" s="23">
        <f t="shared" si="89"/>
        <v>1</v>
      </c>
      <c r="DE113" s="23">
        <f t="shared" si="89"/>
        <v>2</v>
      </c>
      <c r="DF113" s="23">
        <f t="shared" si="89"/>
        <v>3</v>
      </c>
      <c r="DG113" s="23">
        <f t="shared" si="89"/>
        <v>3</v>
      </c>
      <c r="DH113" s="23">
        <f t="shared" si="89"/>
        <v>4</v>
      </c>
      <c r="DI113" s="23">
        <f t="shared" si="89"/>
        <v>3</v>
      </c>
      <c r="DJ113" s="23">
        <f t="shared" si="89"/>
        <v>6</v>
      </c>
      <c r="DK113" s="23">
        <f t="shared" si="89"/>
        <v>3</v>
      </c>
      <c r="DL113" s="23">
        <f t="shared" si="89"/>
        <v>3</v>
      </c>
      <c r="DM113" s="23">
        <f t="shared" si="89"/>
        <v>3</v>
      </c>
      <c r="DN113" s="23">
        <f t="shared" si="89"/>
        <v>5</v>
      </c>
      <c r="DO113" s="23">
        <f t="shared" si="89"/>
        <v>3</v>
      </c>
      <c r="DP113" s="23">
        <f t="shared" si="89"/>
        <v>2</v>
      </c>
      <c r="DQ113" s="23">
        <f t="shared" si="89"/>
        <v>8</v>
      </c>
      <c r="DR113" s="23">
        <f t="shared" si="89"/>
        <v>1</v>
      </c>
      <c r="DS113" s="23">
        <f t="shared" si="89"/>
        <v>1</v>
      </c>
      <c r="DT113" s="23">
        <f t="shared" si="89"/>
        <v>1</v>
      </c>
      <c r="DU113" s="23">
        <f t="shared" si="89"/>
        <v>1</v>
      </c>
      <c r="DV113" s="23">
        <f t="shared" si="89"/>
        <v>1</v>
      </c>
      <c r="DW113" s="23">
        <f t="shared" si="89"/>
        <v>6</v>
      </c>
      <c r="DX113" s="23">
        <f t="shared" si="89"/>
        <v>10</v>
      </c>
      <c r="DY113" s="23">
        <f t="shared" si="89"/>
        <v>4</v>
      </c>
      <c r="DZ113" s="23">
        <f t="shared" si="89"/>
        <v>3</v>
      </c>
      <c r="EA113" s="23">
        <f t="shared" si="89"/>
        <v>4</v>
      </c>
      <c r="EB113" s="23">
        <f t="shared" si="89"/>
        <v>1</v>
      </c>
      <c r="EC113" s="23">
        <f t="shared" si="89"/>
        <v>1</v>
      </c>
      <c r="ED113" s="23">
        <f t="shared" si="89"/>
        <v>1</v>
      </c>
      <c r="EE113" s="23">
        <f t="shared" si="89"/>
        <v>4</v>
      </c>
      <c r="EF113" s="23">
        <f t="shared" si="89"/>
        <v>9</v>
      </c>
      <c r="EG113" s="23">
        <f t="shared" si="89"/>
        <v>6</v>
      </c>
      <c r="EH113" s="23">
        <f t="shared" si="89"/>
        <v>4</v>
      </c>
      <c r="EI113" s="23">
        <f t="shared" si="89"/>
        <v>5</v>
      </c>
      <c r="EJ113" s="23">
        <f t="shared" si="89"/>
        <v>4</v>
      </c>
      <c r="EK113" s="23">
        <f t="shared" si="89"/>
        <v>8</v>
      </c>
      <c r="EL113" s="23">
        <f t="shared" si="89"/>
        <v>9</v>
      </c>
      <c r="EM113" s="23">
        <f t="shared" si="89"/>
        <v>4</v>
      </c>
      <c r="EN113" s="23">
        <f t="shared" si="89"/>
        <v>6</v>
      </c>
      <c r="EO113" s="23">
        <f t="shared" si="89"/>
        <v>4</v>
      </c>
      <c r="EP113" s="23">
        <f t="shared" si="89"/>
        <v>7</v>
      </c>
      <c r="EQ113" s="23">
        <f t="shared" si="89"/>
        <v>4</v>
      </c>
      <c r="ER113" s="23">
        <f t="shared" si="89"/>
        <v>2</v>
      </c>
      <c r="ES113" s="23">
        <f t="shared" si="89"/>
        <v>2</v>
      </c>
      <c r="ET113" s="23">
        <f t="shared" si="89"/>
        <v>1</v>
      </c>
      <c r="EU113" s="23">
        <f t="shared" si="89"/>
        <v>1</v>
      </c>
      <c r="EV113" s="23">
        <f t="shared" si="89"/>
        <v>1</v>
      </c>
      <c r="EW113" s="23">
        <f t="shared" si="89"/>
        <v>0</v>
      </c>
      <c r="EX113" s="23">
        <f t="shared" si="89"/>
        <v>0</v>
      </c>
      <c r="EY113" s="23">
        <f t="shared" si="89"/>
        <v>0</v>
      </c>
      <c r="EZ113" s="23">
        <f t="shared" si="89"/>
        <v>0</v>
      </c>
      <c r="FA113" s="23">
        <f t="shared" si="89"/>
        <v>0</v>
      </c>
      <c r="FB113" s="23"/>
      <c r="FC113" s="3"/>
      <c r="FD113" s="3"/>
      <c r="FE113" s="3"/>
      <c r="FG113" s="23"/>
      <c r="FH113" s="3"/>
      <c r="FI113" s="3"/>
      <c r="FJ113" s="23"/>
      <c r="FK113" s="3"/>
      <c r="FL113" s="3"/>
      <c r="FM113" s="23"/>
      <c r="FN113" s="3"/>
      <c r="FO113" s="3"/>
      <c r="FP113" s="23"/>
      <c r="FQ113" s="3"/>
      <c r="FR113" s="3"/>
      <c r="FS113" s="23"/>
      <c r="FT113" s="3"/>
      <c r="FU113" s="3"/>
      <c r="FV113" s="23"/>
      <c r="FW113" s="3"/>
      <c r="FX113" s="3"/>
      <c r="FY113" s="23"/>
      <c r="FZ113" s="3"/>
      <c r="GA113" s="3"/>
      <c r="GB113" s="5"/>
      <c r="GC113" s="5"/>
      <c r="GD113" s="5"/>
      <c r="GE113" s="5"/>
      <c r="GF113" s="5"/>
      <c r="GG113" s="5"/>
    </row>
    <row r="114" spans="1:189" ht="15.75" customHeight="1">
      <c r="A114" s="17"/>
      <c r="B114" s="17"/>
      <c r="C114" s="17"/>
      <c r="D114" s="17"/>
      <c r="E114" s="17"/>
      <c r="F114" s="17"/>
      <c r="G114" s="17"/>
      <c r="H114" s="17"/>
      <c r="I114" s="17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5"/>
      <c r="GC114" s="5"/>
      <c r="GD114" s="5"/>
      <c r="GE114" s="5"/>
      <c r="GF114" s="5"/>
      <c r="GG114" s="5"/>
    </row>
    <row r="115" spans="1:189" ht="15.75" customHeight="1">
      <c r="A115" s="17"/>
      <c r="B115" s="17"/>
      <c r="C115" s="17"/>
      <c r="D115" s="17"/>
      <c r="E115" s="17"/>
      <c r="F115" s="17"/>
      <c r="G115" s="17"/>
      <c r="H115" s="17"/>
      <c r="I115" s="17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5"/>
      <c r="GC115" s="5"/>
      <c r="GD115" s="5"/>
      <c r="GE115" s="5"/>
      <c r="GF115" s="5"/>
      <c r="GG115" s="5"/>
    </row>
    <row r="116" spans="1:189" ht="15.75" customHeight="1">
      <c r="A116" s="17"/>
      <c r="B116" s="17"/>
      <c r="C116" s="17"/>
      <c r="D116" s="17"/>
      <c r="E116" s="17"/>
      <c r="F116" s="17"/>
      <c r="G116" s="17"/>
      <c r="H116" s="17"/>
      <c r="I116" s="17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5"/>
      <c r="GC116" s="5"/>
      <c r="GD116" s="5"/>
      <c r="GE116" s="5"/>
      <c r="GF116" s="5"/>
      <c r="GG116" s="5"/>
    </row>
    <row r="117" spans="1:189" ht="15.75" customHeight="1">
      <c r="A117" s="17"/>
      <c r="B117" s="17"/>
      <c r="C117" s="17"/>
      <c r="D117" s="17"/>
      <c r="E117" s="17"/>
      <c r="F117" s="17"/>
      <c r="G117" s="17"/>
      <c r="H117" s="17"/>
      <c r="I117" s="17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5"/>
      <c r="GC117" s="5"/>
      <c r="GD117" s="5"/>
      <c r="GE117" s="5"/>
      <c r="GF117" s="5"/>
      <c r="GG117" s="5"/>
    </row>
    <row r="118" spans="1:189" ht="15.75" customHeight="1">
      <c r="A118" s="17"/>
      <c r="B118" s="17"/>
      <c r="C118" s="17"/>
      <c r="D118" s="17"/>
      <c r="E118" s="17"/>
      <c r="F118" s="17"/>
      <c r="G118" s="17"/>
      <c r="H118" s="17"/>
      <c r="I118" s="17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5"/>
      <c r="GC118" s="5"/>
      <c r="GD118" s="5"/>
      <c r="GE118" s="5"/>
      <c r="GF118" s="5"/>
      <c r="GG118" s="5"/>
    </row>
    <row r="119" spans="1:189" ht="15.75" customHeight="1">
      <c r="A119" s="17"/>
      <c r="B119" s="17"/>
      <c r="C119" s="17"/>
      <c r="D119" s="17"/>
      <c r="E119" s="17"/>
      <c r="F119" s="17"/>
      <c r="G119" s="17"/>
      <c r="H119" s="17"/>
      <c r="I119" s="17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5"/>
      <c r="GC119" s="5"/>
      <c r="GD119" s="5"/>
      <c r="GE119" s="5"/>
      <c r="GF119" s="5"/>
      <c r="GG119" s="5"/>
    </row>
    <row r="120" spans="1:189" ht="15.75" customHeight="1">
      <c r="A120" s="17"/>
      <c r="B120" s="17"/>
      <c r="C120" s="17"/>
      <c r="D120" s="17"/>
      <c r="E120" s="17"/>
      <c r="F120" s="17"/>
      <c r="G120" s="17"/>
      <c r="H120" s="17"/>
      <c r="I120" s="17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5"/>
      <c r="GC120" s="5"/>
      <c r="GD120" s="5"/>
      <c r="GE120" s="5"/>
      <c r="GF120" s="5"/>
      <c r="GG120" s="5"/>
    </row>
    <row r="121" spans="1:189" ht="15.75" customHeight="1">
      <c r="A121" s="17"/>
      <c r="B121" s="17"/>
      <c r="C121" s="17"/>
      <c r="D121" s="17"/>
      <c r="E121" s="17"/>
      <c r="F121" s="17"/>
      <c r="G121" s="17"/>
      <c r="H121" s="17"/>
      <c r="I121" s="17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5"/>
      <c r="GC121" s="5"/>
      <c r="GD121" s="5"/>
      <c r="GE121" s="5"/>
      <c r="GF121" s="5"/>
      <c r="GG121" s="5"/>
    </row>
    <row r="122" spans="1:189" ht="15.75" customHeight="1">
      <c r="A122" s="17"/>
      <c r="B122" s="17"/>
      <c r="C122" s="17"/>
      <c r="D122" s="17"/>
      <c r="E122" s="17"/>
      <c r="F122" s="17"/>
      <c r="G122" s="17"/>
      <c r="H122" s="17"/>
      <c r="I122" s="17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5"/>
      <c r="GC122" s="5"/>
      <c r="GD122" s="5"/>
      <c r="GE122" s="5"/>
      <c r="GF122" s="5"/>
      <c r="GG122" s="5"/>
    </row>
    <row r="123" spans="1:189" ht="15.75" customHeight="1">
      <c r="A123" s="17"/>
      <c r="B123" s="17"/>
      <c r="C123" s="17"/>
      <c r="D123" s="17"/>
      <c r="E123" s="17"/>
      <c r="F123" s="17"/>
      <c r="G123" s="17"/>
      <c r="H123" s="17"/>
      <c r="I123" s="17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5"/>
      <c r="GC123" s="5"/>
      <c r="GD123" s="5"/>
      <c r="GE123" s="5"/>
      <c r="GF123" s="5"/>
      <c r="GG123" s="5"/>
    </row>
    <row r="124" spans="1:189" ht="15.75" customHeight="1">
      <c r="A124" s="17"/>
      <c r="B124" s="17"/>
      <c r="C124" s="17"/>
      <c r="D124" s="17"/>
      <c r="E124" s="17"/>
      <c r="F124" s="17"/>
      <c r="G124" s="17"/>
      <c r="H124" s="17"/>
      <c r="I124" s="17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5"/>
      <c r="GC124" s="5"/>
      <c r="GD124" s="5"/>
      <c r="GE124" s="5"/>
      <c r="GF124" s="5"/>
      <c r="GG124" s="5"/>
    </row>
    <row r="125" spans="1:189" ht="15.75" customHeight="1">
      <c r="A125" s="17"/>
      <c r="B125" s="17"/>
      <c r="C125" s="17"/>
      <c r="D125" s="17"/>
      <c r="E125" s="17"/>
      <c r="F125" s="17"/>
      <c r="G125" s="17"/>
      <c r="H125" s="17"/>
      <c r="I125" s="17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5"/>
      <c r="GC125" s="5"/>
      <c r="GD125" s="5"/>
      <c r="GE125" s="5"/>
      <c r="GF125" s="5"/>
      <c r="GG125" s="5"/>
    </row>
    <row r="126" spans="1:189" ht="15.75" customHeight="1">
      <c r="A126" s="17"/>
      <c r="B126" s="17"/>
      <c r="C126" s="17"/>
      <c r="D126" s="17"/>
      <c r="E126" s="17"/>
      <c r="F126" s="17"/>
      <c r="G126" s="17"/>
      <c r="H126" s="17"/>
      <c r="I126" s="17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5"/>
      <c r="GC126" s="5"/>
      <c r="GD126" s="5"/>
      <c r="GE126" s="5"/>
      <c r="GF126" s="5"/>
      <c r="GG126" s="5"/>
    </row>
    <row r="127" spans="1:189" ht="15.75" customHeight="1">
      <c r="A127" s="17"/>
      <c r="B127" s="17"/>
      <c r="C127" s="17"/>
      <c r="D127" s="17"/>
      <c r="E127" s="17"/>
      <c r="F127" s="17"/>
      <c r="G127" s="17"/>
      <c r="H127" s="17"/>
      <c r="I127" s="17"/>
      <c r="J127" s="3"/>
      <c r="K127" s="3" t="s">
        <v>682</v>
      </c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5"/>
      <c r="GC127" s="5"/>
      <c r="GD127" s="5"/>
      <c r="GE127" s="5"/>
      <c r="GF127" s="5"/>
      <c r="GG127" s="5"/>
    </row>
    <row r="128" spans="1:189" ht="15.75" customHeight="1">
      <c r="A128" s="17"/>
      <c r="B128" s="17"/>
      <c r="C128" s="17"/>
      <c r="D128" s="17"/>
      <c r="E128" s="17"/>
      <c r="F128" s="17"/>
      <c r="G128" s="17"/>
      <c r="H128" s="17"/>
      <c r="I128" s="17"/>
      <c r="J128" s="3"/>
      <c r="K128" s="3" t="s">
        <v>439</v>
      </c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5"/>
      <c r="GC128" s="5"/>
      <c r="GD128" s="5"/>
      <c r="GE128" s="5"/>
      <c r="GF128" s="5"/>
      <c r="GG128" s="5"/>
    </row>
    <row r="129" spans="1:189" ht="15.75" customHeight="1">
      <c r="A129" s="17"/>
      <c r="B129" s="17"/>
      <c r="C129" s="17"/>
      <c r="D129" s="17"/>
      <c r="E129" s="17"/>
      <c r="F129" s="17"/>
      <c r="G129" s="17"/>
      <c r="H129" s="17"/>
      <c r="I129" s="17"/>
      <c r="J129" s="3"/>
      <c r="K129" s="3" t="s">
        <v>441</v>
      </c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5"/>
      <c r="GC129" s="5"/>
      <c r="GD129" s="5"/>
      <c r="GE129" s="5"/>
      <c r="GF129" s="5"/>
      <c r="GG129" s="5"/>
    </row>
    <row r="130" spans="1:189" ht="15.75" customHeight="1">
      <c r="A130" s="17"/>
      <c r="B130" s="17"/>
      <c r="C130" s="17"/>
      <c r="D130" s="17"/>
      <c r="E130" s="17"/>
      <c r="F130" s="17"/>
      <c r="G130" s="17"/>
      <c r="H130" s="17"/>
      <c r="I130" s="17"/>
      <c r="J130" s="3"/>
      <c r="K130" s="3" t="s">
        <v>440</v>
      </c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5"/>
      <c r="GC130" s="5"/>
      <c r="GD130" s="5"/>
      <c r="GE130" s="5"/>
      <c r="GF130" s="5"/>
      <c r="GG130" s="5"/>
    </row>
    <row r="131" spans="1:189" ht="15.75" customHeight="1">
      <c r="A131" s="17"/>
      <c r="B131" s="17"/>
      <c r="C131" s="17"/>
      <c r="D131" s="17"/>
      <c r="E131" s="17"/>
      <c r="F131" s="17"/>
      <c r="G131" s="17"/>
      <c r="H131" s="17"/>
      <c r="I131" s="17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5"/>
      <c r="GC131" s="5"/>
      <c r="GD131" s="5"/>
      <c r="GE131" s="5"/>
      <c r="GF131" s="5"/>
      <c r="GG131" s="5"/>
    </row>
    <row r="132" spans="1:189" ht="15.75" customHeight="1">
      <c r="A132" s="17"/>
      <c r="B132" s="17"/>
      <c r="C132" s="17"/>
      <c r="D132" s="17"/>
      <c r="E132" s="17"/>
      <c r="F132" s="17"/>
      <c r="G132" s="17"/>
      <c r="H132" s="17"/>
      <c r="I132" s="17"/>
      <c r="J132" s="3"/>
      <c r="K132" s="3" t="s">
        <v>683</v>
      </c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5"/>
      <c r="GC132" s="5"/>
      <c r="GD132" s="5"/>
      <c r="GE132" s="5"/>
      <c r="GF132" s="5"/>
      <c r="GG132" s="5"/>
    </row>
    <row r="133" spans="1:189" ht="15.75" customHeight="1">
      <c r="A133" s="17" t="s">
        <v>684</v>
      </c>
      <c r="B133" s="17"/>
      <c r="C133" s="17"/>
      <c r="D133" s="17"/>
      <c r="E133" s="17"/>
      <c r="F133" s="17"/>
      <c r="G133" s="17"/>
      <c r="H133" s="17"/>
      <c r="I133" s="17"/>
      <c r="J133" s="3"/>
      <c r="K133" s="3">
        <v>1</v>
      </c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5"/>
      <c r="GC133" s="5"/>
      <c r="GD133" s="5"/>
      <c r="GE133" s="5"/>
      <c r="GF133" s="5"/>
      <c r="GG133" s="5"/>
    </row>
    <row r="134" spans="1:189" ht="15.75" customHeight="1">
      <c r="A134" s="17" t="s">
        <v>685</v>
      </c>
      <c r="B134" s="17"/>
      <c r="C134" s="17"/>
      <c r="D134" s="17"/>
      <c r="E134" s="17"/>
      <c r="F134" s="17"/>
      <c r="G134" s="17"/>
      <c r="H134" s="17"/>
      <c r="I134" s="17"/>
      <c r="J134" s="3"/>
      <c r="K134" s="3">
        <v>5</v>
      </c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5"/>
      <c r="GC134" s="5"/>
      <c r="GD134" s="5"/>
      <c r="GE134" s="5"/>
      <c r="GF134" s="5"/>
      <c r="GG134" s="5"/>
    </row>
    <row r="135" spans="1:189" ht="15.75" customHeight="1">
      <c r="A135" s="17" t="s">
        <v>686</v>
      </c>
      <c r="B135" s="17"/>
      <c r="C135" s="17"/>
      <c r="D135" s="17"/>
      <c r="E135" s="17"/>
      <c r="F135" s="17"/>
      <c r="G135" s="17"/>
      <c r="H135" s="17"/>
      <c r="I135" s="17"/>
      <c r="J135" s="3"/>
      <c r="K135" s="3">
        <v>20</v>
      </c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5"/>
      <c r="GC135" s="5"/>
      <c r="GD135" s="5"/>
      <c r="GE135" s="5"/>
      <c r="GF135" s="5"/>
      <c r="GG135" s="5"/>
    </row>
    <row r="136" spans="1:189" ht="15.75" customHeight="1">
      <c r="A136" s="17"/>
      <c r="B136" s="17"/>
      <c r="C136" s="17"/>
      <c r="D136" s="17"/>
      <c r="E136" s="17"/>
      <c r="F136" s="17"/>
      <c r="G136" s="17"/>
      <c r="H136" s="17"/>
      <c r="I136" s="17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5"/>
      <c r="GC136" s="5"/>
      <c r="GD136" s="5"/>
      <c r="GE136" s="5"/>
      <c r="GF136" s="5"/>
      <c r="GG136" s="5"/>
    </row>
    <row r="137" spans="1:189" ht="15.75" customHeight="1">
      <c r="A137" s="17"/>
      <c r="B137" s="17"/>
      <c r="C137" s="17"/>
      <c r="D137" s="17"/>
      <c r="E137" s="17"/>
      <c r="F137" s="17"/>
      <c r="G137" s="17"/>
      <c r="H137" s="17"/>
      <c r="I137" s="17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5"/>
      <c r="GC137" s="5"/>
      <c r="GD137" s="5"/>
      <c r="GE137" s="5"/>
      <c r="GF137" s="5"/>
      <c r="GG137" s="5"/>
    </row>
    <row r="138" spans="1:189" ht="15.75" customHeight="1">
      <c r="A138" s="17"/>
      <c r="B138" s="17"/>
      <c r="C138" s="17"/>
      <c r="D138" s="17"/>
      <c r="E138" s="17"/>
      <c r="F138" s="17"/>
      <c r="G138" s="17"/>
      <c r="H138" s="17"/>
      <c r="I138" s="17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5"/>
      <c r="GC138" s="5"/>
      <c r="GD138" s="5"/>
      <c r="GE138" s="5"/>
      <c r="GF138" s="5"/>
      <c r="GG138" s="5"/>
    </row>
    <row r="139" spans="1:189" ht="15.75" customHeight="1">
      <c r="A139" s="17"/>
      <c r="B139" s="17"/>
      <c r="C139" s="17"/>
      <c r="D139" s="17"/>
      <c r="E139" s="17"/>
      <c r="F139" s="17"/>
      <c r="G139" s="17"/>
      <c r="H139" s="17"/>
      <c r="I139" s="17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5"/>
      <c r="GC139" s="5"/>
      <c r="GD139" s="5"/>
      <c r="GE139" s="5"/>
      <c r="GF139" s="5"/>
      <c r="GG139" s="5"/>
    </row>
    <row r="140" spans="1:189" ht="15.75" customHeight="1">
      <c r="A140" s="17"/>
      <c r="B140" s="17"/>
      <c r="C140" s="17"/>
      <c r="D140" s="17"/>
      <c r="E140" s="17"/>
      <c r="F140" s="17"/>
      <c r="G140" s="17"/>
      <c r="H140" s="17"/>
      <c r="I140" s="17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5"/>
      <c r="GC140" s="5"/>
      <c r="GD140" s="5"/>
      <c r="GE140" s="5"/>
      <c r="GF140" s="5"/>
      <c r="GG140" s="5"/>
    </row>
    <row r="141" spans="1:189" ht="15.75" customHeight="1">
      <c r="A141" s="17"/>
      <c r="B141" s="17"/>
      <c r="C141" s="17"/>
      <c r="D141" s="17"/>
      <c r="E141" s="17"/>
      <c r="F141" s="17"/>
      <c r="G141" s="17"/>
      <c r="H141" s="17"/>
      <c r="I141" s="17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5"/>
      <c r="GC141" s="5"/>
      <c r="GD141" s="5"/>
      <c r="GE141" s="5"/>
      <c r="GF141" s="5"/>
      <c r="GG141" s="5"/>
    </row>
    <row r="142" spans="1:189" ht="15.75" customHeight="1">
      <c r="A142" s="17"/>
      <c r="B142" s="17"/>
      <c r="C142" s="17"/>
      <c r="D142" s="17"/>
      <c r="E142" s="17"/>
      <c r="F142" s="17"/>
      <c r="G142" s="17"/>
      <c r="H142" s="17"/>
      <c r="I142" s="17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5"/>
      <c r="GC142" s="5"/>
      <c r="GD142" s="5"/>
      <c r="GE142" s="5"/>
      <c r="GF142" s="5"/>
      <c r="GG142" s="5"/>
    </row>
    <row r="143" spans="1:189" ht="15.75" customHeight="1">
      <c r="A143" s="17"/>
      <c r="B143" s="17"/>
      <c r="C143" s="17"/>
      <c r="D143" s="17"/>
      <c r="E143" s="17"/>
      <c r="F143" s="17"/>
      <c r="G143" s="17"/>
      <c r="H143" s="17"/>
      <c r="I143" s="17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5"/>
      <c r="GC143" s="5"/>
      <c r="GD143" s="5"/>
      <c r="GE143" s="5"/>
      <c r="GF143" s="5"/>
      <c r="GG143" s="5"/>
    </row>
    <row r="144" spans="1:189" ht="15.75" customHeight="1">
      <c r="A144" s="17"/>
      <c r="B144" s="17"/>
      <c r="C144" s="17"/>
      <c r="D144" s="17"/>
      <c r="E144" s="17"/>
      <c r="F144" s="17"/>
      <c r="G144" s="17"/>
      <c r="H144" s="17"/>
      <c r="I144" s="17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5"/>
      <c r="GC144" s="5"/>
      <c r="GD144" s="5"/>
      <c r="GE144" s="5"/>
      <c r="GF144" s="5"/>
      <c r="GG144" s="5"/>
    </row>
    <row r="145" spans="1:189" ht="15.75" customHeight="1">
      <c r="A145" s="17"/>
      <c r="B145" s="17"/>
      <c r="C145" s="17"/>
      <c r="D145" s="17"/>
      <c r="E145" s="17"/>
      <c r="F145" s="17"/>
      <c r="G145" s="17"/>
      <c r="H145" s="17"/>
      <c r="I145" s="17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5"/>
      <c r="GC145" s="5"/>
      <c r="GD145" s="5"/>
      <c r="GE145" s="5"/>
      <c r="GF145" s="5"/>
      <c r="GG145" s="5"/>
    </row>
    <row r="146" spans="1:189" ht="15.75" customHeight="1">
      <c r="A146" s="24"/>
      <c r="B146" s="24"/>
      <c r="C146" s="24"/>
      <c r="D146" s="24"/>
      <c r="E146" s="24"/>
      <c r="F146" s="24"/>
      <c r="G146" s="24"/>
      <c r="H146" s="24"/>
      <c r="I146" s="24"/>
      <c r="N146" s="3"/>
      <c r="O146" s="3"/>
      <c r="Y146" s="3"/>
      <c r="Z146" s="3"/>
      <c r="GB146" s="5"/>
      <c r="GC146" s="5"/>
      <c r="GD146" s="5"/>
      <c r="GE146" s="5"/>
      <c r="GF146" s="5"/>
      <c r="GG146" s="5"/>
    </row>
    <row r="147" spans="1:189" ht="15.75" customHeight="1">
      <c r="A147" s="24"/>
      <c r="B147" s="24"/>
      <c r="C147" s="24"/>
      <c r="D147" s="24"/>
      <c r="E147" s="24"/>
      <c r="F147" s="24"/>
      <c r="G147" s="24"/>
      <c r="H147" s="24"/>
      <c r="I147" s="24"/>
      <c r="N147" s="3"/>
      <c r="O147" s="3"/>
      <c r="Y147" s="3"/>
      <c r="Z147" s="3"/>
      <c r="GB147" s="5"/>
      <c r="GC147" s="5"/>
      <c r="GD147" s="5"/>
      <c r="GE147" s="5"/>
      <c r="GF147" s="5"/>
      <c r="GG147" s="5"/>
    </row>
    <row r="148" spans="1:189" ht="15.75" customHeight="1">
      <c r="A148" s="24"/>
      <c r="B148" s="24"/>
      <c r="C148" s="24"/>
      <c r="D148" s="24"/>
      <c r="E148" s="24"/>
      <c r="F148" s="24"/>
      <c r="G148" s="24"/>
      <c r="H148" s="24"/>
      <c r="I148" s="24"/>
      <c r="N148" s="3"/>
      <c r="O148" s="3"/>
      <c r="Y148" s="3"/>
      <c r="Z148" s="3"/>
      <c r="GB148" s="5"/>
      <c r="GC148" s="5"/>
      <c r="GD148" s="5"/>
      <c r="GE148" s="5"/>
      <c r="GF148" s="5"/>
      <c r="GG148" s="5"/>
    </row>
    <row r="149" spans="1:189" ht="15.75" customHeight="1">
      <c r="A149" s="24"/>
      <c r="B149" s="24"/>
      <c r="C149" s="24"/>
      <c r="D149" s="24"/>
      <c r="E149" s="24"/>
      <c r="F149" s="24"/>
      <c r="G149" s="24"/>
      <c r="H149" s="24"/>
      <c r="I149" s="24"/>
      <c r="N149" s="3"/>
      <c r="O149" s="3"/>
      <c r="Y149" s="3"/>
      <c r="Z149" s="3"/>
      <c r="GB149" s="5"/>
      <c r="GC149" s="5"/>
      <c r="GD149" s="5"/>
      <c r="GE149" s="5"/>
      <c r="GF149" s="5"/>
      <c r="GG149" s="5"/>
    </row>
    <row r="150" spans="1:189" ht="15.75" customHeight="1">
      <c r="A150" s="24"/>
      <c r="B150" s="24"/>
      <c r="C150" s="24"/>
      <c r="D150" s="24"/>
      <c r="E150" s="24"/>
      <c r="F150" s="24"/>
      <c r="G150" s="24"/>
      <c r="H150" s="24"/>
      <c r="I150" s="24"/>
      <c r="N150" s="3"/>
      <c r="O150" s="3"/>
      <c r="Y150" s="3"/>
      <c r="Z150" s="3"/>
      <c r="GB150" s="5"/>
      <c r="GC150" s="5"/>
      <c r="GD150" s="5"/>
      <c r="GE150" s="5"/>
      <c r="GF150" s="5"/>
      <c r="GG150" s="5"/>
    </row>
    <row r="151" spans="1:189" ht="15.75" customHeight="1">
      <c r="A151" s="24"/>
      <c r="B151" s="24"/>
      <c r="C151" s="24"/>
      <c r="D151" s="24"/>
      <c r="E151" s="24"/>
      <c r="F151" s="24"/>
      <c r="G151" s="24"/>
      <c r="H151" s="24"/>
      <c r="I151" s="24"/>
      <c r="N151" s="3"/>
      <c r="O151" s="3"/>
      <c r="Y151" s="3"/>
      <c r="Z151" s="3"/>
      <c r="GB151" s="5"/>
      <c r="GC151" s="5"/>
      <c r="GD151" s="5"/>
      <c r="GE151" s="5"/>
      <c r="GF151" s="5"/>
      <c r="GG151" s="5"/>
    </row>
    <row r="152" spans="1:189" ht="15.75" customHeight="1">
      <c r="A152" s="24"/>
      <c r="B152" s="24"/>
      <c r="C152" s="24"/>
      <c r="D152" s="24"/>
      <c r="E152" s="24"/>
      <c r="F152" s="24"/>
      <c r="G152" s="24"/>
      <c r="H152" s="24"/>
      <c r="I152" s="24"/>
      <c r="N152" s="3"/>
      <c r="O152" s="3"/>
      <c r="Y152" s="3"/>
      <c r="Z152" s="3"/>
      <c r="GB152" s="5"/>
      <c r="GC152" s="5"/>
      <c r="GD152" s="5"/>
      <c r="GE152" s="5"/>
      <c r="GF152" s="5"/>
      <c r="GG152" s="5"/>
    </row>
    <row r="153" spans="1:189" ht="15.75" customHeight="1">
      <c r="A153" s="24"/>
      <c r="B153" s="24"/>
      <c r="C153" s="24"/>
      <c r="D153" s="24"/>
      <c r="E153" s="24"/>
      <c r="F153" s="24"/>
      <c r="G153" s="24"/>
      <c r="H153" s="24"/>
      <c r="I153" s="24"/>
      <c r="N153" s="3"/>
      <c r="O153" s="3"/>
      <c r="Y153" s="3"/>
      <c r="Z153" s="3"/>
      <c r="GB153" s="5"/>
      <c r="GC153" s="5"/>
      <c r="GD153" s="5"/>
      <c r="GE153" s="5"/>
      <c r="GF153" s="5"/>
      <c r="GG153" s="5"/>
    </row>
    <row r="154" spans="1:189" ht="15.75" customHeight="1">
      <c r="A154" s="24"/>
      <c r="B154" s="24"/>
      <c r="C154" s="24"/>
      <c r="D154" s="24"/>
      <c r="E154" s="24"/>
      <c r="F154" s="24"/>
      <c r="G154" s="24"/>
      <c r="H154" s="24"/>
      <c r="I154" s="24"/>
      <c r="N154" s="3"/>
      <c r="O154" s="3"/>
      <c r="Y154" s="3"/>
      <c r="Z154" s="3"/>
      <c r="GB154" s="5"/>
      <c r="GC154" s="5"/>
      <c r="GD154" s="5"/>
      <c r="GE154" s="5"/>
      <c r="GF154" s="5"/>
      <c r="GG154" s="5"/>
    </row>
    <row r="155" spans="1:189" ht="15.75" customHeight="1">
      <c r="A155" s="24"/>
      <c r="B155" s="24"/>
      <c r="C155" s="24"/>
      <c r="D155" s="24"/>
      <c r="E155" s="24"/>
      <c r="F155" s="24"/>
      <c r="G155" s="24"/>
      <c r="H155" s="24"/>
      <c r="I155" s="24"/>
      <c r="N155" s="3"/>
      <c r="O155" s="3"/>
      <c r="Y155" s="3"/>
      <c r="Z155" s="3"/>
      <c r="GB155" s="5"/>
      <c r="GC155" s="5"/>
      <c r="GD155" s="5"/>
      <c r="GE155" s="5"/>
      <c r="GF155" s="5"/>
      <c r="GG155" s="5"/>
    </row>
    <row r="156" spans="1:189" ht="15.75" customHeight="1">
      <c r="A156" s="24"/>
      <c r="B156" s="24"/>
      <c r="C156" s="24"/>
      <c r="D156" s="24"/>
      <c r="E156" s="24"/>
      <c r="F156" s="24"/>
      <c r="G156" s="24"/>
      <c r="H156" s="24"/>
      <c r="I156" s="24"/>
      <c r="N156" s="3"/>
      <c r="O156" s="3"/>
      <c r="Y156" s="3"/>
      <c r="Z156" s="3"/>
      <c r="GB156" s="5"/>
      <c r="GC156" s="5"/>
      <c r="GD156" s="5"/>
      <c r="GE156" s="5"/>
      <c r="GF156" s="5"/>
      <c r="GG156" s="5"/>
    </row>
    <row r="157" spans="1:189" ht="15.75" customHeight="1">
      <c r="A157" s="24"/>
      <c r="B157" s="24"/>
      <c r="C157" s="24"/>
      <c r="D157" s="24"/>
      <c r="E157" s="24"/>
      <c r="F157" s="24"/>
      <c r="G157" s="24"/>
      <c r="H157" s="24"/>
      <c r="I157" s="24"/>
      <c r="N157" s="3"/>
      <c r="O157" s="3"/>
      <c r="Y157" s="3"/>
      <c r="Z157" s="3"/>
      <c r="GB157" s="5"/>
      <c r="GC157" s="5"/>
      <c r="GD157" s="5"/>
      <c r="GE157" s="5"/>
      <c r="GF157" s="5"/>
      <c r="GG157" s="5"/>
    </row>
    <row r="158" spans="1:189" ht="15.75" customHeight="1">
      <c r="A158" s="24"/>
      <c r="B158" s="24"/>
      <c r="C158" s="24"/>
      <c r="D158" s="24"/>
      <c r="E158" s="24"/>
      <c r="F158" s="24"/>
      <c r="G158" s="24"/>
      <c r="H158" s="24"/>
      <c r="I158" s="24"/>
      <c r="N158" s="3"/>
      <c r="O158" s="3"/>
      <c r="Y158" s="3"/>
      <c r="Z158" s="3"/>
      <c r="GB158" s="5"/>
      <c r="GC158" s="5"/>
      <c r="GD158" s="5"/>
      <c r="GE158" s="5"/>
      <c r="GF158" s="5"/>
      <c r="GG158" s="5"/>
    </row>
    <row r="159" spans="1:189" ht="15.75" customHeight="1">
      <c r="A159" s="24"/>
      <c r="B159" s="24"/>
      <c r="C159" s="24"/>
      <c r="D159" s="24"/>
      <c r="E159" s="24"/>
      <c r="F159" s="24"/>
      <c r="G159" s="24"/>
      <c r="H159" s="24"/>
      <c r="I159" s="24"/>
      <c r="N159" s="3"/>
      <c r="O159" s="3"/>
      <c r="Y159" s="3"/>
      <c r="Z159" s="3"/>
      <c r="GB159" s="5"/>
      <c r="GC159" s="5"/>
      <c r="GD159" s="5"/>
      <c r="GE159" s="5"/>
      <c r="GF159" s="5"/>
      <c r="GG159" s="5"/>
    </row>
    <row r="160" spans="1:189" ht="15.75" customHeight="1">
      <c r="A160" s="24"/>
      <c r="B160" s="24"/>
      <c r="C160" s="24"/>
      <c r="D160" s="24"/>
      <c r="E160" s="24"/>
      <c r="F160" s="24"/>
      <c r="G160" s="24"/>
      <c r="H160" s="24"/>
      <c r="I160" s="24"/>
      <c r="N160" s="3"/>
      <c r="O160" s="3"/>
      <c r="Y160" s="3"/>
      <c r="Z160" s="3"/>
      <c r="GB160" s="5"/>
      <c r="GC160" s="5"/>
      <c r="GD160" s="5"/>
      <c r="GE160" s="5"/>
      <c r="GF160" s="5"/>
      <c r="GG160" s="5"/>
    </row>
    <row r="161" spans="1:189" ht="15.75" customHeight="1">
      <c r="A161" s="24"/>
      <c r="B161" s="24"/>
      <c r="C161" s="24"/>
      <c r="D161" s="24"/>
      <c r="E161" s="24"/>
      <c r="F161" s="24"/>
      <c r="G161" s="24"/>
      <c r="H161" s="24"/>
      <c r="I161" s="24"/>
      <c r="N161" s="3"/>
      <c r="O161" s="3"/>
      <c r="Y161" s="3"/>
      <c r="Z161" s="3"/>
      <c r="GB161" s="5"/>
      <c r="GC161" s="5"/>
      <c r="GD161" s="5"/>
      <c r="GE161" s="5"/>
      <c r="GF161" s="5"/>
      <c r="GG161" s="5"/>
    </row>
    <row r="162" spans="1:189" ht="15.75" customHeight="1">
      <c r="A162" s="24"/>
      <c r="B162" s="24"/>
      <c r="C162" s="24"/>
      <c r="D162" s="24"/>
      <c r="E162" s="24"/>
      <c r="F162" s="24"/>
      <c r="G162" s="24"/>
      <c r="H162" s="24"/>
      <c r="I162" s="24"/>
      <c r="N162" s="3"/>
      <c r="O162" s="3"/>
      <c r="Y162" s="3"/>
      <c r="Z162" s="3"/>
      <c r="GB162" s="5"/>
      <c r="GC162" s="5"/>
      <c r="GD162" s="5"/>
      <c r="GE162" s="5"/>
      <c r="GF162" s="5"/>
      <c r="GG162" s="5"/>
    </row>
    <row r="163" spans="1:189" ht="15.75" customHeight="1">
      <c r="A163" s="24"/>
      <c r="B163" s="24"/>
      <c r="C163" s="24"/>
      <c r="D163" s="24"/>
      <c r="E163" s="24"/>
      <c r="F163" s="24"/>
      <c r="G163" s="24"/>
      <c r="H163" s="24"/>
      <c r="I163" s="24"/>
      <c r="N163" s="3"/>
      <c r="O163" s="3"/>
      <c r="Y163" s="3"/>
      <c r="Z163" s="3"/>
      <c r="GB163" s="5"/>
      <c r="GC163" s="5"/>
      <c r="GD163" s="5"/>
      <c r="GE163" s="5"/>
      <c r="GF163" s="5"/>
      <c r="GG163" s="5"/>
    </row>
    <row r="164" spans="1:189" ht="15.75" customHeight="1">
      <c r="A164" s="24"/>
      <c r="B164" s="24"/>
      <c r="C164" s="24"/>
      <c r="D164" s="24"/>
      <c r="E164" s="24"/>
      <c r="F164" s="24"/>
      <c r="G164" s="24"/>
      <c r="H164" s="24"/>
      <c r="I164" s="24"/>
      <c r="N164" s="3"/>
      <c r="O164" s="3"/>
      <c r="Y164" s="3"/>
      <c r="Z164" s="3"/>
      <c r="GB164" s="5"/>
      <c r="GC164" s="5"/>
      <c r="GD164" s="5"/>
      <c r="GE164" s="5"/>
      <c r="GF164" s="5"/>
      <c r="GG164" s="5"/>
    </row>
    <row r="165" spans="1:189" ht="15.75" customHeight="1">
      <c r="A165" s="24"/>
      <c r="B165" s="24"/>
      <c r="C165" s="24"/>
      <c r="D165" s="24"/>
      <c r="E165" s="24"/>
      <c r="F165" s="24"/>
      <c r="G165" s="24"/>
      <c r="H165" s="24"/>
      <c r="I165" s="24"/>
      <c r="N165" s="3"/>
      <c r="O165" s="3"/>
      <c r="Y165" s="3"/>
      <c r="Z165" s="3"/>
      <c r="GB165" s="5"/>
      <c r="GC165" s="5"/>
      <c r="GD165" s="5"/>
      <c r="GE165" s="5"/>
      <c r="GF165" s="5"/>
      <c r="GG165" s="5"/>
    </row>
    <row r="166" spans="1:189" ht="15.75" customHeight="1">
      <c r="A166" s="24"/>
      <c r="B166" s="24"/>
      <c r="C166" s="24"/>
      <c r="D166" s="24"/>
      <c r="E166" s="24"/>
      <c r="F166" s="24"/>
      <c r="G166" s="24"/>
      <c r="H166" s="24"/>
      <c r="I166" s="24"/>
      <c r="N166" s="3"/>
      <c r="O166" s="3"/>
      <c r="Y166" s="3"/>
      <c r="Z166" s="3"/>
      <c r="GB166" s="5"/>
      <c r="GC166" s="5"/>
      <c r="GD166" s="5"/>
      <c r="GE166" s="5"/>
      <c r="GF166" s="5"/>
      <c r="GG166" s="5"/>
    </row>
    <row r="167" spans="1:189" ht="15.75" customHeight="1">
      <c r="A167" s="24"/>
      <c r="B167" s="24"/>
      <c r="C167" s="24"/>
      <c r="D167" s="24"/>
      <c r="E167" s="24"/>
      <c r="F167" s="24"/>
      <c r="G167" s="24"/>
      <c r="H167" s="24"/>
      <c r="I167" s="24"/>
      <c r="N167" s="3"/>
      <c r="O167" s="3"/>
      <c r="Y167" s="3"/>
      <c r="Z167" s="3"/>
      <c r="GB167" s="5"/>
      <c r="GC167" s="5"/>
      <c r="GD167" s="5"/>
      <c r="GE167" s="5"/>
      <c r="GF167" s="5"/>
      <c r="GG167" s="5"/>
    </row>
    <row r="168" spans="1:189" ht="15.75" customHeight="1">
      <c r="A168" s="24"/>
      <c r="B168" s="24"/>
      <c r="C168" s="24"/>
      <c r="D168" s="24"/>
      <c r="E168" s="24"/>
      <c r="F168" s="24"/>
      <c r="G168" s="24"/>
      <c r="H168" s="24"/>
      <c r="I168" s="24"/>
      <c r="N168" s="3"/>
      <c r="O168" s="3"/>
      <c r="Y168" s="3"/>
      <c r="Z168" s="3"/>
      <c r="GB168" s="5"/>
      <c r="GC168" s="5"/>
      <c r="GD168" s="5"/>
      <c r="GE168" s="5"/>
      <c r="GF168" s="5"/>
      <c r="GG168" s="5"/>
    </row>
    <row r="169" spans="1:189" ht="15.75" customHeight="1">
      <c r="A169" s="24"/>
      <c r="B169" s="24"/>
      <c r="C169" s="24"/>
      <c r="D169" s="24"/>
      <c r="E169" s="24"/>
      <c r="F169" s="24"/>
      <c r="G169" s="24"/>
      <c r="H169" s="24"/>
      <c r="I169" s="24"/>
      <c r="N169" s="3"/>
      <c r="O169" s="3"/>
      <c r="Y169" s="3"/>
      <c r="Z169" s="3"/>
      <c r="GB169" s="5"/>
      <c r="GC169" s="5"/>
      <c r="GD169" s="5"/>
      <c r="GE169" s="5"/>
      <c r="GF169" s="5"/>
      <c r="GG169" s="5"/>
    </row>
    <row r="170" spans="1:189" ht="15.75" customHeight="1">
      <c r="A170" s="24"/>
      <c r="B170" s="24"/>
      <c r="C170" s="24"/>
      <c r="D170" s="24"/>
      <c r="E170" s="24"/>
      <c r="F170" s="24"/>
      <c r="G170" s="24"/>
      <c r="H170" s="24"/>
      <c r="I170" s="24"/>
      <c r="N170" s="3"/>
      <c r="O170" s="3"/>
      <c r="Y170" s="3"/>
      <c r="Z170" s="3"/>
      <c r="GB170" s="5"/>
      <c r="GC170" s="5"/>
      <c r="GD170" s="5"/>
      <c r="GE170" s="5"/>
      <c r="GF170" s="5"/>
      <c r="GG170" s="5"/>
    </row>
    <row r="171" spans="1:189" ht="15.75" customHeight="1">
      <c r="A171" s="24"/>
      <c r="B171" s="24"/>
      <c r="C171" s="24"/>
      <c r="D171" s="24"/>
      <c r="E171" s="24"/>
      <c r="F171" s="24"/>
      <c r="G171" s="24"/>
      <c r="H171" s="24"/>
      <c r="I171" s="24"/>
      <c r="N171" s="3"/>
      <c r="O171" s="3"/>
      <c r="Y171" s="3"/>
      <c r="Z171" s="3"/>
      <c r="GB171" s="5"/>
      <c r="GC171" s="5"/>
      <c r="GD171" s="5"/>
      <c r="GE171" s="5"/>
      <c r="GF171" s="5"/>
      <c r="GG171" s="5"/>
    </row>
    <row r="172" spans="1:189" ht="15.75" customHeight="1">
      <c r="A172" s="24"/>
      <c r="B172" s="24"/>
      <c r="C172" s="24"/>
      <c r="D172" s="24"/>
      <c r="E172" s="24"/>
      <c r="F172" s="24"/>
      <c r="G172" s="24"/>
      <c r="H172" s="24"/>
      <c r="I172" s="24"/>
      <c r="N172" s="3"/>
      <c r="O172" s="3"/>
      <c r="Y172" s="3"/>
      <c r="Z172" s="3"/>
      <c r="GB172" s="5"/>
      <c r="GC172" s="5"/>
      <c r="GD172" s="5"/>
      <c r="GE172" s="5"/>
      <c r="GF172" s="5"/>
      <c r="GG172" s="5"/>
    </row>
    <row r="173" spans="1:189" ht="15.75" customHeight="1">
      <c r="A173" s="24"/>
      <c r="B173" s="24"/>
      <c r="C173" s="24"/>
      <c r="D173" s="24"/>
      <c r="E173" s="24"/>
      <c r="F173" s="24"/>
      <c r="G173" s="24"/>
      <c r="H173" s="24"/>
      <c r="I173" s="24"/>
      <c r="N173" s="3"/>
      <c r="O173" s="3"/>
      <c r="Y173" s="3"/>
      <c r="Z173" s="3"/>
      <c r="GB173" s="5"/>
      <c r="GC173" s="5"/>
      <c r="GD173" s="5"/>
      <c r="GE173" s="5"/>
      <c r="GF173" s="5"/>
      <c r="GG173" s="5"/>
    </row>
    <row r="174" spans="1:189" ht="15.75" customHeight="1">
      <c r="A174" s="24"/>
      <c r="B174" s="24"/>
      <c r="C174" s="24"/>
      <c r="D174" s="24"/>
      <c r="E174" s="24"/>
      <c r="F174" s="24"/>
      <c r="G174" s="24"/>
      <c r="H174" s="24"/>
      <c r="I174" s="24"/>
      <c r="N174" s="3"/>
      <c r="O174" s="3"/>
      <c r="Y174" s="3"/>
      <c r="Z174" s="3"/>
      <c r="GB174" s="5"/>
      <c r="GC174" s="5"/>
      <c r="GD174" s="5"/>
      <c r="GE174" s="5"/>
      <c r="GF174" s="5"/>
      <c r="GG174" s="5"/>
    </row>
    <row r="175" spans="1:189" ht="15.75" customHeight="1">
      <c r="A175" s="24"/>
      <c r="B175" s="24"/>
      <c r="C175" s="24"/>
      <c r="D175" s="24"/>
      <c r="E175" s="24"/>
      <c r="F175" s="24"/>
      <c r="G175" s="24"/>
      <c r="H175" s="24"/>
      <c r="I175" s="24"/>
      <c r="N175" s="3"/>
      <c r="O175" s="3"/>
      <c r="Y175" s="3"/>
      <c r="Z175" s="3"/>
      <c r="GB175" s="5"/>
      <c r="GC175" s="5"/>
      <c r="GD175" s="5"/>
      <c r="GE175" s="5"/>
      <c r="GF175" s="5"/>
      <c r="GG175" s="5"/>
    </row>
    <row r="176" spans="1:189" ht="15.75" customHeight="1">
      <c r="A176" s="24"/>
      <c r="B176" s="24"/>
      <c r="C176" s="24"/>
      <c r="D176" s="24"/>
      <c r="E176" s="24"/>
      <c r="F176" s="24"/>
      <c r="G176" s="24"/>
      <c r="H176" s="24"/>
      <c r="I176" s="24"/>
      <c r="N176" s="3"/>
      <c r="O176" s="3"/>
      <c r="Y176" s="3"/>
      <c r="Z176" s="3"/>
      <c r="GB176" s="5"/>
      <c r="GC176" s="5"/>
      <c r="GD176" s="5"/>
      <c r="GE176" s="5"/>
      <c r="GF176" s="5"/>
      <c r="GG176" s="5"/>
    </row>
    <row r="177" spans="1:189" ht="15.75" customHeight="1">
      <c r="A177" s="24"/>
      <c r="B177" s="24"/>
      <c r="C177" s="24"/>
      <c r="D177" s="24"/>
      <c r="E177" s="24"/>
      <c r="F177" s="24"/>
      <c r="G177" s="24"/>
      <c r="H177" s="24"/>
      <c r="I177" s="24"/>
      <c r="N177" s="3"/>
      <c r="O177" s="3"/>
      <c r="Y177" s="3"/>
      <c r="Z177" s="3"/>
      <c r="GB177" s="5"/>
      <c r="GC177" s="5"/>
      <c r="GD177" s="5"/>
      <c r="GE177" s="5"/>
      <c r="GF177" s="5"/>
      <c r="GG177" s="5"/>
    </row>
    <row r="178" spans="1:189" ht="15.75" customHeight="1">
      <c r="A178" s="24"/>
      <c r="B178" s="24"/>
      <c r="C178" s="24"/>
      <c r="D178" s="24"/>
      <c r="E178" s="24"/>
      <c r="F178" s="24"/>
      <c r="G178" s="24"/>
      <c r="H178" s="24"/>
      <c r="I178" s="24"/>
      <c r="N178" s="3"/>
      <c r="O178" s="3"/>
      <c r="Y178" s="3"/>
      <c r="Z178" s="3"/>
      <c r="GB178" s="5"/>
      <c r="GC178" s="5"/>
      <c r="GD178" s="5"/>
      <c r="GE178" s="5"/>
      <c r="GF178" s="5"/>
      <c r="GG178" s="5"/>
    </row>
    <row r="179" spans="1:189" ht="15.75" customHeight="1">
      <c r="A179" s="24"/>
      <c r="B179" s="24"/>
      <c r="C179" s="24"/>
      <c r="D179" s="24"/>
      <c r="E179" s="24"/>
      <c r="F179" s="24"/>
      <c r="G179" s="24"/>
      <c r="H179" s="24"/>
      <c r="I179" s="24"/>
      <c r="N179" s="3"/>
      <c r="O179" s="3"/>
      <c r="Y179" s="3"/>
      <c r="Z179" s="3"/>
      <c r="GB179" s="5"/>
      <c r="GC179" s="5"/>
      <c r="GD179" s="5"/>
      <c r="GE179" s="5"/>
      <c r="GF179" s="5"/>
      <c r="GG179" s="5"/>
    </row>
    <row r="180" spans="1:189" ht="15.75" customHeight="1">
      <c r="A180" s="24"/>
      <c r="B180" s="24"/>
      <c r="C180" s="24"/>
      <c r="D180" s="24"/>
      <c r="E180" s="24"/>
      <c r="F180" s="24"/>
      <c r="G180" s="24"/>
      <c r="H180" s="24"/>
      <c r="I180" s="24"/>
      <c r="N180" s="3"/>
      <c r="O180" s="3"/>
      <c r="Y180" s="3"/>
      <c r="Z180" s="3"/>
      <c r="GB180" s="5"/>
      <c r="GC180" s="5"/>
      <c r="GD180" s="5"/>
      <c r="GE180" s="5"/>
      <c r="GF180" s="5"/>
      <c r="GG180" s="5"/>
    </row>
    <row r="181" spans="1:189" ht="15.75" customHeight="1">
      <c r="A181" s="24"/>
      <c r="B181" s="24"/>
      <c r="C181" s="24"/>
      <c r="D181" s="24"/>
      <c r="E181" s="24"/>
      <c r="F181" s="24"/>
      <c r="G181" s="24"/>
      <c r="H181" s="24"/>
      <c r="I181" s="24"/>
      <c r="N181" s="3"/>
      <c r="O181" s="3"/>
      <c r="Y181" s="3"/>
      <c r="Z181" s="3"/>
      <c r="GB181" s="5"/>
      <c r="GC181" s="5"/>
      <c r="GD181" s="5"/>
      <c r="GE181" s="5"/>
      <c r="GF181" s="5"/>
      <c r="GG181" s="5"/>
    </row>
    <row r="182" spans="1:189" ht="15.75" customHeight="1">
      <c r="A182" s="24"/>
      <c r="B182" s="24"/>
      <c r="C182" s="24"/>
      <c r="D182" s="24"/>
      <c r="E182" s="24"/>
      <c r="F182" s="24"/>
      <c r="G182" s="24"/>
      <c r="H182" s="24"/>
      <c r="I182" s="24"/>
      <c r="N182" s="3"/>
      <c r="O182" s="3"/>
      <c r="Y182" s="3"/>
      <c r="Z182" s="3"/>
      <c r="GB182" s="5"/>
      <c r="GC182" s="5"/>
      <c r="GD182" s="5"/>
      <c r="GE182" s="5"/>
      <c r="GF182" s="5"/>
      <c r="GG182" s="5"/>
    </row>
    <row r="183" spans="1:189" ht="15.75" customHeight="1">
      <c r="A183" s="24"/>
      <c r="B183" s="24"/>
      <c r="C183" s="24"/>
      <c r="D183" s="24"/>
      <c r="E183" s="24"/>
      <c r="F183" s="24"/>
      <c r="G183" s="24"/>
      <c r="H183" s="24"/>
      <c r="I183" s="24"/>
      <c r="N183" s="3"/>
      <c r="O183" s="3"/>
      <c r="Y183" s="3"/>
      <c r="Z183" s="3"/>
      <c r="GB183" s="5"/>
      <c r="GC183" s="5"/>
      <c r="GD183" s="5"/>
      <c r="GE183" s="5"/>
      <c r="GF183" s="5"/>
      <c r="GG183" s="5"/>
    </row>
    <row r="184" spans="1:189" ht="15.75" customHeight="1">
      <c r="A184" s="24"/>
      <c r="B184" s="24"/>
      <c r="C184" s="24"/>
      <c r="D184" s="24"/>
      <c r="E184" s="24"/>
      <c r="F184" s="24"/>
      <c r="G184" s="24"/>
      <c r="H184" s="24"/>
      <c r="I184" s="24"/>
      <c r="N184" s="3"/>
      <c r="O184" s="3"/>
      <c r="Y184" s="3"/>
      <c r="Z184" s="3"/>
      <c r="GB184" s="5"/>
      <c r="GC184" s="5"/>
      <c r="GD184" s="5"/>
      <c r="GE184" s="5"/>
      <c r="GF184" s="5"/>
      <c r="GG184" s="5"/>
    </row>
    <row r="185" spans="1:189" ht="15.75" customHeight="1">
      <c r="A185" s="24"/>
      <c r="B185" s="24"/>
      <c r="C185" s="24"/>
      <c r="D185" s="24"/>
      <c r="E185" s="24"/>
      <c r="F185" s="24"/>
      <c r="G185" s="24"/>
      <c r="H185" s="24"/>
      <c r="I185" s="24"/>
      <c r="N185" s="3"/>
      <c r="O185" s="3"/>
      <c r="Y185" s="3"/>
      <c r="Z185" s="3"/>
      <c r="GB185" s="5"/>
      <c r="GC185" s="5"/>
      <c r="GD185" s="5"/>
      <c r="GE185" s="5"/>
      <c r="GF185" s="5"/>
      <c r="GG185" s="5"/>
    </row>
    <row r="186" spans="1:189" ht="15.75" customHeight="1">
      <c r="A186" s="24"/>
      <c r="B186" s="24"/>
      <c r="C186" s="24"/>
      <c r="D186" s="24"/>
      <c r="E186" s="24"/>
      <c r="F186" s="24"/>
      <c r="G186" s="24"/>
      <c r="H186" s="24"/>
      <c r="I186" s="24"/>
      <c r="N186" s="3"/>
      <c r="O186" s="3"/>
      <c r="Y186" s="3"/>
      <c r="Z186" s="3"/>
      <c r="GB186" s="5"/>
      <c r="GC186" s="5"/>
      <c r="GD186" s="5"/>
      <c r="GE186" s="5"/>
      <c r="GF186" s="5"/>
      <c r="GG186" s="5"/>
    </row>
    <row r="187" spans="1:189" ht="15.75" customHeight="1">
      <c r="A187" s="24"/>
      <c r="B187" s="24"/>
      <c r="C187" s="24"/>
      <c r="D187" s="24"/>
      <c r="E187" s="24"/>
      <c r="F187" s="24"/>
      <c r="G187" s="24"/>
      <c r="H187" s="24"/>
      <c r="I187" s="24"/>
      <c r="N187" s="3"/>
      <c r="O187" s="3"/>
      <c r="Y187" s="3"/>
      <c r="Z187" s="3"/>
      <c r="GB187" s="5"/>
      <c r="GC187" s="5"/>
      <c r="GD187" s="5"/>
      <c r="GE187" s="5"/>
      <c r="GF187" s="5"/>
      <c r="GG187" s="5"/>
    </row>
    <row r="188" spans="1:189" ht="15.75" customHeight="1">
      <c r="A188" s="24"/>
      <c r="B188" s="24"/>
      <c r="C188" s="24"/>
      <c r="D188" s="24"/>
      <c r="E188" s="24"/>
      <c r="F188" s="24"/>
      <c r="G188" s="24"/>
      <c r="H188" s="24"/>
      <c r="I188" s="24"/>
      <c r="N188" s="3"/>
      <c r="O188" s="3"/>
      <c r="Y188" s="3"/>
      <c r="Z188" s="3"/>
      <c r="GB188" s="5"/>
      <c r="GC188" s="5"/>
      <c r="GD188" s="5"/>
      <c r="GE188" s="5"/>
      <c r="GF188" s="5"/>
      <c r="GG188" s="5"/>
    </row>
    <row r="189" spans="1:189" ht="15.75" customHeight="1">
      <c r="A189" s="24"/>
      <c r="B189" s="24"/>
      <c r="C189" s="24"/>
      <c r="D189" s="24"/>
      <c r="E189" s="24"/>
      <c r="F189" s="24"/>
      <c r="G189" s="24"/>
      <c r="H189" s="24"/>
      <c r="I189" s="24"/>
      <c r="N189" s="3"/>
      <c r="O189" s="3"/>
      <c r="Y189" s="3"/>
      <c r="Z189" s="3"/>
      <c r="GB189" s="5"/>
      <c r="GC189" s="5"/>
      <c r="GD189" s="5"/>
      <c r="GE189" s="5"/>
      <c r="GF189" s="5"/>
      <c r="GG189" s="5"/>
    </row>
    <row r="190" spans="1:189" ht="15.75" customHeight="1">
      <c r="A190" s="24"/>
      <c r="B190" s="24"/>
      <c r="C190" s="24"/>
      <c r="D190" s="24"/>
      <c r="E190" s="24"/>
      <c r="F190" s="24"/>
      <c r="G190" s="24"/>
      <c r="H190" s="24"/>
      <c r="I190" s="24"/>
      <c r="N190" s="3"/>
      <c r="O190" s="3"/>
      <c r="Y190" s="3"/>
      <c r="Z190" s="3"/>
      <c r="GB190" s="5"/>
      <c r="GC190" s="5"/>
      <c r="GD190" s="5"/>
      <c r="GE190" s="5"/>
      <c r="GF190" s="5"/>
      <c r="GG190" s="5"/>
    </row>
    <row r="191" spans="1:189" ht="15.75" customHeight="1">
      <c r="A191" s="24"/>
      <c r="B191" s="24"/>
      <c r="C191" s="24"/>
      <c r="D191" s="24"/>
      <c r="E191" s="24"/>
      <c r="F191" s="24"/>
      <c r="G191" s="24"/>
      <c r="H191" s="24"/>
      <c r="I191" s="24"/>
      <c r="N191" s="3"/>
      <c r="O191" s="3"/>
      <c r="Y191" s="3"/>
      <c r="Z191" s="3"/>
      <c r="GB191" s="5"/>
      <c r="GC191" s="5"/>
      <c r="GD191" s="5"/>
      <c r="GE191" s="5"/>
      <c r="GF191" s="5"/>
      <c r="GG191" s="5"/>
    </row>
    <row r="192" spans="1:189" ht="15.75" customHeight="1">
      <c r="A192" s="24"/>
      <c r="B192" s="24"/>
      <c r="C192" s="24"/>
      <c r="D192" s="24"/>
      <c r="E192" s="24"/>
      <c r="F192" s="24"/>
      <c r="G192" s="24"/>
      <c r="H192" s="24"/>
      <c r="I192" s="24"/>
      <c r="N192" s="3"/>
      <c r="O192" s="3"/>
      <c r="Y192" s="3"/>
      <c r="Z192" s="3"/>
      <c r="GB192" s="5"/>
      <c r="GC192" s="5"/>
      <c r="GD192" s="5"/>
      <c r="GE192" s="5"/>
      <c r="GF192" s="5"/>
      <c r="GG192" s="5"/>
    </row>
    <row r="193" spans="1:189" ht="15.75" customHeight="1">
      <c r="A193" s="24"/>
      <c r="B193" s="24"/>
      <c r="C193" s="24"/>
      <c r="D193" s="24"/>
      <c r="E193" s="24"/>
      <c r="F193" s="24"/>
      <c r="G193" s="24"/>
      <c r="H193" s="24"/>
      <c r="I193" s="24"/>
      <c r="N193" s="3"/>
      <c r="O193" s="3"/>
      <c r="Y193" s="3"/>
      <c r="Z193" s="3"/>
      <c r="GB193" s="5"/>
      <c r="GC193" s="5"/>
      <c r="GD193" s="5"/>
      <c r="GE193" s="5"/>
      <c r="GF193" s="5"/>
      <c r="GG193" s="5"/>
    </row>
    <row r="194" spans="1:189" ht="15.75" customHeight="1">
      <c r="A194" s="24"/>
      <c r="B194" s="24"/>
      <c r="C194" s="24"/>
      <c r="D194" s="24"/>
      <c r="E194" s="24"/>
      <c r="F194" s="24"/>
      <c r="G194" s="24"/>
      <c r="H194" s="24"/>
      <c r="I194" s="24"/>
      <c r="N194" s="3"/>
      <c r="O194" s="3"/>
      <c r="Y194" s="3"/>
      <c r="Z194" s="3"/>
      <c r="GB194" s="5"/>
      <c r="GC194" s="5"/>
      <c r="GD194" s="5"/>
      <c r="GE194" s="5"/>
      <c r="GF194" s="5"/>
      <c r="GG194" s="5"/>
    </row>
    <row r="195" spans="1:189" ht="15.75" customHeight="1">
      <c r="A195" s="24"/>
      <c r="B195" s="24"/>
      <c r="C195" s="24"/>
      <c r="D195" s="24"/>
      <c r="E195" s="24"/>
      <c r="F195" s="24"/>
      <c r="G195" s="24"/>
      <c r="H195" s="24"/>
      <c r="I195" s="24"/>
      <c r="N195" s="3"/>
      <c r="O195" s="3"/>
      <c r="Y195" s="3"/>
      <c r="Z195" s="3"/>
      <c r="GB195" s="5"/>
      <c r="GC195" s="5"/>
      <c r="GD195" s="5"/>
      <c r="GE195" s="5"/>
      <c r="GF195" s="5"/>
      <c r="GG195" s="5"/>
    </row>
    <row r="196" spans="1:189" ht="15.75" customHeight="1">
      <c r="A196" s="24"/>
      <c r="B196" s="24"/>
      <c r="C196" s="24"/>
      <c r="D196" s="24"/>
      <c r="E196" s="24"/>
      <c r="F196" s="24"/>
      <c r="G196" s="24"/>
      <c r="H196" s="24"/>
      <c r="I196" s="24"/>
      <c r="N196" s="3"/>
      <c r="O196" s="3"/>
      <c r="Y196" s="3"/>
      <c r="Z196" s="3"/>
      <c r="GB196" s="5"/>
      <c r="GC196" s="5"/>
      <c r="GD196" s="5"/>
      <c r="GE196" s="5"/>
      <c r="GF196" s="5"/>
      <c r="GG196" s="5"/>
    </row>
    <row r="197" spans="1:189" ht="15.75" customHeight="1">
      <c r="A197" s="24"/>
      <c r="B197" s="24"/>
      <c r="C197" s="24"/>
      <c r="D197" s="24"/>
      <c r="E197" s="24"/>
      <c r="F197" s="24"/>
      <c r="G197" s="24"/>
      <c r="H197" s="24"/>
      <c r="I197" s="24"/>
      <c r="N197" s="3"/>
      <c r="O197" s="3"/>
      <c r="Y197" s="3"/>
      <c r="Z197" s="3"/>
      <c r="GB197" s="5"/>
      <c r="GC197" s="5"/>
      <c r="GD197" s="5"/>
      <c r="GE197" s="5"/>
      <c r="GF197" s="5"/>
      <c r="GG197" s="5"/>
    </row>
    <row r="198" spans="1:189" ht="15.75" customHeight="1">
      <c r="A198" s="24"/>
      <c r="B198" s="24"/>
      <c r="C198" s="24"/>
      <c r="D198" s="24"/>
      <c r="E198" s="24"/>
      <c r="F198" s="24"/>
      <c r="G198" s="24"/>
      <c r="H198" s="24"/>
      <c r="I198" s="24"/>
      <c r="N198" s="3"/>
      <c r="O198" s="3"/>
      <c r="Y198" s="3"/>
      <c r="Z198" s="3"/>
      <c r="GB198" s="5"/>
      <c r="GC198" s="5"/>
      <c r="GD198" s="5"/>
      <c r="GE198" s="5"/>
      <c r="GF198" s="5"/>
      <c r="GG198" s="5"/>
    </row>
    <row r="199" spans="1:189" ht="15.75" customHeight="1">
      <c r="A199" s="24"/>
      <c r="B199" s="24"/>
      <c r="C199" s="24"/>
      <c r="D199" s="24"/>
      <c r="E199" s="24"/>
      <c r="F199" s="24"/>
      <c r="G199" s="24"/>
      <c r="H199" s="24"/>
      <c r="I199" s="24"/>
      <c r="N199" s="3"/>
      <c r="O199" s="3"/>
      <c r="Y199" s="3"/>
      <c r="Z199" s="3"/>
      <c r="GB199" s="5"/>
      <c r="GC199" s="5"/>
      <c r="GD199" s="5"/>
      <c r="GE199" s="5"/>
      <c r="GF199" s="5"/>
      <c r="GG199" s="5"/>
    </row>
    <row r="200" spans="1:189" ht="15.75" customHeight="1">
      <c r="A200" s="24"/>
      <c r="B200" s="24"/>
      <c r="C200" s="24"/>
      <c r="D200" s="24"/>
      <c r="E200" s="24"/>
      <c r="F200" s="24"/>
      <c r="G200" s="24"/>
      <c r="H200" s="24"/>
      <c r="I200" s="24"/>
      <c r="N200" s="3"/>
      <c r="O200" s="3"/>
      <c r="Y200" s="3"/>
      <c r="Z200" s="3"/>
      <c r="GB200" s="5"/>
      <c r="GC200" s="5"/>
      <c r="GD200" s="5"/>
      <c r="GE200" s="5"/>
      <c r="GF200" s="5"/>
      <c r="GG200" s="5"/>
    </row>
    <row r="201" spans="1:189" ht="15.75" customHeight="1">
      <c r="A201" s="24"/>
      <c r="B201" s="24"/>
      <c r="C201" s="24"/>
      <c r="D201" s="24"/>
      <c r="E201" s="24"/>
      <c r="F201" s="24"/>
      <c r="G201" s="24"/>
      <c r="H201" s="24"/>
      <c r="I201" s="24"/>
      <c r="N201" s="3"/>
      <c r="O201" s="3"/>
      <c r="Y201" s="3"/>
      <c r="Z201" s="3"/>
      <c r="GB201" s="5"/>
      <c r="GC201" s="5"/>
      <c r="GD201" s="5"/>
      <c r="GE201" s="5"/>
      <c r="GF201" s="5"/>
      <c r="GG201" s="5"/>
    </row>
    <row r="202" spans="1:189" ht="15.75" customHeight="1">
      <c r="A202" s="24"/>
      <c r="B202" s="24"/>
      <c r="C202" s="24"/>
      <c r="D202" s="24"/>
      <c r="E202" s="24"/>
      <c r="F202" s="24"/>
      <c r="G202" s="24"/>
      <c r="H202" s="24"/>
      <c r="I202" s="24"/>
      <c r="N202" s="3"/>
      <c r="O202" s="3"/>
      <c r="Y202" s="3"/>
      <c r="Z202" s="3"/>
      <c r="GB202" s="5"/>
      <c r="GC202" s="5"/>
      <c r="GD202" s="5"/>
      <c r="GE202" s="5"/>
      <c r="GF202" s="5"/>
      <c r="GG202" s="5"/>
    </row>
    <row r="203" spans="1:189" ht="15.75" customHeight="1">
      <c r="A203" s="24"/>
      <c r="B203" s="24"/>
      <c r="C203" s="24"/>
      <c r="D203" s="24"/>
      <c r="E203" s="24"/>
      <c r="F203" s="24"/>
      <c r="G203" s="24"/>
      <c r="H203" s="24"/>
      <c r="I203" s="24"/>
      <c r="N203" s="3"/>
      <c r="O203" s="3"/>
      <c r="Y203" s="3"/>
      <c r="Z203" s="3"/>
      <c r="GB203" s="5"/>
      <c r="GC203" s="5"/>
      <c r="GD203" s="5"/>
      <c r="GE203" s="5"/>
      <c r="GF203" s="5"/>
      <c r="GG203" s="5"/>
    </row>
    <row r="204" spans="1:189" ht="15.75" customHeight="1">
      <c r="A204" s="24"/>
      <c r="B204" s="24"/>
      <c r="C204" s="24"/>
      <c r="D204" s="24"/>
      <c r="E204" s="24"/>
      <c r="F204" s="24"/>
      <c r="G204" s="24"/>
      <c r="H204" s="24"/>
      <c r="I204" s="24"/>
      <c r="N204" s="3"/>
      <c r="O204" s="3"/>
      <c r="Y204" s="3"/>
      <c r="Z204" s="3"/>
      <c r="GB204" s="5"/>
      <c r="GC204" s="5"/>
      <c r="GD204" s="5"/>
      <c r="GE204" s="5"/>
      <c r="GF204" s="5"/>
      <c r="GG204" s="5"/>
    </row>
    <row r="205" spans="1:189" ht="15.75" customHeight="1">
      <c r="A205" s="24"/>
      <c r="B205" s="24"/>
      <c r="C205" s="24"/>
      <c r="D205" s="24"/>
      <c r="E205" s="24"/>
      <c r="F205" s="24"/>
      <c r="G205" s="24"/>
      <c r="H205" s="24"/>
      <c r="I205" s="24"/>
      <c r="N205" s="3"/>
      <c r="O205" s="3"/>
      <c r="Y205" s="3"/>
      <c r="Z205" s="3"/>
      <c r="GB205" s="5"/>
      <c r="GC205" s="5"/>
      <c r="GD205" s="5"/>
      <c r="GE205" s="5"/>
      <c r="GF205" s="5"/>
      <c r="GG205" s="5"/>
    </row>
    <row r="206" spans="1:189" ht="15.75" customHeight="1">
      <c r="A206" s="24"/>
      <c r="B206" s="24"/>
      <c r="C206" s="24"/>
      <c r="D206" s="24"/>
      <c r="E206" s="24"/>
      <c r="F206" s="24"/>
      <c r="G206" s="24"/>
      <c r="H206" s="24"/>
      <c r="I206" s="24"/>
      <c r="N206" s="3"/>
      <c r="O206" s="3"/>
      <c r="Y206" s="3"/>
      <c r="Z206" s="3"/>
      <c r="GB206" s="5"/>
      <c r="GC206" s="5"/>
      <c r="GD206" s="5"/>
      <c r="GE206" s="5"/>
      <c r="GF206" s="5"/>
      <c r="GG206" s="5"/>
    </row>
    <row r="207" spans="1:189" ht="15.75" customHeight="1">
      <c r="A207" s="24"/>
      <c r="B207" s="24"/>
      <c r="C207" s="24"/>
      <c r="D207" s="24"/>
      <c r="E207" s="24"/>
      <c r="F207" s="24"/>
      <c r="G207" s="24"/>
      <c r="H207" s="24"/>
      <c r="I207" s="24"/>
      <c r="N207" s="3"/>
      <c r="O207" s="3"/>
      <c r="Y207" s="3"/>
      <c r="Z207" s="3"/>
      <c r="GB207" s="5"/>
      <c r="GC207" s="5"/>
      <c r="GD207" s="5"/>
      <c r="GE207" s="5"/>
      <c r="GF207" s="5"/>
      <c r="GG207" s="5"/>
    </row>
    <row r="208" spans="1:189" ht="15.75" customHeight="1">
      <c r="A208" s="24"/>
      <c r="B208" s="24"/>
      <c r="C208" s="24"/>
      <c r="D208" s="24"/>
      <c r="E208" s="24"/>
      <c r="F208" s="24"/>
      <c r="G208" s="24"/>
      <c r="H208" s="24"/>
      <c r="I208" s="24"/>
      <c r="N208" s="3"/>
      <c r="O208" s="3"/>
      <c r="Y208" s="3"/>
      <c r="Z208" s="3"/>
      <c r="GB208" s="5"/>
      <c r="GC208" s="5"/>
      <c r="GD208" s="5"/>
      <c r="GE208" s="5"/>
      <c r="GF208" s="5"/>
      <c r="GG208" s="5"/>
    </row>
    <row r="209" spans="1:189" ht="15.75" customHeight="1">
      <c r="A209" s="24"/>
      <c r="B209" s="24"/>
      <c r="C209" s="24"/>
      <c r="D209" s="24"/>
      <c r="E209" s="24"/>
      <c r="F209" s="24"/>
      <c r="G209" s="24"/>
      <c r="H209" s="24"/>
      <c r="I209" s="24"/>
      <c r="N209" s="3"/>
      <c r="O209" s="3"/>
      <c r="Y209" s="3"/>
      <c r="Z209" s="3"/>
      <c r="GB209" s="5"/>
      <c r="GC209" s="5"/>
      <c r="GD209" s="5"/>
      <c r="GE209" s="5"/>
      <c r="GF209" s="5"/>
      <c r="GG209" s="5"/>
    </row>
    <row r="210" spans="1:189" ht="15.75" customHeight="1">
      <c r="A210" s="24"/>
      <c r="B210" s="24"/>
      <c r="C210" s="24"/>
      <c r="D210" s="24"/>
      <c r="E210" s="24"/>
      <c r="F210" s="24"/>
      <c r="G210" s="24"/>
      <c r="H210" s="24"/>
      <c r="I210" s="24"/>
      <c r="N210" s="3"/>
      <c r="O210" s="3"/>
      <c r="Y210" s="3"/>
      <c r="Z210" s="3"/>
      <c r="GB210" s="5"/>
      <c r="GC210" s="5"/>
      <c r="GD210" s="5"/>
      <c r="GE210" s="5"/>
      <c r="GF210" s="5"/>
      <c r="GG210" s="5"/>
    </row>
    <row r="211" spans="1:189" ht="15.75" customHeight="1">
      <c r="A211" s="24"/>
      <c r="B211" s="24"/>
      <c r="C211" s="24"/>
      <c r="D211" s="24"/>
      <c r="E211" s="24"/>
      <c r="F211" s="24"/>
      <c r="G211" s="24"/>
      <c r="H211" s="24"/>
      <c r="I211" s="24"/>
      <c r="N211" s="3"/>
      <c r="O211" s="3"/>
      <c r="Y211" s="3"/>
      <c r="Z211" s="3"/>
      <c r="GB211" s="5"/>
      <c r="GC211" s="5"/>
      <c r="GD211" s="5"/>
      <c r="GE211" s="5"/>
      <c r="GF211" s="5"/>
      <c r="GG211" s="5"/>
    </row>
    <row r="212" spans="1:189" ht="15.75" customHeight="1">
      <c r="A212" s="24"/>
      <c r="B212" s="24"/>
      <c r="C212" s="24"/>
      <c r="D212" s="24"/>
      <c r="E212" s="24"/>
      <c r="F212" s="24"/>
      <c r="G212" s="24"/>
      <c r="H212" s="24"/>
      <c r="I212" s="24"/>
      <c r="N212" s="3"/>
      <c r="O212" s="3"/>
      <c r="Y212" s="3"/>
      <c r="Z212" s="3"/>
      <c r="GB212" s="5"/>
      <c r="GC212" s="5"/>
      <c r="GD212" s="5"/>
      <c r="GE212" s="5"/>
      <c r="GF212" s="5"/>
      <c r="GG212" s="5"/>
    </row>
    <row r="213" spans="1:189" ht="15.75" customHeight="1">
      <c r="A213" s="24"/>
      <c r="B213" s="24"/>
      <c r="C213" s="24"/>
      <c r="D213" s="24"/>
      <c r="E213" s="24"/>
      <c r="F213" s="24"/>
      <c r="G213" s="24"/>
      <c r="H213" s="24"/>
      <c r="I213" s="24"/>
      <c r="N213" s="3"/>
      <c r="O213" s="3"/>
      <c r="Y213" s="3"/>
      <c r="Z213" s="3"/>
      <c r="GB213" s="5"/>
      <c r="GC213" s="5"/>
      <c r="GD213" s="5"/>
      <c r="GE213" s="5"/>
      <c r="GF213" s="5"/>
      <c r="GG213" s="5"/>
    </row>
    <row r="214" spans="1:189" ht="15.75" customHeight="1">
      <c r="A214" s="24"/>
      <c r="B214" s="24"/>
      <c r="C214" s="24"/>
      <c r="D214" s="24"/>
      <c r="E214" s="24"/>
      <c r="F214" s="24"/>
      <c r="G214" s="24"/>
      <c r="H214" s="24"/>
      <c r="I214" s="24"/>
      <c r="N214" s="3"/>
      <c r="O214" s="3"/>
      <c r="Y214" s="3"/>
      <c r="Z214" s="3"/>
      <c r="GB214" s="5"/>
      <c r="GC214" s="5"/>
      <c r="GD214" s="5"/>
      <c r="GE214" s="5"/>
      <c r="GF214" s="5"/>
      <c r="GG214" s="5"/>
    </row>
    <row r="215" spans="1:189" ht="15.75" customHeight="1">
      <c r="A215" s="24"/>
      <c r="B215" s="24"/>
      <c r="C215" s="24"/>
      <c r="D215" s="24"/>
      <c r="E215" s="24"/>
      <c r="F215" s="24"/>
      <c r="G215" s="24"/>
      <c r="H215" s="24"/>
      <c r="I215" s="24"/>
      <c r="N215" s="3"/>
      <c r="O215" s="3"/>
      <c r="Y215" s="3"/>
      <c r="Z215" s="3"/>
      <c r="GB215" s="5"/>
      <c r="GC215" s="5"/>
      <c r="GD215" s="5"/>
      <c r="GE215" s="5"/>
      <c r="GF215" s="5"/>
      <c r="GG215" s="5"/>
    </row>
    <row r="216" spans="1:189" ht="15.75" customHeight="1">
      <c r="A216" s="24"/>
      <c r="B216" s="24"/>
      <c r="C216" s="24"/>
      <c r="D216" s="24"/>
      <c r="E216" s="24"/>
      <c r="F216" s="24"/>
      <c r="G216" s="24"/>
      <c r="H216" s="24"/>
      <c r="I216" s="24"/>
      <c r="N216" s="3"/>
      <c r="O216" s="3"/>
      <c r="Y216" s="3"/>
      <c r="Z216" s="3"/>
      <c r="GB216" s="5"/>
      <c r="GC216" s="5"/>
      <c r="GD216" s="5"/>
      <c r="GE216" s="5"/>
      <c r="GF216" s="5"/>
      <c r="GG216" s="5"/>
    </row>
    <row r="217" spans="1:189" ht="15.75" customHeight="1">
      <c r="A217" s="24"/>
      <c r="B217" s="24"/>
      <c r="C217" s="24"/>
      <c r="D217" s="24"/>
      <c r="E217" s="24"/>
      <c r="F217" s="24"/>
      <c r="G217" s="24"/>
      <c r="H217" s="24"/>
      <c r="I217" s="24"/>
      <c r="N217" s="3"/>
      <c r="O217" s="3"/>
      <c r="Y217" s="3"/>
      <c r="Z217" s="3"/>
      <c r="GB217" s="5"/>
      <c r="GC217" s="5"/>
      <c r="GD217" s="5"/>
      <c r="GE217" s="5"/>
      <c r="GF217" s="5"/>
      <c r="GG217" s="5"/>
    </row>
    <row r="218" spans="1:189" ht="15.75" customHeight="1">
      <c r="A218" s="24"/>
      <c r="B218" s="24"/>
      <c r="C218" s="24"/>
      <c r="D218" s="24"/>
      <c r="E218" s="24"/>
      <c r="F218" s="24"/>
      <c r="G218" s="24"/>
      <c r="H218" s="24"/>
      <c r="I218" s="24"/>
      <c r="N218" s="3"/>
      <c r="O218" s="3"/>
      <c r="Y218" s="3"/>
      <c r="Z218" s="3"/>
      <c r="GB218" s="5"/>
      <c r="GC218" s="5"/>
      <c r="GD218" s="5"/>
      <c r="GE218" s="5"/>
      <c r="GF218" s="5"/>
      <c r="GG218" s="5"/>
    </row>
    <row r="219" spans="1:189" ht="15.75" customHeight="1">
      <c r="A219" s="24"/>
      <c r="B219" s="24"/>
      <c r="C219" s="24"/>
      <c r="D219" s="24"/>
      <c r="E219" s="24"/>
      <c r="F219" s="24"/>
      <c r="G219" s="24"/>
      <c r="H219" s="24"/>
      <c r="I219" s="24"/>
      <c r="N219" s="3"/>
      <c r="O219" s="3"/>
      <c r="Y219" s="3"/>
      <c r="Z219" s="3"/>
      <c r="GB219" s="5"/>
      <c r="GC219" s="5"/>
      <c r="GD219" s="5"/>
      <c r="GE219" s="5"/>
      <c r="GF219" s="5"/>
      <c r="GG219" s="5"/>
    </row>
    <row r="220" spans="1:189" ht="15.75" customHeight="1">
      <c r="A220" s="24"/>
      <c r="B220" s="24"/>
      <c r="C220" s="24"/>
      <c r="D220" s="24"/>
      <c r="E220" s="24"/>
      <c r="F220" s="24"/>
      <c r="G220" s="24"/>
      <c r="H220" s="24"/>
      <c r="I220" s="24"/>
      <c r="N220" s="3"/>
      <c r="O220" s="3"/>
      <c r="Y220" s="3"/>
      <c r="Z220" s="3"/>
      <c r="GB220" s="5"/>
      <c r="GC220" s="5"/>
      <c r="GD220" s="5"/>
      <c r="GE220" s="5"/>
      <c r="GF220" s="5"/>
      <c r="GG220" s="5"/>
    </row>
    <row r="221" spans="1:189" ht="15.75" customHeight="1">
      <c r="A221" s="24"/>
      <c r="B221" s="24"/>
      <c r="C221" s="24"/>
      <c r="D221" s="24"/>
      <c r="E221" s="24"/>
      <c r="F221" s="24"/>
      <c r="G221" s="24"/>
      <c r="H221" s="24"/>
      <c r="I221" s="24"/>
      <c r="N221" s="3"/>
      <c r="O221" s="3"/>
      <c r="Y221" s="3"/>
      <c r="Z221" s="3"/>
      <c r="GB221" s="5"/>
      <c r="GC221" s="5"/>
      <c r="GD221" s="5"/>
      <c r="GE221" s="5"/>
      <c r="GF221" s="5"/>
      <c r="GG221" s="5"/>
    </row>
    <row r="222" spans="1:189" ht="15.75" customHeight="1">
      <c r="A222" s="24"/>
      <c r="B222" s="24"/>
      <c r="C222" s="24"/>
      <c r="D222" s="24"/>
      <c r="E222" s="24"/>
      <c r="F222" s="24"/>
      <c r="G222" s="24"/>
      <c r="H222" s="24"/>
      <c r="I222" s="24"/>
      <c r="N222" s="3"/>
      <c r="O222" s="3"/>
      <c r="Y222" s="3"/>
      <c r="Z222" s="3"/>
      <c r="GB222" s="5"/>
      <c r="GC222" s="5"/>
      <c r="GD222" s="5"/>
      <c r="GE222" s="5"/>
      <c r="GF222" s="5"/>
      <c r="GG222" s="5"/>
    </row>
    <row r="223" spans="1:189" ht="15.75" customHeight="1">
      <c r="A223" s="24"/>
      <c r="B223" s="24"/>
      <c r="C223" s="24"/>
      <c r="D223" s="24"/>
      <c r="E223" s="24"/>
      <c r="F223" s="24"/>
      <c r="G223" s="24"/>
      <c r="H223" s="24"/>
      <c r="I223" s="24"/>
      <c r="N223" s="3"/>
      <c r="O223" s="3"/>
      <c r="Y223" s="3"/>
      <c r="Z223" s="3"/>
      <c r="GB223" s="5"/>
      <c r="GC223" s="5"/>
      <c r="GD223" s="5"/>
      <c r="GE223" s="5"/>
      <c r="GF223" s="5"/>
      <c r="GG223" s="5"/>
    </row>
    <row r="224" spans="1:189" ht="15.75" customHeight="1">
      <c r="A224" s="24"/>
      <c r="B224" s="24"/>
      <c r="C224" s="24"/>
      <c r="D224" s="24"/>
      <c r="E224" s="24"/>
      <c r="F224" s="24"/>
      <c r="G224" s="24"/>
      <c r="H224" s="24"/>
      <c r="I224" s="24"/>
      <c r="N224" s="3"/>
      <c r="O224" s="3"/>
      <c r="Y224" s="3"/>
      <c r="Z224" s="3"/>
      <c r="GB224" s="5"/>
      <c r="GC224" s="5"/>
      <c r="GD224" s="5"/>
      <c r="GE224" s="5"/>
      <c r="GF224" s="5"/>
      <c r="GG224" s="5"/>
    </row>
    <row r="225" spans="1:189" ht="15.75" customHeight="1">
      <c r="A225" s="24"/>
      <c r="B225" s="24"/>
      <c r="C225" s="24"/>
      <c r="D225" s="24"/>
      <c r="E225" s="24"/>
      <c r="F225" s="24"/>
      <c r="G225" s="24"/>
      <c r="H225" s="24"/>
      <c r="I225" s="24"/>
      <c r="N225" s="3"/>
      <c r="O225" s="3"/>
      <c r="Y225" s="3"/>
      <c r="Z225" s="3"/>
      <c r="GB225" s="5"/>
      <c r="GC225" s="5"/>
      <c r="GD225" s="5"/>
      <c r="GE225" s="5"/>
      <c r="GF225" s="5"/>
      <c r="GG225" s="5"/>
    </row>
    <row r="226" spans="1:189" ht="15.75" customHeight="1">
      <c r="A226" s="24"/>
      <c r="B226" s="24"/>
      <c r="C226" s="24"/>
      <c r="D226" s="24"/>
      <c r="E226" s="24"/>
      <c r="F226" s="24"/>
      <c r="G226" s="24"/>
      <c r="H226" s="24"/>
      <c r="I226" s="24"/>
      <c r="N226" s="3"/>
      <c r="O226" s="3"/>
      <c r="Y226" s="3"/>
      <c r="Z226" s="3"/>
      <c r="GB226" s="5"/>
      <c r="GC226" s="5"/>
      <c r="GD226" s="5"/>
      <c r="GE226" s="5"/>
      <c r="GF226" s="5"/>
      <c r="GG226" s="5"/>
    </row>
    <row r="227" spans="1:189" ht="15.75" customHeight="1">
      <c r="A227" s="24"/>
      <c r="B227" s="24"/>
      <c r="C227" s="24"/>
      <c r="D227" s="24"/>
      <c r="E227" s="24"/>
      <c r="F227" s="24"/>
      <c r="G227" s="24"/>
      <c r="H227" s="24"/>
      <c r="I227" s="24"/>
      <c r="N227" s="3"/>
      <c r="O227" s="3"/>
      <c r="Y227" s="3"/>
      <c r="Z227" s="3"/>
      <c r="GB227" s="5"/>
      <c r="GC227" s="5"/>
      <c r="GD227" s="5"/>
      <c r="GE227" s="5"/>
      <c r="GF227" s="5"/>
      <c r="GG227" s="5"/>
    </row>
    <row r="228" spans="1:189" ht="15.75" customHeight="1">
      <c r="A228" s="24"/>
      <c r="B228" s="24"/>
      <c r="C228" s="24"/>
      <c r="D228" s="24"/>
      <c r="E228" s="24"/>
      <c r="F228" s="24"/>
      <c r="G228" s="24"/>
      <c r="H228" s="24"/>
      <c r="I228" s="24"/>
      <c r="N228" s="3"/>
      <c r="O228" s="3"/>
      <c r="Y228" s="3"/>
      <c r="Z228" s="3"/>
      <c r="GB228" s="5"/>
      <c r="GC228" s="5"/>
      <c r="GD228" s="5"/>
      <c r="GE228" s="5"/>
      <c r="GF228" s="5"/>
      <c r="GG228" s="5"/>
    </row>
    <row r="229" spans="1:189" ht="15.75" customHeight="1">
      <c r="A229" s="24"/>
      <c r="B229" s="24"/>
      <c r="C229" s="24"/>
      <c r="D229" s="24"/>
      <c r="E229" s="24"/>
      <c r="F229" s="24"/>
      <c r="G229" s="24"/>
      <c r="H229" s="24"/>
      <c r="I229" s="24"/>
      <c r="N229" s="3"/>
      <c r="O229" s="3"/>
      <c r="Y229" s="3"/>
      <c r="Z229" s="3"/>
      <c r="GB229" s="5"/>
      <c r="GC229" s="5"/>
      <c r="GD229" s="5"/>
      <c r="GE229" s="5"/>
      <c r="GF229" s="5"/>
      <c r="GG229" s="5"/>
    </row>
    <row r="230" spans="1:189" ht="15.75" customHeight="1">
      <c r="A230" s="24"/>
      <c r="B230" s="24"/>
      <c r="C230" s="24"/>
      <c r="D230" s="24"/>
      <c r="E230" s="24"/>
      <c r="F230" s="24"/>
      <c r="G230" s="24"/>
      <c r="H230" s="24"/>
      <c r="I230" s="24"/>
      <c r="N230" s="3"/>
      <c r="O230" s="3"/>
      <c r="Y230" s="3"/>
      <c r="Z230" s="3"/>
      <c r="GB230" s="5"/>
      <c r="GC230" s="5"/>
      <c r="GD230" s="5"/>
      <c r="GE230" s="5"/>
      <c r="GF230" s="5"/>
      <c r="GG230" s="5"/>
    </row>
    <row r="231" spans="1:189" ht="15.75" customHeight="1">
      <c r="A231" s="24"/>
      <c r="B231" s="24"/>
      <c r="C231" s="24"/>
      <c r="D231" s="24"/>
      <c r="E231" s="24"/>
      <c r="F231" s="24"/>
      <c r="G231" s="24"/>
      <c r="H231" s="24"/>
      <c r="I231" s="24"/>
      <c r="N231" s="3"/>
      <c r="O231" s="3"/>
      <c r="Y231" s="3"/>
      <c r="Z231" s="3"/>
      <c r="GB231" s="5"/>
      <c r="GC231" s="5"/>
      <c r="GD231" s="5"/>
      <c r="GE231" s="5"/>
      <c r="GF231" s="5"/>
      <c r="GG231" s="5"/>
    </row>
    <row r="232" spans="1:189" ht="15.75" customHeight="1">
      <c r="A232" s="24"/>
      <c r="B232" s="24"/>
      <c r="C232" s="24"/>
      <c r="D232" s="24"/>
      <c r="E232" s="24"/>
      <c r="F232" s="24"/>
      <c r="G232" s="24"/>
      <c r="H232" s="24"/>
      <c r="I232" s="24"/>
      <c r="N232" s="3"/>
      <c r="O232" s="3"/>
      <c r="Y232" s="3"/>
      <c r="Z232" s="3"/>
      <c r="GB232" s="5"/>
      <c r="GC232" s="5"/>
      <c r="GD232" s="5"/>
      <c r="GE232" s="5"/>
      <c r="GF232" s="5"/>
      <c r="GG232" s="5"/>
    </row>
    <row r="233" spans="1:189" ht="15.75" customHeight="1">
      <c r="A233" s="24"/>
      <c r="B233" s="24"/>
      <c r="C233" s="24"/>
      <c r="D233" s="24"/>
      <c r="E233" s="24"/>
      <c r="F233" s="24"/>
      <c r="G233" s="24"/>
      <c r="H233" s="24"/>
      <c r="I233" s="24"/>
      <c r="N233" s="3"/>
      <c r="O233" s="3"/>
      <c r="Y233" s="3"/>
      <c r="Z233" s="3"/>
      <c r="GB233" s="5"/>
      <c r="GC233" s="5"/>
      <c r="GD233" s="5"/>
      <c r="GE233" s="5"/>
      <c r="GF233" s="5"/>
      <c r="GG233" s="5"/>
    </row>
    <row r="234" spans="1:189" ht="15.75" customHeight="1">
      <c r="A234" s="24"/>
      <c r="B234" s="24"/>
      <c r="C234" s="24"/>
      <c r="D234" s="24"/>
      <c r="E234" s="24"/>
      <c r="F234" s="24"/>
      <c r="G234" s="24"/>
      <c r="H234" s="24"/>
      <c r="I234" s="24"/>
      <c r="N234" s="3"/>
      <c r="O234" s="3"/>
      <c r="Y234" s="3"/>
      <c r="Z234" s="3"/>
      <c r="GB234" s="5"/>
      <c r="GC234" s="5"/>
      <c r="GD234" s="5"/>
      <c r="GE234" s="5"/>
      <c r="GF234" s="5"/>
      <c r="GG234" s="5"/>
    </row>
    <row r="235" spans="1:189" ht="15.75" customHeight="1">
      <c r="A235" s="24"/>
      <c r="B235" s="24"/>
      <c r="C235" s="24"/>
      <c r="D235" s="24"/>
      <c r="E235" s="24"/>
      <c r="F235" s="24"/>
      <c r="G235" s="24"/>
      <c r="H235" s="24"/>
      <c r="I235" s="24"/>
      <c r="N235" s="3"/>
      <c r="O235" s="3"/>
      <c r="Y235" s="3"/>
      <c r="Z235" s="3"/>
      <c r="GB235" s="5"/>
      <c r="GC235" s="5"/>
      <c r="GD235" s="5"/>
      <c r="GE235" s="5"/>
      <c r="GF235" s="5"/>
      <c r="GG235" s="5"/>
    </row>
    <row r="236" spans="1:189" ht="15.75" customHeight="1">
      <c r="A236" s="24"/>
      <c r="B236" s="24"/>
      <c r="C236" s="24"/>
      <c r="D236" s="24"/>
      <c r="E236" s="24"/>
      <c r="F236" s="24"/>
      <c r="G236" s="24"/>
      <c r="H236" s="24"/>
      <c r="I236" s="24"/>
      <c r="N236" s="3"/>
      <c r="O236" s="3"/>
      <c r="Y236" s="3"/>
      <c r="Z236" s="3"/>
      <c r="GB236" s="5"/>
      <c r="GC236" s="5"/>
      <c r="GD236" s="5"/>
      <c r="GE236" s="5"/>
      <c r="GF236" s="5"/>
      <c r="GG236" s="5"/>
    </row>
    <row r="237" spans="1:189" ht="15.75" customHeight="1">
      <c r="A237" s="24"/>
      <c r="B237" s="24"/>
      <c r="C237" s="24"/>
      <c r="D237" s="24"/>
      <c r="E237" s="24"/>
      <c r="F237" s="24"/>
      <c r="G237" s="24"/>
      <c r="H237" s="24"/>
      <c r="I237" s="24"/>
      <c r="N237" s="3"/>
      <c r="O237" s="3"/>
      <c r="Y237" s="3"/>
      <c r="Z237" s="3"/>
      <c r="GB237" s="5"/>
      <c r="GC237" s="5"/>
      <c r="GD237" s="5"/>
      <c r="GE237" s="5"/>
      <c r="GF237" s="5"/>
      <c r="GG237" s="5"/>
    </row>
    <row r="238" spans="1:189" ht="15.75" customHeight="1">
      <c r="A238" s="24"/>
      <c r="B238" s="24"/>
      <c r="C238" s="24"/>
      <c r="D238" s="24"/>
      <c r="E238" s="24"/>
      <c r="F238" s="24"/>
      <c r="G238" s="24"/>
      <c r="H238" s="24"/>
      <c r="I238" s="24"/>
      <c r="N238" s="3"/>
      <c r="O238" s="3"/>
      <c r="Y238" s="3"/>
      <c r="Z238" s="3"/>
      <c r="GB238" s="5"/>
      <c r="GC238" s="5"/>
      <c r="GD238" s="5"/>
      <c r="GE238" s="5"/>
      <c r="GF238" s="5"/>
      <c r="GG238" s="5"/>
    </row>
    <row r="239" spans="1:189" ht="15.75" customHeight="1">
      <c r="A239" s="24"/>
      <c r="B239" s="24"/>
      <c r="C239" s="24"/>
      <c r="D239" s="24"/>
      <c r="E239" s="24"/>
      <c r="F239" s="24"/>
      <c r="G239" s="24"/>
      <c r="H239" s="24"/>
      <c r="I239" s="24"/>
      <c r="N239" s="3"/>
      <c r="O239" s="3"/>
      <c r="Y239" s="3"/>
      <c r="Z239" s="3"/>
      <c r="GB239" s="5"/>
      <c r="GC239" s="5"/>
      <c r="GD239" s="5"/>
      <c r="GE239" s="5"/>
      <c r="GF239" s="5"/>
      <c r="GG239" s="5"/>
    </row>
    <row r="240" spans="1:189" ht="15.75" customHeight="1">
      <c r="A240" s="24"/>
      <c r="B240" s="24"/>
      <c r="C240" s="24"/>
      <c r="D240" s="24"/>
      <c r="E240" s="24"/>
      <c r="F240" s="24"/>
      <c r="G240" s="24"/>
      <c r="H240" s="24"/>
      <c r="I240" s="24"/>
      <c r="N240" s="3"/>
      <c r="O240" s="3"/>
      <c r="Y240" s="3"/>
      <c r="Z240" s="3"/>
      <c r="GB240" s="5"/>
      <c r="GC240" s="5"/>
      <c r="GD240" s="5"/>
      <c r="GE240" s="5"/>
      <c r="GF240" s="5"/>
      <c r="GG240" s="5"/>
    </row>
    <row r="241" spans="1:189" ht="15.75" customHeight="1">
      <c r="A241" s="24"/>
      <c r="B241" s="24"/>
      <c r="C241" s="24"/>
      <c r="D241" s="24"/>
      <c r="E241" s="24"/>
      <c r="F241" s="24"/>
      <c r="G241" s="24"/>
      <c r="H241" s="24"/>
      <c r="I241" s="24"/>
      <c r="N241" s="3"/>
      <c r="O241" s="3"/>
      <c r="Y241" s="3"/>
      <c r="Z241" s="3"/>
      <c r="GB241" s="5"/>
      <c r="GC241" s="5"/>
      <c r="GD241" s="5"/>
      <c r="GE241" s="5"/>
      <c r="GF241" s="5"/>
      <c r="GG241" s="5"/>
    </row>
    <row r="242" spans="1:189" ht="15.75" customHeight="1">
      <c r="A242" s="24"/>
      <c r="B242" s="24"/>
      <c r="C242" s="24"/>
      <c r="D242" s="24"/>
      <c r="E242" s="24"/>
      <c r="F242" s="24"/>
      <c r="G242" s="24"/>
      <c r="H242" s="24"/>
      <c r="I242" s="24"/>
      <c r="N242" s="3"/>
      <c r="O242" s="3"/>
      <c r="Y242" s="3"/>
      <c r="Z242" s="3"/>
      <c r="GB242" s="5"/>
      <c r="GC242" s="5"/>
      <c r="GD242" s="5"/>
      <c r="GE242" s="5"/>
      <c r="GF242" s="5"/>
      <c r="GG242" s="5"/>
    </row>
    <row r="243" spans="1:189" ht="15.75" customHeight="1">
      <c r="A243" s="24"/>
      <c r="B243" s="24"/>
      <c r="C243" s="24"/>
      <c r="D243" s="24"/>
      <c r="E243" s="24"/>
      <c r="F243" s="24"/>
      <c r="G243" s="24"/>
      <c r="H243" s="24"/>
      <c r="I243" s="24"/>
      <c r="N243" s="3"/>
      <c r="O243" s="3"/>
      <c r="Y243" s="3"/>
      <c r="Z243" s="3"/>
      <c r="GB243" s="5"/>
      <c r="GC243" s="5"/>
      <c r="GD243" s="5"/>
      <c r="GE243" s="5"/>
      <c r="GF243" s="5"/>
      <c r="GG243" s="5"/>
    </row>
    <row r="244" spans="1:189" ht="15.75" customHeight="1">
      <c r="A244" s="24"/>
      <c r="B244" s="24"/>
      <c r="C244" s="24"/>
      <c r="D244" s="24"/>
      <c r="E244" s="24"/>
      <c r="F244" s="24"/>
      <c r="G244" s="24"/>
      <c r="H244" s="24"/>
      <c r="I244" s="24"/>
      <c r="N244" s="3"/>
      <c r="O244" s="3"/>
      <c r="Y244" s="3"/>
      <c r="Z244" s="3"/>
      <c r="GB244" s="5"/>
      <c r="GC244" s="5"/>
      <c r="GD244" s="5"/>
      <c r="GE244" s="5"/>
      <c r="GF244" s="5"/>
      <c r="GG244" s="5"/>
    </row>
    <row r="245" spans="1:189" ht="15.75" customHeight="1">
      <c r="A245" s="24"/>
      <c r="B245" s="24"/>
      <c r="C245" s="24"/>
      <c r="D245" s="24"/>
      <c r="E245" s="24"/>
      <c r="F245" s="24"/>
      <c r="G245" s="24"/>
      <c r="H245" s="24"/>
      <c r="I245" s="24"/>
      <c r="N245" s="3"/>
      <c r="O245" s="3"/>
      <c r="Y245" s="3"/>
      <c r="Z245" s="3"/>
      <c r="GB245" s="5"/>
      <c r="GC245" s="5"/>
      <c r="GD245" s="5"/>
      <c r="GE245" s="5"/>
      <c r="GF245" s="5"/>
      <c r="GG245" s="5"/>
    </row>
    <row r="246" spans="1:189" ht="15.75" customHeight="1">
      <c r="A246" s="24"/>
      <c r="B246" s="24"/>
      <c r="C246" s="24"/>
      <c r="D246" s="24"/>
      <c r="E246" s="24"/>
      <c r="F246" s="24"/>
      <c r="G246" s="24"/>
      <c r="H246" s="24"/>
      <c r="I246" s="24"/>
      <c r="N246" s="3"/>
      <c r="O246" s="3"/>
      <c r="Y246" s="3"/>
      <c r="Z246" s="3"/>
      <c r="GB246" s="5"/>
      <c r="GC246" s="5"/>
      <c r="GD246" s="5"/>
      <c r="GE246" s="5"/>
      <c r="GF246" s="5"/>
      <c r="GG246" s="5"/>
    </row>
    <row r="247" spans="1:189" ht="15.75" customHeight="1">
      <c r="A247" s="24"/>
      <c r="B247" s="24"/>
      <c r="C247" s="24"/>
      <c r="D247" s="24"/>
      <c r="E247" s="24"/>
      <c r="F247" s="24"/>
      <c r="G247" s="24"/>
      <c r="H247" s="24"/>
      <c r="I247" s="24"/>
      <c r="N247" s="3"/>
      <c r="O247" s="3"/>
      <c r="Y247" s="3"/>
      <c r="Z247" s="3"/>
      <c r="GB247" s="5"/>
      <c r="GC247" s="5"/>
      <c r="GD247" s="5"/>
      <c r="GE247" s="5"/>
      <c r="GF247" s="5"/>
      <c r="GG247" s="5"/>
    </row>
    <row r="248" spans="1:189" ht="15.75" customHeight="1">
      <c r="A248" s="24"/>
      <c r="B248" s="24"/>
      <c r="C248" s="24"/>
      <c r="D248" s="24"/>
      <c r="E248" s="24"/>
      <c r="F248" s="24"/>
      <c r="G248" s="24"/>
      <c r="H248" s="24"/>
      <c r="I248" s="24"/>
      <c r="N248" s="3"/>
      <c r="O248" s="3"/>
      <c r="Y248" s="3"/>
      <c r="Z248" s="3"/>
      <c r="GB248" s="5"/>
      <c r="GC248" s="5"/>
      <c r="GD248" s="5"/>
      <c r="GE248" s="5"/>
      <c r="GF248" s="5"/>
      <c r="GG248" s="5"/>
    </row>
    <row r="249" spans="1:189" ht="15.75" customHeight="1">
      <c r="A249" s="24"/>
      <c r="B249" s="24"/>
      <c r="C249" s="24"/>
      <c r="D249" s="24"/>
      <c r="E249" s="24"/>
      <c r="F249" s="24"/>
      <c r="G249" s="24"/>
      <c r="H249" s="24"/>
      <c r="I249" s="24"/>
      <c r="N249" s="3"/>
      <c r="O249" s="3"/>
      <c r="Y249" s="3"/>
      <c r="Z249" s="3"/>
      <c r="GB249" s="5"/>
      <c r="GC249" s="5"/>
      <c r="GD249" s="5"/>
      <c r="GE249" s="5"/>
      <c r="GF249" s="5"/>
      <c r="GG249" s="5"/>
    </row>
    <row r="250" spans="1:189" ht="15.75" customHeight="1">
      <c r="A250" s="24"/>
      <c r="B250" s="24"/>
      <c r="C250" s="24"/>
      <c r="D250" s="24"/>
      <c r="E250" s="24"/>
      <c r="F250" s="24"/>
      <c r="G250" s="24"/>
      <c r="H250" s="24"/>
      <c r="I250" s="24"/>
      <c r="N250" s="3"/>
      <c r="O250" s="3"/>
      <c r="Y250" s="3"/>
      <c r="Z250" s="3"/>
      <c r="GB250" s="5"/>
      <c r="GC250" s="5"/>
      <c r="GD250" s="5"/>
      <c r="GE250" s="5"/>
      <c r="GF250" s="5"/>
      <c r="GG250" s="5"/>
    </row>
    <row r="251" spans="1:189" ht="15.75" customHeight="1">
      <c r="A251" s="24"/>
      <c r="B251" s="24"/>
      <c r="C251" s="24"/>
      <c r="D251" s="24"/>
      <c r="E251" s="24"/>
      <c r="F251" s="24"/>
      <c r="G251" s="24"/>
      <c r="H251" s="24"/>
      <c r="I251" s="24"/>
      <c r="N251" s="3"/>
      <c r="O251" s="3"/>
      <c r="Y251" s="3"/>
      <c r="Z251" s="3"/>
      <c r="GB251" s="5"/>
      <c r="GC251" s="5"/>
      <c r="GD251" s="5"/>
      <c r="GE251" s="5"/>
      <c r="GF251" s="5"/>
      <c r="GG251" s="5"/>
    </row>
    <row r="252" spans="1:189" ht="15.75" customHeight="1">
      <c r="A252" s="24"/>
      <c r="B252" s="24"/>
      <c r="C252" s="24"/>
      <c r="D252" s="24"/>
      <c r="E252" s="24"/>
      <c r="F252" s="24"/>
      <c r="G252" s="24"/>
      <c r="H252" s="24"/>
      <c r="I252" s="24"/>
      <c r="N252" s="3"/>
      <c r="O252" s="3"/>
      <c r="Y252" s="3"/>
      <c r="Z252" s="3"/>
      <c r="GB252" s="5"/>
      <c r="GC252" s="5"/>
      <c r="GD252" s="5"/>
      <c r="GE252" s="5"/>
      <c r="GF252" s="5"/>
      <c r="GG252" s="5"/>
    </row>
    <row r="253" spans="1:189" ht="15.75" customHeight="1">
      <c r="A253" s="24"/>
      <c r="B253" s="24"/>
      <c r="C253" s="24"/>
      <c r="D253" s="24"/>
      <c r="E253" s="24"/>
      <c r="F253" s="24"/>
      <c r="G253" s="24"/>
      <c r="H253" s="24"/>
      <c r="I253" s="24"/>
      <c r="N253" s="3"/>
      <c r="O253" s="3"/>
      <c r="Y253" s="3"/>
      <c r="Z253" s="3"/>
      <c r="GB253" s="5"/>
      <c r="GC253" s="5"/>
      <c r="GD253" s="5"/>
      <c r="GE253" s="5"/>
      <c r="GF253" s="5"/>
      <c r="GG253" s="5"/>
    </row>
    <row r="254" spans="1:189" ht="15.75" customHeight="1">
      <c r="A254" s="24"/>
      <c r="B254" s="24"/>
      <c r="C254" s="24"/>
      <c r="D254" s="24"/>
      <c r="E254" s="24"/>
      <c r="F254" s="24"/>
      <c r="G254" s="24"/>
      <c r="H254" s="24"/>
      <c r="I254" s="24"/>
      <c r="N254" s="3"/>
      <c r="O254" s="3"/>
      <c r="Y254" s="3"/>
      <c r="Z254" s="3"/>
      <c r="GB254" s="5"/>
      <c r="GC254" s="5"/>
      <c r="GD254" s="5"/>
      <c r="GE254" s="5"/>
      <c r="GF254" s="5"/>
      <c r="GG254" s="5"/>
    </row>
    <row r="255" spans="1:189" ht="15.75" customHeight="1">
      <c r="A255" s="24"/>
      <c r="B255" s="24"/>
      <c r="C255" s="24"/>
      <c r="D255" s="24"/>
      <c r="E255" s="24"/>
      <c r="F255" s="24"/>
      <c r="G255" s="24"/>
      <c r="H255" s="24"/>
      <c r="I255" s="24"/>
      <c r="N255" s="3"/>
      <c r="O255" s="3"/>
      <c r="Y255" s="3"/>
      <c r="Z255" s="3"/>
      <c r="GB255" s="5"/>
      <c r="GC255" s="5"/>
      <c r="GD255" s="5"/>
      <c r="GE255" s="5"/>
      <c r="GF255" s="5"/>
      <c r="GG255" s="5"/>
    </row>
    <row r="256" spans="1:189" ht="15.75" customHeight="1">
      <c r="A256" s="24"/>
      <c r="B256" s="24"/>
      <c r="C256" s="24"/>
      <c r="D256" s="24"/>
      <c r="E256" s="24"/>
      <c r="F256" s="24"/>
      <c r="G256" s="24"/>
      <c r="H256" s="24"/>
      <c r="I256" s="24"/>
      <c r="N256" s="3"/>
      <c r="O256" s="3"/>
      <c r="Y256" s="3"/>
      <c r="Z256" s="3"/>
      <c r="GB256" s="5"/>
      <c r="GC256" s="5"/>
      <c r="GD256" s="5"/>
      <c r="GE256" s="5"/>
      <c r="GF256" s="5"/>
      <c r="GG256" s="5"/>
    </row>
    <row r="257" spans="1:189" ht="15.75" customHeight="1">
      <c r="A257" s="24"/>
      <c r="B257" s="24"/>
      <c r="C257" s="24"/>
      <c r="D257" s="24"/>
      <c r="E257" s="24"/>
      <c r="F257" s="24"/>
      <c r="G257" s="24"/>
      <c r="H257" s="24"/>
      <c r="I257" s="24"/>
      <c r="N257" s="3"/>
      <c r="O257" s="3"/>
      <c r="Y257" s="3"/>
      <c r="Z257" s="3"/>
      <c r="GB257" s="5"/>
      <c r="GC257" s="5"/>
      <c r="GD257" s="5"/>
      <c r="GE257" s="5"/>
      <c r="GF257" s="5"/>
      <c r="GG257" s="5"/>
    </row>
    <row r="258" spans="1:189" ht="15.75" customHeight="1">
      <c r="A258" s="24"/>
      <c r="B258" s="24"/>
      <c r="C258" s="24"/>
      <c r="D258" s="24"/>
      <c r="E258" s="24"/>
      <c r="F258" s="24"/>
      <c r="G258" s="24"/>
      <c r="H258" s="24"/>
      <c r="I258" s="24"/>
      <c r="N258" s="3"/>
      <c r="O258" s="3"/>
      <c r="Y258" s="3"/>
      <c r="Z258" s="3"/>
      <c r="GB258" s="5"/>
      <c r="GC258" s="5"/>
      <c r="GD258" s="5"/>
      <c r="GE258" s="5"/>
      <c r="GF258" s="5"/>
      <c r="GG258" s="5"/>
    </row>
    <row r="259" spans="1:189" ht="15.75" customHeight="1">
      <c r="A259" s="24"/>
      <c r="B259" s="24"/>
      <c r="C259" s="24"/>
      <c r="D259" s="24"/>
      <c r="E259" s="24"/>
      <c r="F259" s="24"/>
      <c r="G259" s="24"/>
      <c r="H259" s="24"/>
      <c r="I259" s="24"/>
      <c r="N259" s="3"/>
      <c r="O259" s="3"/>
      <c r="Y259" s="3"/>
      <c r="Z259" s="3"/>
      <c r="GB259" s="5"/>
      <c r="GC259" s="5"/>
      <c r="GD259" s="5"/>
      <c r="GE259" s="5"/>
      <c r="GF259" s="5"/>
      <c r="GG259" s="5"/>
    </row>
    <row r="260" spans="1:189" ht="15.75" customHeight="1">
      <c r="A260" s="24"/>
      <c r="B260" s="24"/>
      <c r="C260" s="24"/>
      <c r="D260" s="24"/>
      <c r="E260" s="24"/>
      <c r="F260" s="24"/>
      <c r="G260" s="24"/>
      <c r="H260" s="24"/>
      <c r="I260" s="24"/>
      <c r="N260" s="3"/>
      <c r="O260" s="3"/>
      <c r="Y260" s="3"/>
      <c r="Z260" s="3"/>
      <c r="GB260" s="5"/>
      <c r="GC260" s="5"/>
      <c r="GD260" s="5"/>
      <c r="GE260" s="5"/>
      <c r="GF260" s="5"/>
      <c r="GG260" s="5"/>
    </row>
    <row r="261" spans="1:189" ht="15.75" customHeight="1">
      <c r="A261" s="24"/>
      <c r="B261" s="24"/>
      <c r="C261" s="24"/>
      <c r="D261" s="24"/>
      <c r="E261" s="24"/>
      <c r="F261" s="24"/>
      <c r="G261" s="24"/>
      <c r="H261" s="24"/>
      <c r="I261" s="24"/>
      <c r="N261" s="3"/>
      <c r="O261" s="3"/>
      <c r="Y261" s="3"/>
      <c r="Z261" s="3"/>
      <c r="GB261" s="5"/>
      <c r="GC261" s="5"/>
      <c r="GD261" s="5"/>
      <c r="GE261" s="5"/>
      <c r="GF261" s="5"/>
      <c r="GG261" s="5"/>
    </row>
    <row r="262" spans="1:189" ht="15.75" customHeight="1">
      <c r="A262" s="24"/>
      <c r="B262" s="24"/>
      <c r="C262" s="24"/>
      <c r="D262" s="24"/>
      <c r="E262" s="24"/>
      <c r="F262" s="24"/>
      <c r="G262" s="24"/>
      <c r="H262" s="24"/>
      <c r="I262" s="24"/>
      <c r="N262" s="3"/>
      <c r="O262" s="3"/>
      <c r="Y262" s="3"/>
      <c r="Z262" s="3"/>
      <c r="GB262" s="5"/>
      <c r="GC262" s="5"/>
      <c r="GD262" s="5"/>
      <c r="GE262" s="5"/>
      <c r="GF262" s="5"/>
      <c r="GG262" s="5"/>
    </row>
    <row r="263" spans="1:189" ht="15.75" customHeight="1">
      <c r="A263" s="24"/>
      <c r="B263" s="24"/>
      <c r="C263" s="24"/>
      <c r="D263" s="24"/>
      <c r="E263" s="24"/>
      <c r="F263" s="24"/>
      <c r="G263" s="24"/>
      <c r="H263" s="24"/>
      <c r="I263" s="24"/>
      <c r="N263" s="3"/>
      <c r="O263" s="3"/>
      <c r="Y263" s="3"/>
      <c r="Z263" s="3"/>
      <c r="GB263" s="5"/>
      <c r="GC263" s="5"/>
      <c r="GD263" s="5"/>
      <c r="GE263" s="5"/>
      <c r="GF263" s="5"/>
      <c r="GG263" s="5"/>
    </row>
    <row r="264" spans="1:189" ht="15.75" customHeight="1">
      <c r="A264" s="24"/>
      <c r="B264" s="24"/>
      <c r="C264" s="24"/>
      <c r="D264" s="24"/>
      <c r="E264" s="24"/>
      <c r="F264" s="24"/>
      <c r="G264" s="24"/>
      <c r="H264" s="24"/>
      <c r="I264" s="24"/>
      <c r="N264" s="3"/>
      <c r="O264" s="3"/>
      <c r="Y264" s="3"/>
      <c r="Z264" s="3"/>
      <c r="GB264" s="5"/>
      <c r="GC264" s="5"/>
      <c r="GD264" s="5"/>
      <c r="GE264" s="5"/>
      <c r="GF264" s="5"/>
      <c r="GG264" s="5"/>
    </row>
    <row r="265" spans="1:189" ht="15.75" customHeight="1">
      <c r="A265" s="24"/>
      <c r="B265" s="24"/>
      <c r="C265" s="24"/>
      <c r="D265" s="24"/>
      <c r="E265" s="24"/>
      <c r="F265" s="24"/>
      <c r="G265" s="24"/>
      <c r="H265" s="24"/>
      <c r="I265" s="24"/>
      <c r="N265" s="3"/>
      <c r="O265" s="3"/>
      <c r="Y265" s="3"/>
      <c r="Z265" s="3"/>
      <c r="GB265" s="5"/>
      <c r="GC265" s="5"/>
      <c r="GD265" s="5"/>
      <c r="GE265" s="5"/>
      <c r="GF265" s="5"/>
      <c r="GG265" s="5"/>
    </row>
    <row r="266" spans="1:189" ht="15.75" customHeight="1">
      <c r="A266" s="24"/>
      <c r="B266" s="24"/>
      <c r="C266" s="24"/>
      <c r="D266" s="24"/>
      <c r="E266" s="24"/>
      <c r="F266" s="24"/>
      <c r="G266" s="24"/>
      <c r="H266" s="24"/>
      <c r="I266" s="24"/>
      <c r="N266" s="3"/>
      <c r="O266" s="3"/>
      <c r="Y266" s="3"/>
      <c r="Z266" s="3"/>
      <c r="GB266" s="5"/>
      <c r="GC266" s="5"/>
      <c r="GD266" s="5"/>
      <c r="GE266" s="5"/>
      <c r="GF266" s="5"/>
      <c r="GG266" s="5"/>
    </row>
    <row r="267" spans="1:189" ht="15.75" customHeight="1">
      <c r="A267" s="24"/>
      <c r="B267" s="24"/>
      <c r="C267" s="24"/>
      <c r="D267" s="24"/>
      <c r="E267" s="24"/>
      <c r="F267" s="24"/>
      <c r="G267" s="24"/>
      <c r="H267" s="24"/>
      <c r="I267" s="24"/>
      <c r="N267" s="3"/>
      <c r="O267" s="3"/>
      <c r="Y267" s="3"/>
      <c r="Z267" s="3"/>
      <c r="GB267" s="5"/>
      <c r="GC267" s="5"/>
      <c r="GD267" s="5"/>
      <c r="GE267" s="5"/>
      <c r="GF267" s="5"/>
      <c r="GG267" s="5"/>
    </row>
    <row r="268" spans="1:189" ht="15.75" customHeight="1">
      <c r="A268" s="24"/>
      <c r="B268" s="24"/>
      <c r="C268" s="24"/>
      <c r="D268" s="24"/>
      <c r="E268" s="24"/>
      <c r="F268" s="24"/>
      <c r="G268" s="24"/>
      <c r="H268" s="24"/>
      <c r="I268" s="24"/>
      <c r="N268" s="3"/>
      <c r="O268" s="3"/>
      <c r="Y268" s="3"/>
      <c r="Z268" s="3"/>
      <c r="GB268" s="5"/>
      <c r="GC268" s="5"/>
      <c r="GD268" s="5"/>
      <c r="GE268" s="5"/>
      <c r="GF268" s="5"/>
      <c r="GG268" s="5"/>
    </row>
    <row r="269" spans="1:189" ht="15.75" customHeight="1">
      <c r="A269" s="24"/>
      <c r="B269" s="24"/>
      <c r="C269" s="24"/>
      <c r="D269" s="24"/>
      <c r="E269" s="24"/>
      <c r="F269" s="24"/>
      <c r="G269" s="24"/>
      <c r="H269" s="24"/>
      <c r="I269" s="24"/>
      <c r="N269" s="3"/>
      <c r="O269" s="3"/>
      <c r="Y269" s="3"/>
      <c r="Z269" s="3"/>
      <c r="GB269" s="5"/>
      <c r="GC269" s="5"/>
      <c r="GD269" s="5"/>
      <c r="GE269" s="5"/>
      <c r="GF269" s="5"/>
      <c r="GG269" s="5"/>
    </row>
    <row r="270" spans="1:189" ht="15.75" customHeight="1">
      <c r="A270" s="24"/>
      <c r="B270" s="24"/>
      <c r="C270" s="24"/>
      <c r="D270" s="24"/>
      <c r="E270" s="24"/>
      <c r="F270" s="24"/>
      <c r="G270" s="24"/>
      <c r="H270" s="24"/>
      <c r="I270" s="24"/>
      <c r="N270" s="3"/>
      <c r="O270" s="3"/>
      <c r="Y270" s="3"/>
      <c r="Z270" s="3"/>
      <c r="GB270" s="5"/>
      <c r="GC270" s="5"/>
      <c r="GD270" s="5"/>
      <c r="GE270" s="5"/>
      <c r="GF270" s="5"/>
      <c r="GG270" s="5"/>
    </row>
    <row r="271" spans="1:189" ht="15.75" customHeight="1">
      <c r="A271" s="24"/>
      <c r="B271" s="24"/>
      <c r="C271" s="24"/>
      <c r="D271" s="24"/>
      <c r="E271" s="24"/>
      <c r="F271" s="24"/>
      <c r="G271" s="24"/>
      <c r="H271" s="24"/>
      <c r="I271" s="24"/>
      <c r="N271" s="3"/>
      <c r="O271" s="3"/>
      <c r="Y271" s="3"/>
      <c r="Z271" s="3"/>
      <c r="GB271" s="5"/>
      <c r="GC271" s="5"/>
      <c r="GD271" s="5"/>
      <c r="GE271" s="5"/>
      <c r="GF271" s="5"/>
      <c r="GG271" s="5"/>
    </row>
    <row r="272" spans="1:189" ht="15.75" customHeight="1">
      <c r="A272" s="24"/>
      <c r="B272" s="24"/>
      <c r="C272" s="24"/>
      <c r="D272" s="24"/>
      <c r="E272" s="24"/>
      <c r="F272" s="24"/>
      <c r="G272" s="24"/>
      <c r="H272" s="24"/>
      <c r="I272" s="24"/>
      <c r="N272" s="3"/>
      <c r="O272" s="3"/>
      <c r="Y272" s="3"/>
      <c r="Z272" s="3"/>
      <c r="GB272" s="5"/>
      <c r="GC272" s="5"/>
      <c r="GD272" s="5"/>
      <c r="GE272" s="5"/>
      <c r="GF272" s="5"/>
      <c r="GG272" s="5"/>
    </row>
    <row r="273" spans="1:189" ht="15.75" customHeight="1">
      <c r="A273" s="24"/>
      <c r="B273" s="24"/>
      <c r="C273" s="24"/>
      <c r="D273" s="24"/>
      <c r="E273" s="24"/>
      <c r="F273" s="24"/>
      <c r="G273" s="24"/>
      <c r="H273" s="24"/>
      <c r="I273" s="24"/>
      <c r="N273" s="3"/>
      <c r="O273" s="3"/>
      <c r="Y273" s="3"/>
      <c r="Z273" s="3"/>
      <c r="GB273" s="5"/>
      <c r="GC273" s="5"/>
      <c r="GD273" s="5"/>
      <c r="GE273" s="5"/>
      <c r="GF273" s="5"/>
      <c r="GG273" s="5"/>
    </row>
    <row r="274" spans="1:189" ht="15.75" customHeight="1">
      <c r="A274" s="24"/>
      <c r="B274" s="24"/>
      <c r="C274" s="24"/>
      <c r="D274" s="24"/>
      <c r="E274" s="24"/>
      <c r="F274" s="24"/>
      <c r="G274" s="24"/>
      <c r="H274" s="24"/>
      <c r="I274" s="24"/>
      <c r="N274" s="3"/>
      <c r="O274" s="3"/>
      <c r="Y274" s="3"/>
      <c r="Z274" s="3"/>
      <c r="GB274" s="5"/>
      <c r="GC274" s="5"/>
      <c r="GD274" s="5"/>
      <c r="GE274" s="5"/>
      <c r="GF274" s="5"/>
      <c r="GG274" s="5"/>
    </row>
    <row r="275" spans="1:189" ht="15.75" customHeight="1">
      <c r="A275" s="24"/>
      <c r="B275" s="24"/>
      <c r="C275" s="24"/>
      <c r="D275" s="24"/>
      <c r="E275" s="24"/>
      <c r="F275" s="24"/>
      <c r="G275" s="24"/>
      <c r="H275" s="24"/>
      <c r="I275" s="24"/>
      <c r="N275" s="3"/>
      <c r="O275" s="3"/>
      <c r="Y275" s="3"/>
      <c r="Z275" s="3"/>
      <c r="GB275" s="5"/>
      <c r="GC275" s="5"/>
      <c r="GD275" s="5"/>
      <c r="GE275" s="5"/>
      <c r="GF275" s="5"/>
      <c r="GG275" s="5"/>
    </row>
    <row r="276" spans="1:189" ht="15.75" customHeight="1">
      <c r="A276" s="24"/>
      <c r="B276" s="24"/>
      <c r="C276" s="24"/>
      <c r="D276" s="24"/>
      <c r="E276" s="24"/>
      <c r="F276" s="24"/>
      <c r="G276" s="24"/>
      <c r="H276" s="24"/>
      <c r="I276" s="24"/>
      <c r="N276" s="3"/>
      <c r="O276" s="3"/>
      <c r="Y276" s="3"/>
      <c r="Z276" s="3"/>
      <c r="GB276" s="5"/>
      <c r="GC276" s="5"/>
      <c r="GD276" s="5"/>
      <c r="GE276" s="5"/>
      <c r="GF276" s="5"/>
      <c r="GG276" s="5"/>
    </row>
    <row r="277" spans="1:189" ht="15.75" customHeight="1">
      <c r="A277" s="24"/>
      <c r="B277" s="24"/>
      <c r="C277" s="24"/>
      <c r="D277" s="24"/>
      <c r="E277" s="24"/>
      <c r="F277" s="24"/>
      <c r="G277" s="24"/>
      <c r="H277" s="24"/>
      <c r="I277" s="24"/>
      <c r="N277" s="3"/>
      <c r="O277" s="3"/>
      <c r="Y277" s="3"/>
      <c r="Z277" s="3"/>
      <c r="GB277" s="5"/>
      <c r="GC277" s="5"/>
      <c r="GD277" s="5"/>
      <c r="GE277" s="5"/>
      <c r="GF277" s="5"/>
      <c r="GG277" s="5"/>
    </row>
    <row r="278" spans="1:189" ht="15.75" customHeight="1">
      <c r="A278" s="24"/>
      <c r="B278" s="24"/>
      <c r="C278" s="24"/>
      <c r="D278" s="24"/>
      <c r="E278" s="24"/>
      <c r="F278" s="24"/>
      <c r="G278" s="24"/>
      <c r="H278" s="24"/>
      <c r="I278" s="24"/>
      <c r="N278" s="3"/>
      <c r="O278" s="3"/>
      <c r="Y278" s="3"/>
      <c r="Z278" s="3"/>
      <c r="GB278" s="5"/>
      <c r="GC278" s="5"/>
      <c r="GD278" s="5"/>
      <c r="GE278" s="5"/>
      <c r="GF278" s="5"/>
      <c r="GG278" s="5"/>
    </row>
    <row r="279" spans="1:189" ht="15.75" customHeight="1">
      <c r="A279" s="24"/>
      <c r="B279" s="24"/>
      <c r="C279" s="24"/>
      <c r="D279" s="24"/>
      <c r="E279" s="24"/>
      <c r="F279" s="24"/>
      <c r="G279" s="24"/>
      <c r="H279" s="24"/>
      <c r="I279" s="24"/>
      <c r="N279" s="3"/>
      <c r="O279" s="3"/>
      <c r="Y279" s="3"/>
      <c r="Z279" s="3"/>
      <c r="GB279" s="5"/>
      <c r="GC279" s="5"/>
      <c r="GD279" s="5"/>
      <c r="GE279" s="5"/>
      <c r="GF279" s="5"/>
      <c r="GG279" s="5"/>
    </row>
    <row r="280" spans="1:189" ht="15.75" customHeight="1">
      <c r="A280" s="24"/>
      <c r="B280" s="24"/>
      <c r="C280" s="24"/>
      <c r="D280" s="24"/>
      <c r="E280" s="24"/>
      <c r="F280" s="24"/>
      <c r="G280" s="24"/>
      <c r="H280" s="24"/>
      <c r="I280" s="24"/>
      <c r="N280" s="3"/>
      <c r="O280" s="3"/>
      <c r="Y280" s="3"/>
      <c r="Z280" s="3"/>
      <c r="GB280" s="5"/>
      <c r="GC280" s="5"/>
      <c r="GD280" s="5"/>
      <c r="GE280" s="5"/>
      <c r="GF280" s="5"/>
      <c r="GG280" s="5"/>
    </row>
    <row r="281" spans="1:189" ht="15.75" customHeight="1">
      <c r="A281" s="24"/>
      <c r="B281" s="24"/>
      <c r="C281" s="24"/>
      <c r="D281" s="24"/>
      <c r="E281" s="24"/>
      <c r="F281" s="24"/>
      <c r="G281" s="24"/>
      <c r="H281" s="24"/>
      <c r="I281" s="24"/>
      <c r="N281" s="3"/>
      <c r="O281" s="3"/>
      <c r="Y281" s="3"/>
      <c r="Z281" s="3"/>
      <c r="GB281" s="5"/>
      <c r="GC281" s="5"/>
      <c r="GD281" s="5"/>
      <c r="GE281" s="5"/>
      <c r="GF281" s="5"/>
      <c r="GG281" s="5"/>
    </row>
    <row r="282" spans="1:189" ht="15.75" customHeight="1">
      <c r="A282" s="24"/>
      <c r="B282" s="24"/>
      <c r="C282" s="24"/>
      <c r="D282" s="24"/>
      <c r="E282" s="24"/>
      <c r="F282" s="24"/>
      <c r="G282" s="24"/>
      <c r="H282" s="24"/>
      <c r="I282" s="24"/>
      <c r="N282" s="3"/>
      <c r="O282" s="3"/>
      <c r="Y282" s="3"/>
      <c r="Z282" s="3"/>
      <c r="GB282" s="5"/>
      <c r="GC282" s="5"/>
      <c r="GD282" s="5"/>
      <c r="GE282" s="5"/>
      <c r="GF282" s="5"/>
      <c r="GG282" s="5"/>
    </row>
    <row r="283" spans="1:189" ht="15.75" customHeight="1">
      <c r="A283" s="24"/>
      <c r="B283" s="24"/>
      <c r="C283" s="24"/>
      <c r="D283" s="24"/>
      <c r="E283" s="24"/>
      <c r="F283" s="24"/>
      <c r="G283" s="24"/>
      <c r="H283" s="24"/>
      <c r="I283" s="24"/>
      <c r="N283" s="3"/>
      <c r="O283" s="3"/>
      <c r="Y283" s="3"/>
      <c r="Z283" s="3"/>
      <c r="GB283" s="5"/>
      <c r="GC283" s="5"/>
      <c r="GD283" s="5"/>
      <c r="GE283" s="5"/>
      <c r="GF283" s="5"/>
      <c r="GG283" s="5"/>
    </row>
    <row r="284" spans="1:189" ht="15.75" customHeight="1">
      <c r="A284" s="24"/>
      <c r="B284" s="24"/>
      <c r="C284" s="24"/>
      <c r="D284" s="24"/>
      <c r="E284" s="24"/>
      <c r="F284" s="24"/>
      <c r="G284" s="24"/>
      <c r="H284" s="24"/>
      <c r="I284" s="24"/>
      <c r="N284" s="3"/>
      <c r="O284" s="3"/>
      <c r="Y284" s="3"/>
      <c r="Z284" s="3"/>
      <c r="GB284" s="5"/>
      <c r="GC284" s="5"/>
      <c r="GD284" s="5"/>
      <c r="GE284" s="5"/>
      <c r="GF284" s="5"/>
      <c r="GG284" s="5"/>
    </row>
    <row r="285" spans="1:189" ht="15.75" customHeight="1">
      <c r="A285" s="24"/>
      <c r="B285" s="24"/>
      <c r="C285" s="24"/>
      <c r="D285" s="24"/>
      <c r="E285" s="24"/>
      <c r="F285" s="24"/>
      <c r="G285" s="24"/>
      <c r="H285" s="24"/>
      <c r="I285" s="24"/>
      <c r="N285" s="3"/>
      <c r="O285" s="3"/>
      <c r="Y285" s="3"/>
      <c r="Z285" s="3"/>
      <c r="GB285" s="5"/>
      <c r="GC285" s="5"/>
      <c r="GD285" s="5"/>
      <c r="GE285" s="5"/>
      <c r="GF285" s="5"/>
      <c r="GG285" s="5"/>
    </row>
    <row r="286" spans="1:189" ht="15.75" customHeight="1">
      <c r="A286" s="24"/>
      <c r="B286" s="24"/>
      <c r="C286" s="24"/>
      <c r="D286" s="24"/>
      <c r="E286" s="24"/>
      <c r="F286" s="24"/>
      <c r="G286" s="24"/>
      <c r="H286" s="24"/>
      <c r="I286" s="24"/>
      <c r="N286" s="3"/>
      <c r="O286" s="3"/>
      <c r="Y286" s="3"/>
      <c r="Z286" s="3"/>
      <c r="GB286" s="5"/>
      <c r="GC286" s="5"/>
      <c r="GD286" s="5"/>
      <c r="GE286" s="5"/>
      <c r="GF286" s="5"/>
      <c r="GG286" s="5"/>
    </row>
    <row r="287" spans="1:189" ht="15.75" customHeight="1">
      <c r="A287" s="24"/>
      <c r="B287" s="24"/>
      <c r="C287" s="24"/>
      <c r="D287" s="24"/>
      <c r="E287" s="24"/>
      <c r="F287" s="24"/>
      <c r="G287" s="24"/>
      <c r="H287" s="24"/>
      <c r="I287" s="24"/>
      <c r="N287" s="3"/>
      <c r="O287" s="3"/>
      <c r="Y287" s="3"/>
      <c r="Z287" s="3"/>
      <c r="GB287" s="5"/>
      <c r="GC287" s="5"/>
      <c r="GD287" s="5"/>
      <c r="GE287" s="5"/>
      <c r="GF287" s="5"/>
      <c r="GG287" s="5"/>
    </row>
    <row r="288" spans="1:189" ht="15.75" customHeight="1">
      <c r="A288" s="24"/>
      <c r="B288" s="24"/>
      <c r="C288" s="24"/>
      <c r="D288" s="24"/>
      <c r="E288" s="24"/>
      <c r="F288" s="24"/>
      <c r="G288" s="24"/>
      <c r="H288" s="24"/>
      <c r="I288" s="24"/>
      <c r="N288" s="3"/>
      <c r="O288" s="3"/>
      <c r="Y288" s="3"/>
      <c r="Z288" s="3"/>
      <c r="GB288" s="5"/>
      <c r="GC288" s="5"/>
      <c r="GD288" s="5"/>
      <c r="GE288" s="5"/>
      <c r="GF288" s="5"/>
      <c r="GG288" s="5"/>
    </row>
    <row r="289" spans="1:189" ht="15.75" customHeight="1">
      <c r="A289" s="24"/>
      <c r="B289" s="24"/>
      <c r="C289" s="24"/>
      <c r="D289" s="24"/>
      <c r="E289" s="24"/>
      <c r="F289" s="24"/>
      <c r="G289" s="24"/>
      <c r="H289" s="24"/>
      <c r="I289" s="24"/>
      <c r="N289" s="3"/>
      <c r="O289" s="3"/>
      <c r="Y289" s="3"/>
      <c r="Z289" s="3"/>
      <c r="GB289" s="5"/>
      <c r="GC289" s="5"/>
      <c r="GD289" s="5"/>
      <c r="GE289" s="5"/>
      <c r="GF289" s="5"/>
      <c r="GG289" s="5"/>
    </row>
    <row r="290" spans="1:189" ht="15.75" customHeight="1">
      <c r="A290" s="24"/>
      <c r="B290" s="24"/>
      <c r="C290" s="24"/>
      <c r="D290" s="24"/>
      <c r="E290" s="24"/>
      <c r="F290" s="24"/>
      <c r="G290" s="24"/>
      <c r="H290" s="24"/>
      <c r="I290" s="24"/>
      <c r="N290" s="3"/>
      <c r="O290" s="3"/>
      <c r="Y290" s="3"/>
      <c r="Z290" s="3"/>
      <c r="GB290" s="5"/>
      <c r="GC290" s="5"/>
      <c r="GD290" s="5"/>
      <c r="GE290" s="5"/>
      <c r="GF290" s="5"/>
      <c r="GG290" s="5"/>
    </row>
    <row r="291" spans="1:189" ht="15.75" customHeight="1">
      <c r="A291" s="24"/>
      <c r="B291" s="24"/>
      <c r="C291" s="24"/>
      <c r="D291" s="24"/>
      <c r="E291" s="24"/>
      <c r="F291" s="24"/>
      <c r="G291" s="24"/>
      <c r="H291" s="24"/>
      <c r="I291" s="24"/>
      <c r="N291" s="3"/>
      <c r="O291" s="3"/>
      <c r="Y291" s="3"/>
      <c r="Z291" s="3"/>
      <c r="GB291" s="5"/>
      <c r="GC291" s="5"/>
      <c r="GD291" s="5"/>
      <c r="GE291" s="5"/>
      <c r="GF291" s="5"/>
      <c r="GG291" s="5"/>
    </row>
    <row r="292" spans="1:189" ht="15.75" customHeight="1">
      <c r="A292" s="24"/>
      <c r="B292" s="24"/>
      <c r="C292" s="24"/>
      <c r="D292" s="24"/>
      <c r="E292" s="24"/>
      <c r="F292" s="24"/>
      <c r="G292" s="24"/>
      <c r="H292" s="24"/>
      <c r="I292" s="24"/>
      <c r="N292" s="3"/>
      <c r="O292" s="3"/>
      <c r="Y292" s="3"/>
      <c r="Z292" s="3"/>
      <c r="GB292" s="5"/>
      <c r="GC292" s="5"/>
      <c r="GD292" s="5"/>
      <c r="GE292" s="5"/>
      <c r="GF292" s="5"/>
      <c r="GG292" s="5"/>
    </row>
    <row r="293" spans="1:189" ht="15.75" customHeight="1">
      <c r="A293" s="24"/>
      <c r="B293" s="24"/>
      <c r="C293" s="24"/>
      <c r="D293" s="24"/>
      <c r="E293" s="24"/>
      <c r="F293" s="24"/>
      <c r="G293" s="24"/>
      <c r="H293" s="24"/>
      <c r="I293" s="24"/>
      <c r="N293" s="3"/>
      <c r="O293" s="3"/>
      <c r="Y293" s="3"/>
      <c r="Z293" s="3"/>
      <c r="GB293" s="5"/>
      <c r="GC293" s="5"/>
      <c r="GD293" s="5"/>
      <c r="GE293" s="5"/>
      <c r="GF293" s="5"/>
      <c r="GG293" s="5"/>
    </row>
    <row r="294" spans="1:189" ht="15.75" customHeight="1">
      <c r="A294" s="24"/>
      <c r="B294" s="24"/>
      <c r="C294" s="24"/>
      <c r="D294" s="24"/>
      <c r="E294" s="24"/>
      <c r="F294" s="24"/>
      <c r="G294" s="24"/>
      <c r="H294" s="24"/>
      <c r="I294" s="24"/>
      <c r="N294" s="3"/>
      <c r="O294" s="3"/>
      <c r="Y294" s="3"/>
      <c r="Z294" s="3"/>
      <c r="GB294" s="5"/>
      <c r="GC294" s="5"/>
      <c r="GD294" s="5"/>
      <c r="GE294" s="5"/>
      <c r="GF294" s="5"/>
      <c r="GG294" s="5"/>
    </row>
    <row r="295" spans="1:189" ht="15.75" customHeight="1">
      <c r="A295" s="24"/>
      <c r="B295" s="24"/>
      <c r="C295" s="24"/>
      <c r="D295" s="24"/>
      <c r="E295" s="24"/>
      <c r="F295" s="24"/>
      <c r="G295" s="24"/>
      <c r="H295" s="24"/>
      <c r="I295" s="24"/>
      <c r="N295" s="3"/>
      <c r="O295" s="3"/>
      <c r="Y295" s="3"/>
      <c r="Z295" s="3"/>
      <c r="GB295" s="5"/>
      <c r="GC295" s="5"/>
      <c r="GD295" s="5"/>
      <c r="GE295" s="5"/>
      <c r="GF295" s="5"/>
      <c r="GG295" s="5"/>
    </row>
    <row r="296" spans="1:189" ht="15.75" customHeight="1">
      <c r="A296" s="24"/>
      <c r="B296" s="24"/>
      <c r="C296" s="24"/>
      <c r="D296" s="24"/>
      <c r="E296" s="24"/>
      <c r="F296" s="24"/>
      <c r="G296" s="24"/>
      <c r="H296" s="24"/>
      <c r="I296" s="24"/>
      <c r="N296" s="3"/>
      <c r="O296" s="3"/>
      <c r="Y296" s="3"/>
      <c r="Z296" s="3"/>
      <c r="GB296" s="5"/>
      <c r="GC296" s="5"/>
      <c r="GD296" s="5"/>
      <c r="GE296" s="5"/>
      <c r="GF296" s="5"/>
      <c r="GG296" s="5"/>
    </row>
    <row r="297" spans="1:189" ht="15.75" customHeight="1">
      <c r="A297" s="24"/>
      <c r="B297" s="24"/>
      <c r="C297" s="24"/>
      <c r="D297" s="24"/>
      <c r="E297" s="24"/>
      <c r="F297" s="24"/>
      <c r="G297" s="24"/>
      <c r="H297" s="24"/>
      <c r="I297" s="24"/>
      <c r="N297" s="3"/>
      <c r="O297" s="3"/>
      <c r="Y297" s="3"/>
      <c r="Z297" s="3"/>
      <c r="GB297" s="5"/>
      <c r="GC297" s="5"/>
      <c r="GD297" s="5"/>
      <c r="GE297" s="5"/>
      <c r="GF297" s="5"/>
      <c r="GG297" s="5"/>
    </row>
    <row r="298" spans="1:189" ht="15.75" customHeight="1">
      <c r="A298" s="24"/>
      <c r="B298" s="24"/>
      <c r="C298" s="24"/>
      <c r="D298" s="24"/>
      <c r="E298" s="24"/>
      <c r="F298" s="24"/>
      <c r="G298" s="24"/>
      <c r="H298" s="24"/>
      <c r="I298" s="24"/>
      <c r="N298" s="3"/>
      <c r="O298" s="3"/>
      <c r="Y298" s="3"/>
      <c r="Z298" s="3"/>
      <c r="GB298" s="5"/>
      <c r="GC298" s="5"/>
      <c r="GD298" s="5"/>
      <c r="GE298" s="5"/>
      <c r="GF298" s="5"/>
      <c r="GG298" s="5"/>
    </row>
    <row r="299" spans="1:189" ht="15.75" customHeight="1">
      <c r="A299" s="24"/>
      <c r="B299" s="24"/>
      <c r="C299" s="24"/>
      <c r="D299" s="24"/>
      <c r="E299" s="24"/>
      <c r="F299" s="24"/>
      <c r="G299" s="24"/>
      <c r="H299" s="24"/>
      <c r="I299" s="24"/>
      <c r="N299" s="3"/>
      <c r="O299" s="3"/>
      <c r="Y299" s="3"/>
      <c r="Z299" s="3"/>
      <c r="GB299" s="5"/>
      <c r="GC299" s="5"/>
      <c r="GD299" s="5"/>
      <c r="GE299" s="5"/>
      <c r="GF299" s="5"/>
      <c r="GG299" s="5"/>
    </row>
    <row r="300" spans="1:189" ht="15.75" customHeight="1">
      <c r="A300" s="24"/>
      <c r="B300" s="24"/>
      <c r="C300" s="24"/>
      <c r="D300" s="24"/>
      <c r="E300" s="24"/>
      <c r="F300" s="24"/>
      <c r="G300" s="24"/>
      <c r="H300" s="24"/>
      <c r="I300" s="24"/>
      <c r="N300" s="3"/>
      <c r="O300" s="3"/>
      <c r="Y300" s="3"/>
      <c r="Z300" s="3"/>
      <c r="GB300" s="5"/>
      <c r="GC300" s="5"/>
      <c r="GD300" s="5"/>
      <c r="GE300" s="5"/>
      <c r="GF300" s="5"/>
      <c r="GG300" s="5"/>
    </row>
    <row r="301" spans="1:189" ht="15.75" customHeight="1">
      <c r="A301" s="24"/>
      <c r="B301" s="24"/>
      <c r="C301" s="24"/>
      <c r="D301" s="24"/>
      <c r="E301" s="24"/>
      <c r="F301" s="24"/>
      <c r="G301" s="24"/>
      <c r="H301" s="24"/>
      <c r="I301" s="24"/>
      <c r="N301" s="3"/>
      <c r="O301" s="3"/>
      <c r="Y301" s="3"/>
      <c r="Z301" s="3"/>
      <c r="GB301" s="5"/>
      <c r="GC301" s="5"/>
      <c r="GD301" s="5"/>
      <c r="GE301" s="5"/>
      <c r="GF301" s="5"/>
      <c r="GG301" s="5"/>
    </row>
    <row r="302" spans="1:189" ht="15.75" customHeight="1">
      <c r="A302" s="24"/>
      <c r="B302" s="24"/>
      <c r="C302" s="24"/>
      <c r="D302" s="24"/>
      <c r="E302" s="24"/>
      <c r="F302" s="24"/>
      <c r="G302" s="24"/>
      <c r="H302" s="24"/>
      <c r="I302" s="24"/>
      <c r="N302" s="3"/>
      <c r="O302" s="3"/>
      <c r="Y302" s="3"/>
      <c r="Z302" s="3"/>
      <c r="GB302" s="5"/>
      <c r="GC302" s="5"/>
      <c r="GD302" s="5"/>
      <c r="GE302" s="5"/>
      <c r="GF302" s="5"/>
      <c r="GG302" s="5"/>
    </row>
    <row r="303" spans="1:189" ht="15.75" customHeight="1">
      <c r="A303" s="24"/>
      <c r="B303" s="24"/>
      <c r="C303" s="24"/>
      <c r="D303" s="24"/>
      <c r="E303" s="24"/>
      <c r="F303" s="24"/>
      <c r="G303" s="24"/>
      <c r="H303" s="24"/>
      <c r="I303" s="24"/>
      <c r="N303" s="3"/>
      <c r="O303" s="3"/>
      <c r="Y303" s="3"/>
      <c r="Z303" s="3"/>
      <c r="GB303" s="5"/>
      <c r="GC303" s="5"/>
      <c r="GD303" s="5"/>
      <c r="GE303" s="5"/>
      <c r="GF303" s="5"/>
      <c r="GG303" s="5"/>
    </row>
    <row r="304" spans="1:189" ht="15.75" customHeight="1">
      <c r="A304" s="24"/>
      <c r="B304" s="24"/>
      <c r="C304" s="24"/>
      <c r="D304" s="24"/>
      <c r="E304" s="24"/>
      <c r="F304" s="24"/>
      <c r="G304" s="24"/>
      <c r="H304" s="24"/>
      <c r="I304" s="24"/>
      <c r="N304" s="3"/>
      <c r="O304" s="3"/>
      <c r="Y304" s="3"/>
      <c r="Z304" s="3"/>
      <c r="GB304" s="5"/>
      <c r="GC304" s="5"/>
      <c r="GD304" s="5"/>
      <c r="GE304" s="5"/>
      <c r="GF304" s="5"/>
      <c r="GG304" s="5"/>
    </row>
    <row r="305" spans="1:189" ht="15.75" customHeight="1">
      <c r="A305" s="24"/>
      <c r="B305" s="24"/>
      <c r="C305" s="24"/>
      <c r="D305" s="24"/>
      <c r="E305" s="24"/>
      <c r="F305" s="24"/>
      <c r="G305" s="24"/>
      <c r="H305" s="24"/>
      <c r="I305" s="24"/>
      <c r="N305" s="3"/>
      <c r="O305" s="3"/>
      <c r="Y305" s="3"/>
      <c r="Z305" s="3"/>
      <c r="GB305" s="5"/>
      <c r="GC305" s="5"/>
      <c r="GD305" s="5"/>
      <c r="GE305" s="5"/>
      <c r="GF305" s="5"/>
      <c r="GG305" s="5"/>
    </row>
    <row r="306" spans="1:189" ht="15.75" customHeight="1">
      <c r="A306" s="24"/>
      <c r="B306" s="24"/>
      <c r="C306" s="24"/>
      <c r="D306" s="24"/>
      <c r="E306" s="24"/>
      <c r="F306" s="24"/>
      <c r="G306" s="24"/>
      <c r="H306" s="24"/>
      <c r="I306" s="24"/>
      <c r="N306" s="3"/>
      <c r="O306" s="3"/>
      <c r="Y306" s="3"/>
      <c r="Z306" s="3"/>
      <c r="GB306" s="5"/>
      <c r="GC306" s="5"/>
      <c r="GD306" s="5"/>
      <c r="GE306" s="5"/>
      <c r="GF306" s="5"/>
      <c r="GG306" s="5"/>
    </row>
    <row r="307" spans="1:189" ht="15.75" customHeight="1">
      <c r="A307" s="24"/>
      <c r="B307" s="24"/>
      <c r="C307" s="24"/>
      <c r="D307" s="24"/>
      <c r="E307" s="24"/>
      <c r="F307" s="24"/>
      <c r="G307" s="24"/>
      <c r="H307" s="24"/>
      <c r="I307" s="24"/>
      <c r="N307" s="3"/>
      <c r="O307" s="3"/>
      <c r="Y307" s="3"/>
      <c r="Z307" s="3"/>
      <c r="GB307" s="5"/>
      <c r="GC307" s="5"/>
      <c r="GD307" s="5"/>
      <c r="GE307" s="5"/>
      <c r="GF307" s="5"/>
      <c r="GG307" s="5"/>
    </row>
    <row r="308" spans="1:189" ht="15.75" customHeight="1">
      <c r="A308" s="24"/>
      <c r="B308" s="24"/>
      <c r="C308" s="24"/>
      <c r="D308" s="24"/>
      <c r="E308" s="24"/>
      <c r="F308" s="24"/>
      <c r="G308" s="24"/>
      <c r="H308" s="24"/>
      <c r="I308" s="24"/>
      <c r="N308" s="3"/>
      <c r="O308" s="3"/>
      <c r="Y308" s="3"/>
      <c r="Z308" s="3"/>
      <c r="GB308" s="5"/>
      <c r="GC308" s="5"/>
      <c r="GD308" s="5"/>
      <c r="GE308" s="5"/>
      <c r="GF308" s="5"/>
      <c r="GG308" s="5"/>
    </row>
    <row r="309" spans="1:189" ht="15.75" customHeight="1">
      <c r="A309" s="24"/>
      <c r="B309" s="24"/>
      <c r="C309" s="24"/>
      <c r="D309" s="24"/>
      <c r="E309" s="24"/>
      <c r="F309" s="24"/>
      <c r="G309" s="24"/>
      <c r="H309" s="24"/>
      <c r="I309" s="24"/>
      <c r="N309" s="3"/>
      <c r="O309" s="3"/>
      <c r="Y309" s="3"/>
      <c r="Z309" s="3"/>
      <c r="GB309" s="5"/>
      <c r="GC309" s="5"/>
      <c r="GD309" s="5"/>
      <c r="GE309" s="5"/>
      <c r="GF309" s="5"/>
      <c r="GG309" s="5"/>
    </row>
    <row r="310" spans="1:189" ht="15.75" customHeight="1">
      <c r="A310" s="24"/>
      <c r="B310" s="24"/>
      <c r="C310" s="24"/>
      <c r="D310" s="24"/>
      <c r="E310" s="24"/>
      <c r="F310" s="24"/>
      <c r="G310" s="24"/>
      <c r="H310" s="24"/>
      <c r="I310" s="24"/>
      <c r="N310" s="3"/>
      <c r="O310" s="3"/>
      <c r="Y310" s="3"/>
      <c r="Z310" s="3"/>
      <c r="GB310" s="5"/>
      <c r="GC310" s="5"/>
      <c r="GD310" s="5"/>
      <c r="GE310" s="5"/>
      <c r="GF310" s="5"/>
      <c r="GG310" s="5"/>
    </row>
    <row r="311" spans="1:189" ht="15.75" customHeight="1">
      <c r="A311" s="24"/>
      <c r="B311" s="24"/>
      <c r="C311" s="24"/>
      <c r="D311" s="24"/>
      <c r="E311" s="24"/>
      <c r="F311" s="24"/>
      <c r="G311" s="24"/>
      <c r="H311" s="24"/>
      <c r="I311" s="24"/>
      <c r="N311" s="3"/>
      <c r="O311" s="3"/>
      <c r="Y311" s="3"/>
      <c r="Z311" s="3"/>
      <c r="GB311" s="5"/>
      <c r="GC311" s="5"/>
      <c r="GD311" s="5"/>
      <c r="GE311" s="5"/>
      <c r="GF311" s="5"/>
      <c r="GG311" s="5"/>
    </row>
    <row r="312" spans="1:189" ht="15.75" customHeight="1">
      <c r="A312" s="24"/>
      <c r="B312" s="24"/>
      <c r="C312" s="24"/>
      <c r="D312" s="24"/>
      <c r="E312" s="24"/>
      <c r="F312" s="24"/>
      <c r="G312" s="24"/>
      <c r="H312" s="24"/>
      <c r="I312" s="24"/>
      <c r="N312" s="3"/>
      <c r="O312" s="3"/>
      <c r="Y312" s="3"/>
      <c r="Z312" s="3"/>
      <c r="GB312" s="5"/>
      <c r="GC312" s="5"/>
      <c r="GD312" s="5"/>
      <c r="GE312" s="5"/>
      <c r="GF312" s="5"/>
      <c r="GG312" s="5"/>
    </row>
    <row r="313" spans="1:189" ht="15.75" customHeight="1">
      <c r="A313" s="24"/>
      <c r="B313" s="24"/>
      <c r="C313" s="24"/>
      <c r="D313" s="24"/>
      <c r="E313" s="24"/>
      <c r="F313" s="24"/>
      <c r="G313" s="24"/>
      <c r="H313" s="24"/>
      <c r="I313" s="24"/>
      <c r="N313" s="3"/>
      <c r="O313" s="3"/>
      <c r="Y313" s="3"/>
      <c r="Z313" s="3"/>
      <c r="GB313" s="5"/>
      <c r="GC313" s="5"/>
      <c r="GD313" s="5"/>
      <c r="GE313" s="5"/>
      <c r="GF313" s="5"/>
      <c r="GG313" s="5"/>
    </row>
    <row r="314" spans="1:189" ht="15.75" customHeight="1">
      <c r="A314" s="24"/>
      <c r="B314" s="24"/>
      <c r="C314" s="24"/>
      <c r="D314" s="24"/>
      <c r="E314" s="24"/>
      <c r="F314" s="24"/>
      <c r="G314" s="24"/>
      <c r="H314" s="24"/>
      <c r="I314" s="24"/>
      <c r="N314" s="3"/>
      <c r="O314" s="3"/>
      <c r="Y314" s="3"/>
      <c r="Z314" s="3"/>
      <c r="GB314" s="5"/>
      <c r="GC314" s="5"/>
      <c r="GD314" s="5"/>
      <c r="GE314" s="5"/>
      <c r="GF314" s="5"/>
      <c r="GG314" s="5"/>
    </row>
    <row r="315" spans="1:189" ht="15.75" customHeight="1">
      <c r="A315" s="24"/>
      <c r="B315" s="24"/>
      <c r="C315" s="24"/>
      <c r="D315" s="24"/>
      <c r="E315" s="24"/>
      <c r="F315" s="24"/>
      <c r="G315" s="24"/>
      <c r="H315" s="24"/>
      <c r="I315" s="24"/>
      <c r="N315" s="3"/>
      <c r="O315" s="3"/>
      <c r="Y315" s="3"/>
      <c r="Z315" s="3"/>
      <c r="GB315" s="5"/>
      <c r="GC315" s="5"/>
      <c r="GD315" s="5"/>
      <c r="GE315" s="5"/>
      <c r="GF315" s="5"/>
      <c r="GG315" s="5"/>
    </row>
    <row r="316" spans="1:189" ht="15.75" customHeight="1">
      <c r="A316" s="24"/>
      <c r="B316" s="24"/>
      <c r="C316" s="24"/>
      <c r="D316" s="24"/>
      <c r="E316" s="24"/>
      <c r="F316" s="24"/>
      <c r="G316" s="24"/>
      <c r="H316" s="24"/>
      <c r="I316" s="24"/>
      <c r="N316" s="3"/>
      <c r="O316" s="3"/>
      <c r="Y316" s="3"/>
      <c r="Z316" s="3"/>
      <c r="GB316" s="5"/>
      <c r="GC316" s="5"/>
      <c r="GD316" s="5"/>
      <c r="GE316" s="5"/>
      <c r="GF316" s="5"/>
      <c r="GG316" s="5"/>
    </row>
    <row r="317" spans="1:189" ht="15.75" customHeight="1">
      <c r="A317" s="24"/>
      <c r="B317" s="24"/>
      <c r="C317" s="24"/>
      <c r="D317" s="24"/>
      <c r="E317" s="24"/>
      <c r="F317" s="24"/>
      <c r="G317" s="24"/>
      <c r="H317" s="24"/>
      <c r="I317" s="24"/>
      <c r="N317" s="3"/>
      <c r="O317" s="3"/>
      <c r="Y317" s="3"/>
      <c r="Z317" s="3"/>
      <c r="GB317" s="5"/>
      <c r="GC317" s="5"/>
      <c r="GD317" s="5"/>
      <c r="GE317" s="5"/>
      <c r="GF317" s="5"/>
      <c r="GG317" s="5"/>
    </row>
    <row r="318" spans="1:189" ht="15.75" customHeight="1">
      <c r="A318" s="24"/>
      <c r="B318" s="24"/>
      <c r="C318" s="24"/>
      <c r="D318" s="24"/>
      <c r="E318" s="24"/>
      <c r="F318" s="24"/>
      <c r="G318" s="24"/>
      <c r="H318" s="24"/>
      <c r="I318" s="24"/>
      <c r="N318" s="3"/>
      <c r="O318" s="3"/>
      <c r="Y318" s="3"/>
      <c r="Z318" s="3"/>
      <c r="GB318" s="5"/>
      <c r="GC318" s="5"/>
      <c r="GD318" s="5"/>
      <c r="GE318" s="5"/>
      <c r="GF318" s="5"/>
      <c r="GG318" s="5"/>
    </row>
    <row r="319" spans="1:189" ht="15.75" customHeight="1">
      <c r="A319" s="24"/>
      <c r="B319" s="24"/>
      <c r="C319" s="24"/>
      <c r="D319" s="24"/>
      <c r="E319" s="24"/>
      <c r="F319" s="24"/>
      <c r="G319" s="24"/>
      <c r="H319" s="24"/>
      <c r="I319" s="24"/>
      <c r="N319" s="3"/>
      <c r="O319" s="3"/>
      <c r="Y319" s="3"/>
      <c r="Z319" s="3"/>
      <c r="GB319" s="5"/>
      <c r="GC319" s="5"/>
      <c r="GD319" s="5"/>
      <c r="GE319" s="5"/>
      <c r="GF319" s="5"/>
      <c r="GG319" s="5"/>
    </row>
    <row r="320" spans="1:189" ht="15.75" customHeight="1">
      <c r="A320" s="24"/>
      <c r="B320" s="24"/>
      <c r="C320" s="24"/>
      <c r="D320" s="24"/>
      <c r="E320" s="24"/>
      <c r="F320" s="24"/>
      <c r="G320" s="24"/>
      <c r="H320" s="24"/>
      <c r="I320" s="24"/>
      <c r="N320" s="3"/>
      <c r="O320" s="3"/>
      <c r="Y320" s="3"/>
      <c r="Z320" s="3"/>
      <c r="GB320" s="5"/>
      <c r="GC320" s="5"/>
      <c r="GD320" s="5"/>
      <c r="GE320" s="5"/>
      <c r="GF320" s="5"/>
      <c r="GG320" s="5"/>
    </row>
    <row r="321" spans="1:189" ht="15.75" customHeight="1">
      <c r="A321" s="24"/>
      <c r="B321" s="24"/>
      <c r="C321" s="24"/>
      <c r="D321" s="24"/>
      <c r="E321" s="24"/>
      <c r="F321" s="24"/>
      <c r="G321" s="24"/>
      <c r="H321" s="24"/>
      <c r="I321" s="24"/>
      <c r="N321" s="3"/>
      <c r="O321" s="3"/>
      <c r="Y321" s="3"/>
      <c r="Z321" s="3"/>
      <c r="GB321" s="5"/>
      <c r="GC321" s="5"/>
      <c r="GD321" s="5"/>
      <c r="GE321" s="5"/>
      <c r="GF321" s="5"/>
      <c r="GG321" s="5"/>
    </row>
    <row r="322" spans="1:189" ht="15.75" customHeight="1">
      <c r="A322" s="24"/>
      <c r="B322" s="24"/>
      <c r="C322" s="24"/>
      <c r="D322" s="24"/>
      <c r="E322" s="24"/>
      <c r="F322" s="24"/>
      <c r="G322" s="24"/>
      <c r="H322" s="24"/>
      <c r="I322" s="24"/>
      <c r="N322" s="3"/>
      <c r="O322" s="3"/>
      <c r="Y322" s="3"/>
      <c r="Z322" s="3"/>
      <c r="GB322" s="5"/>
      <c r="GC322" s="5"/>
      <c r="GD322" s="5"/>
      <c r="GE322" s="5"/>
      <c r="GF322" s="5"/>
      <c r="GG322" s="5"/>
    </row>
    <row r="323" spans="1:189" ht="15.75" customHeight="1">
      <c r="A323" s="24"/>
      <c r="B323" s="24"/>
      <c r="C323" s="24"/>
      <c r="D323" s="24"/>
      <c r="E323" s="24"/>
      <c r="F323" s="24"/>
      <c r="G323" s="24"/>
      <c r="H323" s="24"/>
      <c r="I323" s="24"/>
      <c r="N323" s="3"/>
      <c r="O323" s="3"/>
      <c r="Y323" s="3"/>
      <c r="Z323" s="3"/>
      <c r="GB323" s="5"/>
      <c r="GC323" s="5"/>
      <c r="GD323" s="5"/>
      <c r="GE323" s="5"/>
      <c r="GF323" s="5"/>
      <c r="GG323" s="5"/>
    </row>
    <row r="324" spans="1:189" ht="15.75" customHeight="1">
      <c r="A324" s="24"/>
      <c r="B324" s="24"/>
      <c r="C324" s="24"/>
      <c r="D324" s="24"/>
      <c r="E324" s="24"/>
      <c r="F324" s="24"/>
      <c r="G324" s="24"/>
      <c r="H324" s="24"/>
      <c r="I324" s="24"/>
      <c r="N324" s="3"/>
      <c r="O324" s="3"/>
      <c r="Y324" s="3"/>
      <c r="Z324" s="3"/>
      <c r="GB324" s="5"/>
      <c r="GC324" s="5"/>
      <c r="GD324" s="5"/>
      <c r="GE324" s="5"/>
      <c r="GF324" s="5"/>
      <c r="GG324" s="5"/>
    </row>
    <row r="325" spans="1:189" ht="15.75" customHeight="1">
      <c r="A325" s="24"/>
      <c r="B325" s="24"/>
      <c r="C325" s="24"/>
      <c r="D325" s="24"/>
      <c r="E325" s="24"/>
      <c r="F325" s="24"/>
      <c r="G325" s="24"/>
      <c r="H325" s="24"/>
      <c r="I325" s="24"/>
      <c r="N325" s="3"/>
      <c r="O325" s="3"/>
      <c r="Y325" s="3"/>
      <c r="Z325" s="3"/>
      <c r="GB325" s="5"/>
      <c r="GC325" s="5"/>
      <c r="GD325" s="5"/>
      <c r="GE325" s="5"/>
      <c r="GF325" s="5"/>
      <c r="GG325" s="5"/>
    </row>
    <row r="326" spans="1:189" ht="15.75" customHeight="1">
      <c r="A326" s="24"/>
      <c r="B326" s="24"/>
      <c r="C326" s="24"/>
      <c r="D326" s="24"/>
      <c r="E326" s="24"/>
      <c r="F326" s="24"/>
      <c r="G326" s="24"/>
      <c r="H326" s="24"/>
      <c r="I326" s="24"/>
      <c r="N326" s="3"/>
      <c r="O326" s="3"/>
      <c r="Y326" s="3"/>
      <c r="Z326" s="3"/>
      <c r="GB326" s="5"/>
      <c r="GC326" s="5"/>
      <c r="GD326" s="5"/>
      <c r="GE326" s="5"/>
      <c r="GF326" s="5"/>
      <c r="GG326" s="5"/>
    </row>
    <row r="327" spans="1:189" ht="15.75" customHeight="1">
      <c r="A327" s="24"/>
      <c r="B327" s="24"/>
      <c r="C327" s="24"/>
      <c r="D327" s="24"/>
      <c r="E327" s="24"/>
      <c r="F327" s="24"/>
      <c r="G327" s="24"/>
      <c r="H327" s="24"/>
      <c r="I327" s="24"/>
      <c r="N327" s="3"/>
      <c r="O327" s="3"/>
      <c r="Y327" s="3"/>
      <c r="Z327" s="3"/>
      <c r="GB327" s="5"/>
      <c r="GC327" s="5"/>
      <c r="GD327" s="5"/>
      <c r="GE327" s="5"/>
      <c r="GF327" s="5"/>
      <c r="GG327" s="5"/>
    </row>
    <row r="328" spans="1:189" ht="15.75" customHeight="1">
      <c r="A328" s="24"/>
      <c r="B328" s="24"/>
      <c r="C328" s="24"/>
      <c r="D328" s="24"/>
      <c r="E328" s="24"/>
      <c r="F328" s="24"/>
      <c r="G328" s="24"/>
      <c r="H328" s="24"/>
      <c r="I328" s="24"/>
      <c r="N328" s="3"/>
      <c r="O328" s="3"/>
      <c r="Y328" s="3"/>
      <c r="Z328" s="3"/>
      <c r="GB328" s="5"/>
      <c r="GC328" s="5"/>
      <c r="GD328" s="5"/>
      <c r="GE328" s="5"/>
      <c r="GF328" s="5"/>
      <c r="GG328" s="5"/>
    </row>
    <row r="329" spans="1:189" ht="15.75" customHeight="1">
      <c r="A329" s="24"/>
      <c r="B329" s="24"/>
      <c r="C329" s="24"/>
      <c r="D329" s="24"/>
      <c r="E329" s="24"/>
      <c r="F329" s="24"/>
      <c r="G329" s="24"/>
      <c r="H329" s="24"/>
      <c r="I329" s="24"/>
      <c r="N329" s="3"/>
      <c r="O329" s="3"/>
      <c r="Y329" s="3"/>
      <c r="Z329" s="3"/>
      <c r="GB329" s="5"/>
      <c r="GC329" s="5"/>
      <c r="GD329" s="5"/>
      <c r="GE329" s="5"/>
      <c r="GF329" s="5"/>
      <c r="GG329" s="5"/>
    </row>
    <row r="330" spans="1:189" ht="15.75" customHeight="1">
      <c r="A330" s="24"/>
      <c r="B330" s="24"/>
      <c r="C330" s="24"/>
      <c r="D330" s="24"/>
      <c r="E330" s="24"/>
      <c r="F330" s="24"/>
      <c r="G330" s="24"/>
      <c r="H330" s="24"/>
      <c r="I330" s="24"/>
      <c r="N330" s="3"/>
      <c r="O330" s="3"/>
      <c r="Y330" s="3"/>
      <c r="Z330" s="3"/>
      <c r="GB330" s="5"/>
      <c r="GC330" s="5"/>
      <c r="GD330" s="5"/>
      <c r="GE330" s="5"/>
      <c r="GF330" s="5"/>
      <c r="GG330" s="5"/>
    </row>
    <row r="331" spans="1:189" ht="15.75" customHeight="1">
      <c r="A331" s="24"/>
      <c r="B331" s="24"/>
      <c r="C331" s="24"/>
      <c r="D331" s="24"/>
      <c r="E331" s="24"/>
      <c r="F331" s="24"/>
      <c r="G331" s="24"/>
      <c r="H331" s="24"/>
      <c r="I331" s="24"/>
      <c r="N331" s="3"/>
      <c r="O331" s="3"/>
      <c r="Y331" s="3"/>
      <c r="Z331" s="3"/>
      <c r="GB331" s="5"/>
      <c r="GC331" s="5"/>
      <c r="GD331" s="5"/>
      <c r="GE331" s="5"/>
      <c r="GF331" s="5"/>
      <c r="GG331" s="5"/>
    </row>
    <row r="332" spans="1:189" ht="15.75" customHeight="1">
      <c r="A332" s="24"/>
      <c r="B332" s="24"/>
      <c r="C332" s="24"/>
      <c r="D332" s="24"/>
      <c r="E332" s="24"/>
      <c r="F332" s="24"/>
      <c r="G332" s="24"/>
      <c r="H332" s="24"/>
      <c r="I332" s="24"/>
      <c r="N332" s="3"/>
      <c r="O332" s="3"/>
      <c r="Y332" s="3"/>
      <c r="Z332" s="3"/>
      <c r="GB332" s="5"/>
      <c r="GC332" s="5"/>
      <c r="GD332" s="5"/>
      <c r="GE332" s="5"/>
      <c r="GF332" s="5"/>
      <c r="GG332" s="5"/>
    </row>
    <row r="333" spans="1:189" ht="15.75" customHeight="1">
      <c r="A333" s="24"/>
      <c r="B333" s="24"/>
      <c r="C333" s="24"/>
      <c r="D333" s="24"/>
      <c r="E333" s="24"/>
      <c r="F333" s="24"/>
      <c r="G333" s="24"/>
      <c r="H333" s="24"/>
      <c r="I333" s="24"/>
      <c r="N333" s="3"/>
      <c r="O333" s="3"/>
      <c r="Y333" s="3"/>
      <c r="Z333" s="3"/>
      <c r="GB333" s="5"/>
      <c r="GC333" s="5"/>
      <c r="GD333" s="5"/>
      <c r="GE333" s="5"/>
      <c r="GF333" s="5"/>
      <c r="GG333" s="5"/>
    </row>
    <row r="334" spans="1:189" ht="15.75" customHeight="1">
      <c r="A334" s="24"/>
      <c r="B334" s="24"/>
      <c r="C334" s="24"/>
      <c r="D334" s="24"/>
      <c r="E334" s="24"/>
      <c r="F334" s="24"/>
      <c r="G334" s="24"/>
      <c r="H334" s="24"/>
      <c r="I334" s="24"/>
      <c r="N334" s="3"/>
      <c r="O334" s="3"/>
      <c r="Y334" s="3"/>
      <c r="Z334" s="3"/>
      <c r="GB334" s="5"/>
      <c r="GC334" s="5"/>
      <c r="GD334" s="5"/>
      <c r="GE334" s="5"/>
      <c r="GF334" s="5"/>
      <c r="GG334" s="5"/>
    </row>
    <row r="335" spans="1:189" ht="15.75" customHeight="1">
      <c r="A335" s="24"/>
      <c r="B335" s="24"/>
      <c r="C335" s="24"/>
      <c r="D335" s="24"/>
      <c r="E335" s="24"/>
      <c r="F335" s="24"/>
      <c r="G335" s="24"/>
      <c r="H335" s="24"/>
      <c r="I335" s="24"/>
      <c r="N335" s="3"/>
      <c r="O335" s="3"/>
      <c r="Y335" s="3"/>
      <c r="Z335" s="3"/>
      <c r="GB335" s="5"/>
      <c r="GC335" s="5"/>
      <c r="GD335" s="5"/>
      <c r="GE335" s="5"/>
      <c r="GF335" s="5"/>
      <c r="GG335" s="5"/>
    </row>
    <row r="336" spans="1:189" ht="15.75" customHeight="1">
      <c r="A336" s="24"/>
      <c r="B336" s="24"/>
      <c r="C336" s="24"/>
      <c r="D336" s="24"/>
      <c r="E336" s="24"/>
      <c r="F336" s="24"/>
      <c r="G336" s="24"/>
      <c r="H336" s="24"/>
      <c r="I336" s="24"/>
      <c r="N336" s="3"/>
      <c r="O336" s="3"/>
      <c r="Y336" s="3"/>
      <c r="Z336" s="3"/>
      <c r="GB336" s="5"/>
      <c r="GC336" s="5"/>
      <c r="GD336" s="5"/>
      <c r="GE336" s="5"/>
      <c r="GF336" s="5"/>
      <c r="GG336" s="5"/>
    </row>
    <row r="337" spans="1:189" ht="15.75" customHeight="1">
      <c r="A337" s="24"/>
      <c r="B337" s="24"/>
      <c r="C337" s="24"/>
      <c r="D337" s="24"/>
      <c r="E337" s="24"/>
      <c r="F337" s="24"/>
      <c r="G337" s="24"/>
      <c r="H337" s="24"/>
      <c r="I337" s="24"/>
      <c r="N337" s="3"/>
      <c r="O337" s="3"/>
      <c r="Y337" s="3"/>
      <c r="Z337" s="3"/>
      <c r="GB337" s="5"/>
      <c r="GC337" s="5"/>
      <c r="GD337" s="5"/>
      <c r="GE337" s="5"/>
      <c r="GF337" s="5"/>
      <c r="GG337" s="5"/>
    </row>
    <row r="338" spans="1:189" ht="15.75" customHeight="1">
      <c r="A338" s="24"/>
      <c r="B338" s="24"/>
      <c r="C338" s="24"/>
      <c r="D338" s="24"/>
      <c r="E338" s="24"/>
      <c r="F338" s="24"/>
      <c r="G338" s="24"/>
      <c r="H338" s="24"/>
      <c r="I338" s="24"/>
      <c r="N338" s="3"/>
      <c r="O338" s="3"/>
      <c r="Y338" s="3"/>
      <c r="Z338" s="3"/>
      <c r="GB338" s="5"/>
      <c r="GC338" s="5"/>
      <c r="GD338" s="5"/>
      <c r="GE338" s="5"/>
      <c r="GF338" s="5"/>
      <c r="GG338" s="5"/>
    </row>
    <row r="339" spans="1:189" ht="15.75" customHeight="1">
      <c r="A339" s="24"/>
      <c r="B339" s="24"/>
      <c r="C339" s="24"/>
      <c r="D339" s="24"/>
      <c r="E339" s="24"/>
      <c r="F339" s="24"/>
      <c r="G339" s="24"/>
      <c r="H339" s="24"/>
      <c r="I339" s="24"/>
      <c r="N339" s="3"/>
      <c r="O339" s="3"/>
      <c r="Y339" s="3"/>
      <c r="Z339" s="3"/>
      <c r="GB339" s="5"/>
      <c r="GC339" s="5"/>
      <c r="GD339" s="5"/>
      <c r="GE339" s="5"/>
      <c r="GF339" s="5"/>
      <c r="GG339" s="5"/>
    </row>
    <row r="340" spans="1:189" ht="15.75" customHeight="1">
      <c r="A340" s="24"/>
      <c r="B340" s="24"/>
      <c r="C340" s="24"/>
      <c r="D340" s="24"/>
      <c r="E340" s="24"/>
      <c r="F340" s="24"/>
      <c r="G340" s="24"/>
      <c r="H340" s="24"/>
      <c r="I340" s="24"/>
      <c r="N340" s="3"/>
      <c r="O340" s="3"/>
      <c r="Y340" s="3"/>
      <c r="Z340" s="3"/>
      <c r="GB340" s="5"/>
      <c r="GC340" s="5"/>
      <c r="GD340" s="5"/>
      <c r="GE340" s="5"/>
      <c r="GF340" s="5"/>
      <c r="GG340" s="5"/>
    </row>
    <row r="341" spans="1:189" ht="15.75" customHeight="1">
      <c r="A341" s="24"/>
      <c r="B341" s="24"/>
      <c r="C341" s="24"/>
      <c r="D341" s="24"/>
      <c r="E341" s="24"/>
      <c r="F341" s="24"/>
      <c r="G341" s="24"/>
      <c r="H341" s="24"/>
      <c r="I341" s="24"/>
      <c r="N341" s="3"/>
      <c r="O341" s="3"/>
      <c r="Y341" s="3"/>
      <c r="Z341" s="3"/>
      <c r="GB341" s="5"/>
      <c r="GC341" s="5"/>
      <c r="GD341" s="5"/>
      <c r="GE341" s="5"/>
      <c r="GF341" s="5"/>
      <c r="GG341" s="5"/>
    </row>
    <row r="342" spans="1:189" ht="15.75" customHeight="1">
      <c r="A342" s="24"/>
      <c r="B342" s="24"/>
      <c r="C342" s="24"/>
      <c r="D342" s="24"/>
      <c r="E342" s="24"/>
      <c r="F342" s="24"/>
      <c r="G342" s="24"/>
      <c r="H342" s="24"/>
      <c r="I342" s="24"/>
      <c r="N342" s="3"/>
      <c r="O342" s="3"/>
      <c r="Y342" s="3"/>
      <c r="Z342" s="3"/>
      <c r="GB342" s="5"/>
      <c r="GC342" s="5"/>
      <c r="GD342" s="5"/>
      <c r="GE342" s="5"/>
      <c r="GF342" s="5"/>
      <c r="GG342" s="5"/>
    </row>
    <row r="343" spans="1:189" ht="15.75" customHeight="1">
      <c r="A343" s="24"/>
      <c r="B343" s="24"/>
      <c r="C343" s="24"/>
      <c r="D343" s="24"/>
      <c r="E343" s="24"/>
      <c r="F343" s="24"/>
      <c r="G343" s="24"/>
      <c r="H343" s="24"/>
      <c r="I343" s="24"/>
      <c r="N343" s="3"/>
      <c r="O343" s="3"/>
      <c r="Y343" s="3"/>
      <c r="Z343" s="3"/>
      <c r="GB343" s="5"/>
      <c r="GC343" s="5"/>
      <c r="GD343" s="5"/>
      <c r="GE343" s="5"/>
      <c r="GF343" s="5"/>
      <c r="GG343" s="5"/>
    </row>
    <row r="344" spans="1:189" ht="15.75" customHeight="1">
      <c r="A344" s="24"/>
      <c r="B344" s="24"/>
      <c r="C344" s="24"/>
      <c r="D344" s="24"/>
      <c r="E344" s="24"/>
      <c r="F344" s="24"/>
      <c r="G344" s="24"/>
      <c r="H344" s="24"/>
      <c r="I344" s="24"/>
      <c r="N344" s="3"/>
      <c r="O344" s="3"/>
      <c r="Y344" s="3"/>
      <c r="Z344" s="3"/>
      <c r="GB344" s="5"/>
      <c r="GC344" s="5"/>
      <c r="GD344" s="5"/>
      <c r="GE344" s="5"/>
      <c r="GF344" s="5"/>
      <c r="GG344" s="5"/>
    </row>
    <row r="345" spans="1:189" ht="15.75" customHeight="1">
      <c r="A345" s="24"/>
      <c r="B345" s="24"/>
      <c r="C345" s="24"/>
      <c r="D345" s="24"/>
      <c r="E345" s="24"/>
      <c r="F345" s="24"/>
      <c r="G345" s="24"/>
      <c r="H345" s="24"/>
      <c r="I345" s="24"/>
      <c r="N345" s="3"/>
      <c r="O345" s="3"/>
      <c r="Y345" s="3"/>
      <c r="Z345" s="3"/>
      <c r="GB345" s="5"/>
      <c r="GC345" s="5"/>
      <c r="GD345" s="5"/>
      <c r="GE345" s="5"/>
      <c r="GF345" s="5"/>
      <c r="GG345" s="5"/>
    </row>
    <row r="346" spans="1:189" ht="15.75" customHeight="1">
      <c r="A346" s="24"/>
      <c r="B346" s="24"/>
      <c r="C346" s="24"/>
      <c r="D346" s="24"/>
      <c r="E346" s="24"/>
      <c r="F346" s="24"/>
      <c r="G346" s="24"/>
      <c r="H346" s="24"/>
      <c r="I346" s="24"/>
      <c r="N346" s="3"/>
      <c r="O346" s="3"/>
      <c r="Y346" s="3"/>
      <c r="Z346" s="3"/>
      <c r="GB346" s="5"/>
      <c r="GC346" s="5"/>
      <c r="GD346" s="5"/>
      <c r="GE346" s="5"/>
      <c r="GF346" s="5"/>
      <c r="GG346" s="5"/>
    </row>
    <row r="347" spans="1:189" ht="15.75" customHeight="1">
      <c r="A347" s="24"/>
      <c r="B347" s="24"/>
      <c r="C347" s="24"/>
      <c r="D347" s="24"/>
      <c r="E347" s="24"/>
      <c r="F347" s="24"/>
      <c r="G347" s="24"/>
      <c r="H347" s="24"/>
      <c r="I347" s="24"/>
      <c r="N347" s="3"/>
      <c r="O347" s="3"/>
      <c r="Y347" s="3"/>
      <c r="Z347" s="3"/>
      <c r="GB347" s="5"/>
      <c r="GC347" s="5"/>
      <c r="GD347" s="5"/>
      <c r="GE347" s="5"/>
      <c r="GF347" s="5"/>
      <c r="GG347" s="5"/>
    </row>
    <row r="348" spans="1:189" ht="15.75" customHeight="1">
      <c r="A348" s="24"/>
      <c r="B348" s="24"/>
      <c r="C348" s="24"/>
      <c r="D348" s="24"/>
      <c r="E348" s="24"/>
      <c r="F348" s="24"/>
      <c r="G348" s="24"/>
      <c r="H348" s="24"/>
      <c r="I348" s="24"/>
      <c r="N348" s="3"/>
      <c r="O348" s="3"/>
      <c r="Y348" s="3"/>
      <c r="Z348" s="3"/>
      <c r="GB348" s="5"/>
      <c r="GC348" s="5"/>
      <c r="GD348" s="5"/>
      <c r="GE348" s="5"/>
      <c r="GF348" s="5"/>
      <c r="GG348" s="5"/>
    </row>
    <row r="349" spans="1:189" ht="15.75" customHeight="1">
      <c r="A349" s="24"/>
      <c r="B349" s="24"/>
      <c r="C349" s="24"/>
      <c r="D349" s="24"/>
      <c r="E349" s="24"/>
      <c r="F349" s="24"/>
      <c r="G349" s="24"/>
      <c r="H349" s="24"/>
      <c r="I349" s="24"/>
      <c r="N349" s="3"/>
      <c r="O349" s="3"/>
      <c r="Y349" s="3"/>
      <c r="Z349" s="3"/>
      <c r="GB349" s="5"/>
      <c r="GC349" s="5"/>
      <c r="GD349" s="5"/>
      <c r="GE349" s="5"/>
      <c r="GF349" s="5"/>
      <c r="GG349" s="5"/>
    </row>
    <row r="350" spans="1:189" ht="15.75" customHeight="1">
      <c r="A350" s="24"/>
      <c r="B350" s="24"/>
      <c r="C350" s="24"/>
      <c r="D350" s="24"/>
      <c r="E350" s="24"/>
      <c r="F350" s="24"/>
      <c r="G350" s="24"/>
      <c r="H350" s="24"/>
      <c r="I350" s="24"/>
      <c r="N350" s="3"/>
      <c r="O350" s="3"/>
      <c r="Y350" s="3"/>
      <c r="Z350" s="3"/>
      <c r="GB350" s="5"/>
      <c r="GC350" s="5"/>
      <c r="GD350" s="5"/>
      <c r="GE350" s="5"/>
      <c r="GF350" s="5"/>
      <c r="GG350" s="5"/>
    </row>
    <row r="351" spans="1:189" ht="15.75" customHeight="1">
      <c r="A351" s="24"/>
      <c r="B351" s="24"/>
      <c r="C351" s="24"/>
      <c r="D351" s="24"/>
      <c r="E351" s="24"/>
      <c r="F351" s="24"/>
      <c r="G351" s="24"/>
      <c r="H351" s="24"/>
      <c r="I351" s="24"/>
      <c r="N351" s="3"/>
      <c r="O351" s="3"/>
      <c r="Y351" s="3"/>
      <c r="Z351" s="3"/>
      <c r="GB351" s="5"/>
      <c r="GC351" s="5"/>
      <c r="GD351" s="5"/>
      <c r="GE351" s="5"/>
      <c r="GF351" s="5"/>
      <c r="GG351" s="5"/>
    </row>
    <row r="352" spans="1:189" ht="15.75" customHeight="1">
      <c r="A352" s="24"/>
      <c r="B352" s="24"/>
      <c r="C352" s="24"/>
      <c r="D352" s="24"/>
      <c r="E352" s="24"/>
      <c r="F352" s="24"/>
      <c r="G352" s="24"/>
      <c r="H352" s="24"/>
      <c r="I352" s="24"/>
      <c r="N352" s="3"/>
      <c r="O352" s="3"/>
      <c r="Y352" s="3"/>
      <c r="Z352" s="3"/>
      <c r="GB352" s="5"/>
      <c r="GC352" s="5"/>
      <c r="GD352" s="5"/>
      <c r="GE352" s="5"/>
      <c r="GF352" s="5"/>
      <c r="GG352" s="5"/>
    </row>
    <row r="353" spans="1:189" ht="15.75" customHeight="1">
      <c r="A353" s="24"/>
      <c r="B353" s="24"/>
      <c r="C353" s="24"/>
      <c r="D353" s="24"/>
      <c r="E353" s="24"/>
      <c r="F353" s="24"/>
      <c r="G353" s="24"/>
      <c r="H353" s="24"/>
      <c r="I353" s="24"/>
      <c r="N353" s="3"/>
      <c r="O353" s="3"/>
      <c r="Y353" s="3"/>
      <c r="Z353" s="3"/>
      <c r="GB353" s="5"/>
      <c r="GC353" s="5"/>
      <c r="GD353" s="5"/>
      <c r="GE353" s="5"/>
      <c r="GF353" s="5"/>
      <c r="GG353" s="5"/>
    </row>
    <row r="354" spans="1:189" ht="15.75" customHeight="1">
      <c r="A354" s="24"/>
      <c r="B354" s="24"/>
      <c r="C354" s="24"/>
      <c r="D354" s="24"/>
      <c r="E354" s="24"/>
      <c r="F354" s="24"/>
      <c r="G354" s="24"/>
      <c r="H354" s="24"/>
      <c r="I354" s="24"/>
      <c r="N354" s="3"/>
      <c r="O354" s="3"/>
      <c r="Y354" s="3"/>
      <c r="Z354" s="3"/>
      <c r="GB354" s="5"/>
      <c r="GC354" s="5"/>
      <c r="GD354" s="5"/>
      <c r="GE354" s="5"/>
      <c r="GF354" s="5"/>
      <c r="GG354" s="5"/>
    </row>
    <row r="355" spans="1:189" ht="15.75" customHeight="1">
      <c r="A355" s="24"/>
      <c r="B355" s="24"/>
      <c r="C355" s="24"/>
      <c r="D355" s="24"/>
      <c r="E355" s="24"/>
      <c r="F355" s="24"/>
      <c r="G355" s="24"/>
      <c r="H355" s="24"/>
      <c r="I355" s="24"/>
      <c r="N355" s="3"/>
      <c r="O355" s="3"/>
      <c r="Y355" s="3"/>
      <c r="Z355" s="3"/>
      <c r="GB355" s="5"/>
      <c r="GC355" s="5"/>
      <c r="GD355" s="5"/>
      <c r="GE355" s="5"/>
      <c r="GF355" s="5"/>
      <c r="GG355" s="5"/>
    </row>
    <row r="356" spans="1:189" ht="15.75" customHeight="1">
      <c r="A356" s="24"/>
      <c r="B356" s="24"/>
      <c r="C356" s="24"/>
      <c r="D356" s="24"/>
      <c r="E356" s="24"/>
      <c r="F356" s="24"/>
      <c r="G356" s="24"/>
      <c r="H356" s="24"/>
      <c r="I356" s="24"/>
      <c r="N356" s="3"/>
      <c r="O356" s="3"/>
      <c r="Y356" s="3"/>
      <c r="Z356" s="3"/>
      <c r="GB356" s="5"/>
      <c r="GC356" s="5"/>
      <c r="GD356" s="5"/>
      <c r="GE356" s="5"/>
      <c r="GF356" s="5"/>
      <c r="GG356" s="5"/>
    </row>
    <row r="357" spans="1:189" ht="15.75" customHeight="1">
      <c r="A357" s="24"/>
      <c r="B357" s="24"/>
      <c r="C357" s="24"/>
      <c r="D357" s="24"/>
      <c r="E357" s="24"/>
      <c r="F357" s="24"/>
      <c r="G357" s="24"/>
      <c r="H357" s="24"/>
      <c r="I357" s="24"/>
      <c r="N357" s="3"/>
      <c r="O357" s="3"/>
      <c r="Y357" s="3"/>
      <c r="Z357" s="3"/>
      <c r="GB357" s="5"/>
      <c r="GC357" s="5"/>
      <c r="GD357" s="5"/>
      <c r="GE357" s="5"/>
      <c r="GF357" s="5"/>
      <c r="GG357" s="5"/>
    </row>
    <row r="358" spans="1:189" ht="15.75" customHeight="1">
      <c r="A358" s="24"/>
      <c r="B358" s="24"/>
      <c r="C358" s="24"/>
      <c r="D358" s="24"/>
      <c r="E358" s="24"/>
      <c r="F358" s="24"/>
      <c r="G358" s="24"/>
      <c r="H358" s="24"/>
      <c r="I358" s="24"/>
      <c r="N358" s="3"/>
      <c r="O358" s="3"/>
      <c r="Y358" s="3"/>
      <c r="Z358" s="3"/>
      <c r="GB358" s="5"/>
      <c r="GC358" s="5"/>
      <c r="GD358" s="5"/>
      <c r="GE358" s="5"/>
      <c r="GF358" s="5"/>
      <c r="GG358" s="5"/>
    </row>
    <row r="359" spans="1:189" ht="15.75" customHeight="1">
      <c r="A359" s="24"/>
      <c r="B359" s="24"/>
      <c r="C359" s="24"/>
      <c r="D359" s="24"/>
      <c r="E359" s="24"/>
      <c r="F359" s="24"/>
      <c r="G359" s="24"/>
      <c r="H359" s="24"/>
      <c r="I359" s="24"/>
      <c r="N359" s="3"/>
      <c r="O359" s="3"/>
      <c r="Y359" s="3"/>
      <c r="Z359" s="3"/>
      <c r="GB359" s="5"/>
      <c r="GC359" s="5"/>
      <c r="GD359" s="5"/>
      <c r="GE359" s="5"/>
      <c r="GF359" s="5"/>
      <c r="GG359" s="5"/>
    </row>
    <row r="360" spans="1:189" ht="15.75" customHeight="1">
      <c r="A360" s="24"/>
      <c r="B360" s="24"/>
      <c r="C360" s="24"/>
      <c r="D360" s="24"/>
      <c r="E360" s="24"/>
      <c r="F360" s="24"/>
      <c r="G360" s="24"/>
      <c r="H360" s="24"/>
      <c r="I360" s="24"/>
      <c r="N360" s="3"/>
      <c r="O360" s="3"/>
      <c r="Y360" s="3"/>
      <c r="Z360" s="3"/>
      <c r="GB360" s="5"/>
      <c r="GC360" s="5"/>
      <c r="GD360" s="5"/>
      <c r="GE360" s="5"/>
      <c r="GF360" s="5"/>
      <c r="GG360" s="5"/>
    </row>
    <row r="361" spans="1:189" ht="15.75" customHeight="1">
      <c r="A361" s="24"/>
      <c r="B361" s="24"/>
      <c r="C361" s="24"/>
      <c r="D361" s="24"/>
      <c r="E361" s="24"/>
      <c r="F361" s="24"/>
      <c r="G361" s="24"/>
      <c r="H361" s="24"/>
      <c r="I361" s="24"/>
      <c r="N361" s="3"/>
      <c r="O361" s="3"/>
      <c r="Y361" s="3"/>
      <c r="Z361" s="3"/>
      <c r="GB361" s="5"/>
      <c r="GC361" s="5"/>
      <c r="GD361" s="5"/>
      <c r="GE361" s="5"/>
      <c r="GF361" s="5"/>
      <c r="GG361" s="5"/>
    </row>
    <row r="362" spans="1:189" ht="15.75" customHeight="1">
      <c r="A362" s="24"/>
      <c r="B362" s="24"/>
      <c r="C362" s="24"/>
      <c r="D362" s="24"/>
      <c r="E362" s="24"/>
      <c r="F362" s="24"/>
      <c r="G362" s="24"/>
      <c r="H362" s="24"/>
      <c r="I362" s="24"/>
      <c r="N362" s="3"/>
      <c r="O362" s="3"/>
      <c r="Y362" s="3"/>
      <c r="Z362" s="3"/>
      <c r="GB362" s="5"/>
      <c r="GC362" s="5"/>
      <c r="GD362" s="5"/>
      <c r="GE362" s="5"/>
      <c r="GF362" s="5"/>
      <c r="GG362" s="5"/>
    </row>
    <row r="363" spans="1:189" ht="15.75" customHeight="1">
      <c r="A363" s="24"/>
      <c r="B363" s="24"/>
      <c r="C363" s="24"/>
      <c r="D363" s="24"/>
      <c r="E363" s="24"/>
      <c r="F363" s="24"/>
      <c r="G363" s="24"/>
      <c r="H363" s="24"/>
      <c r="I363" s="24"/>
      <c r="N363" s="3"/>
      <c r="O363" s="3"/>
      <c r="Y363" s="3"/>
      <c r="Z363" s="3"/>
      <c r="GB363" s="5"/>
      <c r="GC363" s="5"/>
      <c r="GD363" s="5"/>
      <c r="GE363" s="5"/>
      <c r="GF363" s="5"/>
      <c r="GG363" s="5"/>
    </row>
    <row r="364" spans="1:189" ht="15.75" customHeight="1">
      <c r="A364" s="24"/>
      <c r="B364" s="24"/>
      <c r="C364" s="24"/>
      <c r="D364" s="24"/>
      <c r="E364" s="24"/>
      <c r="F364" s="24"/>
      <c r="G364" s="24"/>
      <c r="H364" s="24"/>
      <c r="I364" s="24"/>
      <c r="N364" s="3"/>
      <c r="O364" s="3"/>
      <c r="Y364" s="3"/>
      <c r="Z364" s="3"/>
      <c r="GB364" s="5"/>
      <c r="GC364" s="5"/>
      <c r="GD364" s="5"/>
      <c r="GE364" s="5"/>
      <c r="GF364" s="5"/>
      <c r="GG364" s="5"/>
    </row>
    <row r="365" spans="1:189" ht="15.75" customHeight="1">
      <c r="A365" s="24"/>
      <c r="B365" s="24"/>
      <c r="C365" s="24"/>
      <c r="D365" s="24"/>
      <c r="E365" s="24"/>
      <c r="F365" s="24"/>
      <c r="G365" s="24"/>
      <c r="H365" s="24"/>
      <c r="I365" s="24"/>
      <c r="N365" s="3"/>
      <c r="O365" s="3"/>
      <c r="Y365" s="3"/>
      <c r="Z365" s="3"/>
      <c r="GB365" s="5"/>
      <c r="GC365" s="5"/>
      <c r="GD365" s="5"/>
      <c r="GE365" s="5"/>
      <c r="GF365" s="5"/>
      <c r="GG365" s="5"/>
    </row>
    <row r="366" spans="1:189" ht="15.75" customHeight="1">
      <c r="A366" s="24"/>
      <c r="B366" s="24"/>
      <c r="C366" s="24"/>
      <c r="D366" s="24"/>
      <c r="E366" s="24"/>
      <c r="F366" s="24"/>
      <c r="G366" s="24"/>
      <c r="H366" s="24"/>
      <c r="I366" s="24"/>
      <c r="N366" s="3"/>
      <c r="O366" s="3"/>
      <c r="Y366" s="3"/>
      <c r="Z366" s="3"/>
      <c r="GB366" s="5"/>
      <c r="GC366" s="5"/>
      <c r="GD366" s="5"/>
      <c r="GE366" s="5"/>
      <c r="GF366" s="5"/>
      <c r="GG366" s="5"/>
    </row>
    <row r="367" spans="1:189" ht="15.75" customHeight="1">
      <c r="A367" s="24"/>
      <c r="B367" s="24"/>
      <c r="C367" s="24"/>
      <c r="D367" s="24"/>
      <c r="E367" s="24"/>
      <c r="F367" s="24"/>
      <c r="G367" s="24"/>
      <c r="H367" s="24"/>
      <c r="I367" s="24"/>
      <c r="N367" s="3"/>
      <c r="O367" s="3"/>
      <c r="Y367" s="3"/>
      <c r="Z367" s="3"/>
      <c r="GB367" s="5"/>
      <c r="GC367" s="5"/>
      <c r="GD367" s="5"/>
      <c r="GE367" s="5"/>
      <c r="GF367" s="5"/>
      <c r="GG367" s="5"/>
    </row>
    <row r="368" spans="1:189" ht="15.75" customHeight="1">
      <c r="A368" s="24"/>
      <c r="B368" s="24"/>
      <c r="C368" s="24"/>
      <c r="D368" s="24"/>
      <c r="E368" s="24"/>
      <c r="F368" s="24"/>
      <c r="G368" s="24"/>
      <c r="H368" s="24"/>
      <c r="I368" s="24"/>
      <c r="N368" s="3"/>
      <c r="O368" s="3"/>
      <c r="Y368" s="3"/>
      <c r="Z368" s="3"/>
      <c r="GB368" s="5"/>
      <c r="GC368" s="5"/>
      <c r="GD368" s="5"/>
      <c r="GE368" s="5"/>
      <c r="GF368" s="5"/>
      <c r="GG368" s="5"/>
    </row>
    <row r="369" spans="1:189" ht="15.75" customHeight="1">
      <c r="A369" s="24"/>
      <c r="B369" s="24"/>
      <c r="C369" s="24"/>
      <c r="D369" s="24"/>
      <c r="E369" s="24"/>
      <c r="F369" s="24"/>
      <c r="G369" s="24"/>
      <c r="H369" s="24"/>
      <c r="I369" s="24"/>
      <c r="N369" s="3"/>
      <c r="O369" s="3"/>
      <c r="Y369" s="3"/>
      <c r="Z369" s="3"/>
      <c r="GB369" s="5"/>
      <c r="GC369" s="5"/>
      <c r="GD369" s="5"/>
      <c r="GE369" s="5"/>
      <c r="GF369" s="5"/>
      <c r="GG369" s="5"/>
    </row>
    <row r="370" spans="1:189" ht="15.75" customHeight="1">
      <c r="A370" s="24"/>
      <c r="B370" s="24"/>
      <c r="C370" s="24"/>
      <c r="D370" s="24"/>
      <c r="E370" s="24"/>
      <c r="F370" s="24"/>
      <c r="G370" s="24"/>
      <c r="H370" s="24"/>
      <c r="I370" s="24"/>
      <c r="N370" s="3"/>
      <c r="O370" s="3"/>
      <c r="Y370" s="3"/>
      <c r="Z370" s="3"/>
      <c r="GB370" s="5"/>
      <c r="GC370" s="5"/>
      <c r="GD370" s="5"/>
      <c r="GE370" s="5"/>
      <c r="GF370" s="5"/>
      <c r="GG370" s="5"/>
    </row>
    <row r="371" spans="1:189" ht="15.75" customHeight="1">
      <c r="A371" s="24"/>
      <c r="B371" s="24"/>
      <c r="C371" s="24"/>
      <c r="D371" s="24"/>
      <c r="E371" s="24"/>
      <c r="F371" s="24"/>
      <c r="G371" s="24"/>
      <c r="H371" s="24"/>
      <c r="I371" s="24"/>
      <c r="N371" s="3"/>
      <c r="O371" s="3"/>
      <c r="Y371" s="3"/>
      <c r="Z371" s="3"/>
      <c r="GB371" s="5"/>
      <c r="GC371" s="5"/>
      <c r="GD371" s="5"/>
      <c r="GE371" s="5"/>
      <c r="GF371" s="5"/>
      <c r="GG371" s="5"/>
    </row>
    <row r="372" spans="1:189" ht="15.75" customHeight="1">
      <c r="A372" s="24"/>
      <c r="B372" s="24"/>
      <c r="C372" s="24"/>
      <c r="D372" s="24"/>
      <c r="E372" s="24"/>
      <c r="F372" s="24"/>
      <c r="G372" s="24"/>
      <c r="H372" s="24"/>
      <c r="I372" s="24"/>
      <c r="N372" s="3"/>
      <c r="O372" s="3"/>
      <c r="Y372" s="3"/>
      <c r="Z372" s="3"/>
      <c r="GB372" s="5"/>
      <c r="GC372" s="5"/>
      <c r="GD372" s="5"/>
      <c r="GE372" s="5"/>
      <c r="GF372" s="5"/>
      <c r="GG372" s="5"/>
    </row>
    <row r="373" spans="1:189" ht="15.75" customHeight="1">
      <c r="A373" s="24"/>
      <c r="B373" s="24"/>
      <c r="C373" s="24"/>
      <c r="D373" s="24"/>
      <c r="E373" s="24"/>
      <c r="F373" s="24"/>
      <c r="G373" s="24"/>
      <c r="H373" s="24"/>
      <c r="I373" s="24"/>
      <c r="N373" s="3"/>
      <c r="O373" s="3"/>
      <c r="Y373" s="3"/>
      <c r="Z373" s="3"/>
      <c r="GB373" s="5"/>
      <c r="GC373" s="5"/>
      <c r="GD373" s="5"/>
      <c r="GE373" s="5"/>
      <c r="GF373" s="5"/>
      <c r="GG373" s="5"/>
    </row>
    <row r="374" spans="1:189" ht="15.75" customHeight="1">
      <c r="A374" s="24"/>
      <c r="B374" s="24"/>
      <c r="C374" s="24"/>
      <c r="D374" s="24"/>
      <c r="E374" s="24"/>
      <c r="F374" s="24"/>
      <c r="G374" s="24"/>
      <c r="H374" s="24"/>
      <c r="I374" s="24"/>
      <c r="N374" s="3"/>
      <c r="O374" s="3"/>
      <c r="Y374" s="3"/>
      <c r="Z374" s="3"/>
      <c r="GB374" s="5"/>
      <c r="GC374" s="5"/>
      <c r="GD374" s="5"/>
      <c r="GE374" s="5"/>
      <c r="GF374" s="5"/>
      <c r="GG374" s="5"/>
    </row>
    <row r="375" spans="1:189" ht="15.75" customHeight="1">
      <c r="A375" s="24"/>
      <c r="B375" s="24"/>
      <c r="C375" s="24"/>
      <c r="D375" s="24"/>
      <c r="E375" s="24"/>
      <c r="F375" s="24"/>
      <c r="G375" s="24"/>
      <c r="H375" s="24"/>
      <c r="I375" s="24"/>
      <c r="N375" s="3"/>
      <c r="O375" s="3"/>
      <c r="Y375" s="3"/>
      <c r="Z375" s="3"/>
      <c r="GB375" s="5"/>
      <c r="GC375" s="5"/>
      <c r="GD375" s="5"/>
      <c r="GE375" s="5"/>
      <c r="GF375" s="5"/>
      <c r="GG375" s="5"/>
    </row>
    <row r="376" spans="1:189" ht="15.75" customHeight="1">
      <c r="A376" s="24"/>
      <c r="B376" s="24"/>
      <c r="C376" s="24"/>
      <c r="D376" s="24"/>
      <c r="E376" s="24"/>
      <c r="F376" s="24"/>
      <c r="G376" s="24"/>
      <c r="H376" s="24"/>
      <c r="I376" s="24"/>
      <c r="N376" s="3"/>
      <c r="O376" s="3"/>
      <c r="Y376" s="3"/>
      <c r="Z376" s="3"/>
      <c r="GB376" s="5"/>
      <c r="GC376" s="5"/>
      <c r="GD376" s="5"/>
      <c r="GE376" s="5"/>
      <c r="GF376" s="5"/>
      <c r="GG376" s="5"/>
    </row>
    <row r="377" spans="1:189" ht="15.75" customHeight="1">
      <c r="A377" s="24"/>
      <c r="B377" s="24"/>
      <c r="C377" s="24"/>
      <c r="D377" s="24"/>
      <c r="E377" s="24"/>
      <c r="F377" s="24"/>
      <c r="G377" s="24"/>
      <c r="H377" s="24"/>
      <c r="I377" s="24"/>
      <c r="N377" s="3"/>
      <c r="O377" s="3"/>
      <c r="Y377" s="3"/>
      <c r="Z377" s="3"/>
      <c r="GB377" s="5"/>
      <c r="GC377" s="5"/>
      <c r="GD377" s="5"/>
      <c r="GE377" s="5"/>
      <c r="GF377" s="5"/>
      <c r="GG377" s="5"/>
    </row>
    <row r="378" spans="1:189" ht="15.75" customHeight="1">
      <c r="A378" s="24"/>
      <c r="B378" s="24"/>
      <c r="C378" s="24"/>
      <c r="D378" s="24"/>
      <c r="E378" s="24"/>
      <c r="F378" s="24"/>
      <c r="G378" s="24"/>
      <c r="H378" s="24"/>
      <c r="I378" s="24"/>
      <c r="N378" s="3"/>
      <c r="O378" s="3"/>
      <c r="Y378" s="3"/>
      <c r="Z378" s="3"/>
      <c r="GB378" s="5"/>
      <c r="GC378" s="5"/>
      <c r="GD378" s="5"/>
      <c r="GE378" s="5"/>
      <c r="GF378" s="5"/>
      <c r="GG378" s="5"/>
    </row>
    <row r="379" spans="1:189" ht="15.75" customHeight="1">
      <c r="A379" s="24"/>
      <c r="B379" s="24"/>
      <c r="C379" s="24"/>
      <c r="D379" s="24"/>
      <c r="E379" s="24"/>
      <c r="F379" s="24"/>
      <c r="G379" s="24"/>
      <c r="H379" s="24"/>
      <c r="I379" s="24"/>
      <c r="N379" s="3"/>
      <c r="O379" s="3"/>
      <c r="Y379" s="3"/>
      <c r="Z379" s="3"/>
      <c r="GB379" s="5"/>
      <c r="GC379" s="5"/>
      <c r="GD379" s="5"/>
      <c r="GE379" s="5"/>
      <c r="GF379" s="5"/>
      <c r="GG379" s="5"/>
    </row>
    <row r="380" spans="1:189" ht="15.75" customHeight="1">
      <c r="A380" s="24"/>
      <c r="B380" s="24"/>
      <c r="C380" s="24"/>
      <c r="D380" s="24"/>
      <c r="E380" s="24"/>
      <c r="F380" s="24"/>
      <c r="G380" s="24"/>
      <c r="H380" s="24"/>
      <c r="I380" s="24"/>
      <c r="N380" s="3"/>
      <c r="O380" s="3"/>
      <c r="Y380" s="3"/>
      <c r="Z380" s="3"/>
      <c r="GB380" s="5"/>
      <c r="GC380" s="5"/>
      <c r="GD380" s="5"/>
      <c r="GE380" s="5"/>
      <c r="GF380" s="5"/>
      <c r="GG380" s="5"/>
    </row>
    <row r="381" spans="1:189" ht="15.75" customHeight="1">
      <c r="A381" s="24"/>
      <c r="B381" s="24"/>
      <c r="C381" s="24"/>
      <c r="D381" s="24"/>
      <c r="E381" s="24"/>
      <c r="F381" s="24"/>
      <c r="G381" s="24"/>
      <c r="H381" s="24"/>
      <c r="I381" s="24"/>
      <c r="N381" s="3"/>
      <c r="O381" s="3"/>
      <c r="Y381" s="3"/>
      <c r="Z381" s="3"/>
      <c r="GB381" s="5"/>
      <c r="GC381" s="5"/>
      <c r="GD381" s="5"/>
      <c r="GE381" s="5"/>
      <c r="GF381" s="5"/>
      <c r="GG381" s="5"/>
    </row>
    <row r="382" spans="1:189" ht="15.75" customHeight="1">
      <c r="A382" s="24"/>
      <c r="B382" s="24"/>
      <c r="C382" s="24"/>
      <c r="D382" s="24"/>
      <c r="E382" s="24"/>
      <c r="F382" s="24"/>
      <c r="G382" s="24"/>
      <c r="H382" s="24"/>
      <c r="I382" s="24"/>
      <c r="N382" s="3"/>
      <c r="O382" s="3"/>
      <c r="Y382" s="3"/>
      <c r="Z382" s="3"/>
      <c r="GB382" s="5"/>
      <c r="GC382" s="5"/>
      <c r="GD382" s="5"/>
      <c r="GE382" s="5"/>
      <c r="GF382" s="5"/>
      <c r="GG382" s="5"/>
    </row>
    <row r="383" spans="1:189" ht="15.75" customHeight="1">
      <c r="A383" s="24"/>
      <c r="B383" s="24"/>
      <c r="C383" s="24"/>
      <c r="D383" s="24"/>
      <c r="E383" s="24"/>
      <c r="F383" s="24"/>
      <c r="G383" s="24"/>
      <c r="H383" s="24"/>
      <c r="I383" s="24"/>
      <c r="N383" s="3"/>
      <c r="O383" s="3"/>
      <c r="Y383" s="3"/>
      <c r="Z383" s="3"/>
      <c r="GB383" s="5"/>
      <c r="GC383" s="5"/>
      <c r="GD383" s="5"/>
      <c r="GE383" s="5"/>
      <c r="GF383" s="5"/>
      <c r="GG383" s="5"/>
    </row>
    <row r="384" spans="1:189" ht="15.75" customHeight="1">
      <c r="A384" s="24"/>
      <c r="B384" s="24"/>
      <c r="C384" s="24"/>
      <c r="D384" s="24"/>
      <c r="E384" s="24"/>
      <c r="F384" s="24"/>
      <c r="G384" s="24"/>
      <c r="H384" s="24"/>
      <c r="I384" s="24"/>
      <c r="N384" s="3"/>
      <c r="O384" s="3"/>
      <c r="Y384" s="3"/>
      <c r="Z384" s="3"/>
      <c r="GB384" s="5"/>
      <c r="GC384" s="5"/>
      <c r="GD384" s="5"/>
      <c r="GE384" s="5"/>
      <c r="GF384" s="5"/>
      <c r="GG384" s="5"/>
    </row>
    <row r="385" spans="1:189" ht="15.75" customHeight="1">
      <c r="A385" s="24"/>
      <c r="B385" s="24"/>
      <c r="C385" s="24"/>
      <c r="D385" s="24"/>
      <c r="E385" s="24"/>
      <c r="F385" s="24"/>
      <c r="G385" s="24"/>
      <c r="H385" s="24"/>
      <c r="I385" s="24"/>
      <c r="N385" s="3"/>
      <c r="O385" s="3"/>
      <c r="Y385" s="3"/>
      <c r="Z385" s="3"/>
      <c r="GB385" s="5"/>
      <c r="GC385" s="5"/>
      <c r="GD385" s="5"/>
      <c r="GE385" s="5"/>
      <c r="GF385" s="5"/>
      <c r="GG385" s="5"/>
    </row>
    <row r="386" spans="1:189" ht="15.75" customHeight="1">
      <c r="A386" s="24"/>
      <c r="B386" s="24"/>
      <c r="C386" s="24"/>
      <c r="D386" s="24"/>
      <c r="E386" s="24"/>
      <c r="F386" s="24"/>
      <c r="G386" s="24"/>
      <c r="H386" s="24"/>
      <c r="I386" s="24"/>
      <c r="N386" s="3"/>
      <c r="O386" s="3"/>
      <c r="Y386" s="3"/>
      <c r="Z386" s="3"/>
      <c r="GB386" s="5"/>
      <c r="GC386" s="5"/>
      <c r="GD386" s="5"/>
      <c r="GE386" s="5"/>
      <c r="GF386" s="5"/>
      <c r="GG386" s="5"/>
    </row>
    <row r="387" spans="1:189" ht="15.75" customHeight="1">
      <c r="A387" s="24"/>
      <c r="B387" s="24"/>
      <c r="C387" s="24"/>
      <c r="D387" s="24"/>
      <c r="E387" s="24"/>
      <c r="F387" s="24"/>
      <c r="G387" s="24"/>
      <c r="H387" s="24"/>
      <c r="I387" s="24"/>
      <c r="N387" s="3"/>
      <c r="O387" s="3"/>
      <c r="Y387" s="3"/>
      <c r="Z387" s="3"/>
      <c r="GB387" s="5"/>
      <c r="GC387" s="5"/>
      <c r="GD387" s="5"/>
      <c r="GE387" s="5"/>
      <c r="GF387" s="5"/>
      <c r="GG387" s="5"/>
    </row>
    <row r="388" spans="1:189" ht="15.75" customHeight="1">
      <c r="A388" s="24"/>
      <c r="B388" s="24"/>
      <c r="C388" s="24"/>
      <c r="D388" s="24"/>
      <c r="E388" s="24"/>
      <c r="F388" s="24"/>
      <c r="G388" s="24"/>
      <c r="H388" s="24"/>
      <c r="I388" s="24"/>
      <c r="N388" s="3"/>
      <c r="O388" s="3"/>
      <c r="Y388" s="3"/>
      <c r="Z388" s="3"/>
      <c r="GB388" s="5"/>
      <c r="GC388" s="5"/>
      <c r="GD388" s="5"/>
      <c r="GE388" s="5"/>
      <c r="GF388" s="5"/>
      <c r="GG388" s="5"/>
    </row>
    <row r="389" spans="1:189" ht="15.75" customHeight="1">
      <c r="A389" s="24"/>
      <c r="B389" s="24"/>
      <c r="C389" s="24"/>
      <c r="D389" s="24"/>
      <c r="E389" s="24"/>
      <c r="F389" s="24"/>
      <c r="G389" s="24"/>
      <c r="H389" s="24"/>
      <c r="I389" s="24"/>
      <c r="N389" s="3"/>
      <c r="O389" s="3"/>
      <c r="Y389" s="3"/>
      <c r="Z389" s="3"/>
      <c r="GB389" s="5"/>
      <c r="GC389" s="5"/>
      <c r="GD389" s="5"/>
      <c r="GE389" s="5"/>
      <c r="GF389" s="5"/>
      <c r="GG389" s="5"/>
    </row>
    <row r="390" spans="1:189" ht="15.75" customHeight="1">
      <c r="A390" s="24"/>
      <c r="B390" s="24"/>
      <c r="C390" s="24"/>
      <c r="D390" s="24"/>
      <c r="E390" s="24"/>
      <c r="F390" s="24"/>
      <c r="G390" s="24"/>
      <c r="H390" s="24"/>
      <c r="I390" s="24"/>
      <c r="N390" s="3"/>
      <c r="O390" s="3"/>
      <c r="Y390" s="3"/>
      <c r="Z390" s="3"/>
      <c r="GB390" s="5"/>
      <c r="GC390" s="5"/>
      <c r="GD390" s="5"/>
      <c r="GE390" s="5"/>
      <c r="GF390" s="5"/>
      <c r="GG390" s="5"/>
    </row>
    <row r="391" spans="1:189" ht="15.75" customHeight="1">
      <c r="A391" s="24"/>
      <c r="B391" s="24"/>
      <c r="C391" s="24"/>
      <c r="D391" s="24"/>
      <c r="E391" s="24"/>
      <c r="F391" s="24"/>
      <c r="G391" s="24"/>
      <c r="H391" s="24"/>
      <c r="I391" s="24"/>
      <c r="N391" s="3"/>
      <c r="O391" s="3"/>
      <c r="Y391" s="3"/>
      <c r="Z391" s="3"/>
      <c r="GB391" s="5"/>
      <c r="GC391" s="5"/>
      <c r="GD391" s="5"/>
      <c r="GE391" s="5"/>
      <c r="GF391" s="5"/>
      <c r="GG391" s="5"/>
    </row>
    <row r="392" spans="1:189" ht="15.75" customHeight="1">
      <c r="A392" s="24"/>
      <c r="B392" s="24"/>
      <c r="C392" s="24"/>
      <c r="D392" s="24"/>
      <c r="E392" s="24"/>
      <c r="F392" s="24"/>
      <c r="G392" s="24"/>
      <c r="H392" s="24"/>
      <c r="I392" s="24"/>
      <c r="N392" s="3"/>
      <c r="O392" s="3"/>
      <c r="Y392" s="3"/>
      <c r="Z392" s="3"/>
      <c r="GB392" s="5"/>
      <c r="GC392" s="5"/>
      <c r="GD392" s="5"/>
      <c r="GE392" s="5"/>
      <c r="GF392" s="5"/>
      <c r="GG392" s="5"/>
    </row>
    <row r="393" spans="1:189" ht="15.75" customHeight="1">
      <c r="A393" s="24"/>
      <c r="B393" s="24"/>
      <c r="C393" s="24"/>
      <c r="D393" s="24"/>
      <c r="E393" s="24"/>
      <c r="F393" s="24"/>
      <c r="G393" s="24"/>
      <c r="H393" s="24"/>
      <c r="I393" s="24"/>
      <c r="N393" s="3"/>
      <c r="O393" s="3"/>
      <c r="Y393" s="3"/>
      <c r="Z393" s="3"/>
      <c r="GB393" s="5"/>
      <c r="GC393" s="5"/>
      <c r="GD393" s="5"/>
      <c r="GE393" s="5"/>
      <c r="GF393" s="5"/>
      <c r="GG393" s="5"/>
    </row>
    <row r="394" spans="1:189" ht="15.75" customHeight="1">
      <c r="A394" s="24"/>
      <c r="B394" s="24"/>
      <c r="C394" s="24"/>
      <c r="D394" s="24"/>
      <c r="E394" s="24"/>
      <c r="F394" s="24"/>
      <c r="G394" s="24"/>
      <c r="H394" s="24"/>
      <c r="I394" s="24"/>
      <c r="N394" s="3"/>
      <c r="O394" s="3"/>
      <c r="Y394" s="3"/>
      <c r="Z394" s="3"/>
      <c r="GB394" s="5"/>
      <c r="GC394" s="5"/>
      <c r="GD394" s="5"/>
      <c r="GE394" s="5"/>
      <c r="GF394" s="5"/>
      <c r="GG394" s="5"/>
    </row>
    <row r="395" spans="1:189" ht="15.75" customHeight="1">
      <c r="A395" s="24"/>
      <c r="B395" s="24"/>
      <c r="C395" s="24"/>
      <c r="D395" s="24"/>
      <c r="E395" s="24"/>
      <c r="F395" s="24"/>
      <c r="G395" s="24"/>
      <c r="H395" s="24"/>
      <c r="I395" s="24"/>
      <c r="N395" s="3"/>
      <c r="O395" s="3"/>
      <c r="Y395" s="3"/>
      <c r="Z395" s="3"/>
      <c r="GB395" s="5"/>
      <c r="GC395" s="5"/>
      <c r="GD395" s="5"/>
      <c r="GE395" s="5"/>
      <c r="GF395" s="5"/>
      <c r="GG395" s="5"/>
    </row>
    <row r="396" spans="1:189" ht="15.75" customHeight="1">
      <c r="A396" s="24"/>
      <c r="B396" s="24"/>
      <c r="C396" s="24"/>
      <c r="D396" s="24"/>
      <c r="E396" s="24"/>
      <c r="F396" s="24"/>
      <c r="G396" s="24"/>
      <c r="H396" s="24"/>
      <c r="I396" s="24"/>
      <c r="N396" s="3"/>
      <c r="O396" s="3"/>
      <c r="Y396" s="3"/>
      <c r="Z396" s="3"/>
      <c r="GB396" s="5"/>
      <c r="GC396" s="5"/>
      <c r="GD396" s="5"/>
      <c r="GE396" s="5"/>
      <c r="GF396" s="5"/>
      <c r="GG396" s="5"/>
    </row>
    <row r="397" spans="1:189" ht="15.75" customHeight="1">
      <c r="A397" s="24"/>
      <c r="B397" s="24"/>
      <c r="C397" s="24"/>
      <c r="D397" s="24"/>
      <c r="E397" s="24"/>
      <c r="F397" s="24"/>
      <c r="G397" s="24"/>
      <c r="H397" s="24"/>
      <c r="I397" s="24"/>
      <c r="N397" s="3"/>
      <c r="O397" s="3"/>
      <c r="Y397" s="3"/>
      <c r="Z397" s="3"/>
      <c r="GB397" s="5"/>
      <c r="GC397" s="5"/>
      <c r="GD397" s="5"/>
      <c r="GE397" s="5"/>
      <c r="GF397" s="5"/>
      <c r="GG397" s="5"/>
    </row>
    <row r="398" spans="1:189" ht="15.75" customHeight="1">
      <c r="A398" s="24"/>
      <c r="B398" s="24"/>
      <c r="C398" s="24"/>
      <c r="D398" s="24"/>
      <c r="E398" s="24"/>
      <c r="F398" s="24"/>
      <c r="G398" s="24"/>
      <c r="H398" s="24"/>
      <c r="I398" s="24"/>
      <c r="N398" s="3"/>
      <c r="O398" s="3"/>
      <c r="Y398" s="3"/>
      <c r="Z398" s="3"/>
      <c r="GB398" s="5"/>
      <c r="GC398" s="5"/>
      <c r="GD398" s="5"/>
      <c r="GE398" s="5"/>
      <c r="GF398" s="5"/>
      <c r="GG398" s="5"/>
    </row>
    <row r="399" spans="1:189" ht="15.75" customHeight="1">
      <c r="A399" s="24"/>
      <c r="B399" s="24"/>
      <c r="C399" s="24"/>
      <c r="D399" s="24"/>
      <c r="E399" s="24"/>
      <c r="F399" s="24"/>
      <c r="G399" s="24"/>
      <c r="H399" s="24"/>
      <c r="I399" s="24"/>
      <c r="N399" s="3"/>
      <c r="O399" s="3"/>
      <c r="Y399" s="3"/>
      <c r="Z399" s="3"/>
      <c r="GB399" s="5"/>
      <c r="GC399" s="5"/>
      <c r="GD399" s="5"/>
      <c r="GE399" s="5"/>
      <c r="GF399" s="5"/>
      <c r="GG399" s="5"/>
    </row>
    <row r="400" spans="1:189" ht="15.75" customHeight="1">
      <c r="A400" s="24"/>
      <c r="B400" s="24"/>
      <c r="C400" s="24"/>
      <c r="D400" s="24"/>
      <c r="E400" s="24"/>
      <c r="F400" s="24"/>
      <c r="G400" s="24"/>
      <c r="H400" s="24"/>
      <c r="I400" s="24"/>
      <c r="N400" s="3"/>
      <c r="O400" s="3"/>
      <c r="Y400" s="3"/>
      <c r="Z400" s="3"/>
      <c r="GB400" s="5"/>
      <c r="GC400" s="5"/>
      <c r="GD400" s="5"/>
      <c r="GE400" s="5"/>
      <c r="GF400" s="5"/>
      <c r="GG400" s="5"/>
    </row>
    <row r="401" spans="1:189" ht="15.75" customHeight="1">
      <c r="A401" s="24"/>
      <c r="B401" s="24"/>
      <c r="C401" s="24"/>
      <c r="D401" s="24"/>
      <c r="E401" s="24"/>
      <c r="F401" s="24"/>
      <c r="G401" s="24"/>
      <c r="H401" s="24"/>
      <c r="I401" s="24"/>
      <c r="N401" s="3"/>
      <c r="O401" s="3"/>
      <c r="Y401" s="3"/>
      <c r="Z401" s="3"/>
      <c r="GB401" s="5"/>
      <c r="GC401" s="5"/>
      <c r="GD401" s="5"/>
      <c r="GE401" s="5"/>
      <c r="GF401" s="5"/>
      <c r="GG401" s="5"/>
    </row>
    <row r="402" spans="1:189" ht="15.75" customHeight="1">
      <c r="A402" s="24"/>
      <c r="B402" s="24"/>
      <c r="C402" s="24"/>
      <c r="D402" s="24"/>
      <c r="E402" s="24"/>
      <c r="F402" s="24"/>
      <c r="G402" s="24"/>
      <c r="H402" s="24"/>
      <c r="I402" s="24"/>
      <c r="N402" s="3"/>
      <c r="O402" s="3"/>
      <c r="Y402" s="3"/>
      <c r="Z402" s="3"/>
      <c r="GB402" s="5"/>
      <c r="GC402" s="5"/>
      <c r="GD402" s="5"/>
      <c r="GE402" s="5"/>
      <c r="GF402" s="5"/>
      <c r="GG402" s="5"/>
    </row>
    <row r="403" spans="1:189" ht="15.75" customHeight="1">
      <c r="A403" s="24"/>
      <c r="B403" s="24"/>
      <c r="C403" s="24"/>
      <c r="D403" s="24"/>
      <c r="E403" s="24"/>
      <c r="F403" s="24"/>
      <c r="G403" s="24"/>
      <c r="H403" s="24"/>
      <c r="I403" s="24"/>
      <c r="N403" s="3"/>
      <c r="O403" s="3"/>
      <c r="Y403" s="3"/>
      <c r="Z403" s="3"/>
      <c r="GB403" s="5"/>
      <c r="GC403" s="5"/>
      <c r="GD403" s="5"/>
      <c r="GE403" s="5"/>
      <c r="GF403" s="5"/>
      <c r="GG403" s="5"/>
    </row>
    <row r="404" spans="1:189" ht="15.75" customHeight="1">
      <c r="A404" s="24"/>
      <c r="B404" s="24"/>
      <c r="C404" s="24"/>
      <c r="D404" s="24"/>
      <c r="E404" s="24"/>
      <c r="F404" s="24"/>
      <c r="G404" s="24"/>
      <c r="H404" s="24"/>
      <c r="I404" s="24"/>
      <c r="N404" s="3"/>
      <c r="O404" s="3"/>
      <c r="Y404" s="3"/>
      <c r="Z404" s="3"/>
      <c r="GB404" s="5"/>
      <c r="GC404" s="5"/>
      <c r="GD404" s="5"/>
      <c r="GE404" s="5"/>
      <c r="GF404" s="5"/>
      <c r="GG404" s="5"/>
    </row>
    <row r="405" spans="1:189" ht="15.75" customHeight="1">
      <c r="A405" s="24"/>
      <c r="B405" s="24"/>
      <c r="C405" s="24"/>
      <c r="D405" s="24"/>
      <c r="E405" s="24"/>
      <c r="F405" s="24"/>
      <c r="G405" s="24"/>
      <c r="H405" s="24"/>
      <c r="I405" s="24"/>
      <c r="N405" s="3"/>
      <c r="O405" s="3"/>
      <c r="Y405" s="3"/>
      <c r="Z405" s="3"/>
      <c r="GB405" s="5"/>
      <c r="GC405" s="5"/>
      <c r="GD405" s="5"/>
      <c r="GE405" s="5"/>
      <c r="GF405" s="5"/>
      <c r="GG405" s="5"/>
    </row>
    <row r="406" spans="1:189" ht="15.75" customHeight="1">
      <c r="A406" s="24"/>
      <c r="B406" s="24"/>
      <c r="C406" s="24"/>
      <c r="D406" s="24"/>
      <c r="E406" s="24"/>
      <c r="F406" s="24"/>
      <c r="G406" s="24"/>
      <c r="H406" s="24"/>
      <c r="I406" s="24"/>
      <c r="N406" s="3"/>
      <c r="O406" s="3"/>
      <c r="Y406" s="3"/>
      <c r="Z406" s="3"/>
      <c r="GB406" s="5"/>
      <c r="GC406" s="5"/>
      <c r="GD406" s="5"/>
      <c r="GE406" s="5"/>
      <c r="GF406" s="5"/>
      <c r="GG406" s="5"/>
    </row>
    <row r="407" spans="1:189" ht="15.75" customHeight="1">
      <c r="A407" s="24"/>
      <c r="B407" s="24"/>
      <c r="C407" s="24"/>
      <c r="D407" s="24"/>
      <c r="E407" s="24"/>
      <c r="F407" s="24"/>
      <c r="G407" s="24"/>
      <c r="H407" s="24"/>
      <c r="I407" s="24"/>
      <c r="N407" s="3"/>
      <c r="O407" s="3"/>
      <c r="Y407" s="3"/>
      <c r="Z407" s="3"/>
      <c r="GB407" s="5"/>
      <c r="GC407" s="5"/>
      <c r="GD407" s="5"/>
      <c r="GE407" s="5"/>
      <c r="GF407" s="5"/>
      <c r="GG407" s="5"/>
    </row>
    <row r="408" spans="1:189" ht="15.75" customHeight="1">
      <c r="A408" s="24"/>
      <c r="B408" s="24"/>
      <c r="C408" s="24"/>
      <c r="D408" s="24"/>
      <c r="E408" s="24"/>
      <c r="F408" s="24"/>
      <c r="G408" s="24"/>
      <c r="H408" s="24"/>
      <c r="I408" s="24"/>
      <c r="N408" s="3"/>
      <c r="O408" s="3"/>
      <c r="Y408" s="3"/>
      <c r="Z408" s="3"/>
      <c r="GB408" s="5"/>
      <c r="GC408" s="5"/>
      <c r="GD408" s="5"/>
      <c r="GE408" s="5"/>
      <c r="GF408" s="5"/>
      <c r="GG408" s="5"/>
    </row>
    <row r="409" spans="1:189" ht="15.75" customHeight="1">
      <c r="A409" s="24"/>
      <c r="B409" s="24"/>
      <c r="C409" s="24"/>
      <c r="D409" s="24"/>
      <c r="E409" s="24"/>
      <c r="F409" s="24"/>
      <c r="G409" s="24"/>
      <c r="H409" s="24"/>
      <c r="I409" s="24"/>
      <c r="N409" s="3"/>
      <c r="O409" s="3"/>
      <c r="Y409" s="3"/>
      <c r="Z409" s="3"/>
      <c r="GB409" s="5"/>
      <c r="GC409" s="5"/>
      <c r="GD409" s="5"/>
      <c r="GE409" s="5"/>
      <c r="GF409" s="5"/>
      <c r="GG409" s="5"/>
    </row>
    <row r="410" spans="1:189" ht="15.75" customHeight="1">
      <c r="A410" s="24"/>
      <c r="B410" s="24"/>
      <c r="C410" s="24"/>
      <c r="D410" s="24"/>
      <c r="E410" s="24"/>
      <c r="F410" s="24"/>
      <c r="G410" s="24"/>
      <c r="H410" s="24"/>
      <c r="I410" s="24"/>
      <c r="N410" s="3"/>
      <c r="O410" s="3"/>
      <c r="Y410" s="3"/>
      <c r="Z410" s="3"/>
      <c r="GB410" s="5"/>
      <c r="GC410" s="5"/>
      <c r="GD410" s="5"/>
      <c r="GE410" s="5"/>
      <c r="GF410" s="5"/>
      <c r="GG410" s="5"/>
    </row>
    <row r="411" spans="1:189" ht="15.75" customHeight="1">
      <c r="A411" s="24"/>
      <c r="B411" s="24"/>
      <c r="C411" s="24"/>
      <c r="D411" s="24"/>
      <c r="E411" s="24"/>
      <c r="F411" s="24"/>
      <c r="G411" s="24"/>
      <c r="H411" s="24"/>
      <c r="I411" s="24"/>
      <c r="N411" s="3"/>
      <c r="O411" s="3"/>
      <c r="Y411" s="3"/>
      <c r="Z411" s="3"/>
      <c r="GB411" s="5"/>
      <c r="GC411" s="5"/>
      <c r="GD411" s="5"/>
      <c r="GE411" s="5"/>
      <c r="GF411" s="5"/>
      <c r="GG411" s="5"/>
    </row>
    <row r="412" spans="1:189" ht="15.75" customHeight="1">
      <c r="A412" s="24"/>
      <c r="B412" s="24"/>
      <c r="C412" s="24"/>
      <c r="D412" s="24"/>
      <c r="E412" s="24"/>
      <c r="F412" s="24"/>
      <c r="G412" s="24"/>
      <c r="H412" s="24"/>
      <c r="I412" s="24"/>
      <c r="N412" s="3"/>
      <c r="O412" s="3"/>
      <c r="Y412" s="3"/>
      <c r="Z412" s="3"/>
      <c r="GB412" s="5"/>
      <c r="GC412" s="5"/>
      <c r="GD412" s="5"/>
      <c r="GE412" s="5"/>
      <c r="GF412" s="5"/>
      <c r="GG412" s="5"/>
    </row>
    <row r="413" spans="1:189" ht="15.75" customHeight="1">
      <c r="A413" s="24"/>
      <c r="B413" s="24"/>
      <c r="C413" s="24"/>
      <c r="D413" s="24"/>
      <c r="E413" s="24"/>
      <c r="F413" s="24"/>
      <c r="G413" s="24"/>
      <c r="H413" s="24"/>
      <c r="I413" s="24"/>
      <c r="N413" s="3"/>
      <c r="O413" s="3"/>
      <c r="Y413" s="3"/>
      <c r="Z413" s="3"/>
      <c r="GB413" s="5"/>
      <c r="GC413" s="5"/>
      <c r="GD413" s="5"/>
      <c r="GE413" s="5"/>
      <c r="GF413" s="5"/>
      <c r="GG413" s="5"/>
    </row>
    <row r="414" spans="1:189" ht="15.75" customHeight="1">
      <c r="A414" s="24"/>
      <c r="B414" s="24"/>
      <c r="C414" s="24"/>
      <c r="D414" s="24"/>
      <c r="E414" s="24"/>
      <c r="F414" s="24"/>
      <c r="G414" s="24"/>
      <c r="H414" s="24"/>
      <c r="I414" s="24"/>
      <c r="N414" s="3"/>
      <c r="O414" s="3"/>
      <c r="Y414" s="3"/>
      <c r="Z414" s="3"/>
      <c r="GB414" s="5"/>
      <c r="GC414" s="5"/>
      <c r="GD414" s="5"/>
      <c r="GE414" s="5"/>
      <c r="GF414" s="5"/>
      <c r="GG414" s="5"/>
    </row>
    <row r="415" spans="1:189" ht="15.75" customHeight="1">
      <c r="A415" s="24"/>
      <c r="B415" s="24"/>
      <c r="C415" s="24"/>
      <c r="D415" s="24"/>
      <c r="E415" s="24"/>
      <c r="F415" s="24"/>
      <c r="G415" s="24"/>
      <c r="H415" s="24"/>
      <c r="I415" s="24"/>
      <c r="N415" s="3"/>
      <c r="O415" s="3"/>
      <c r="Y415" s="3"/>
      <c r="Z415" s="3"/>
      <c r="GB415" s="5"/>
      <c r="GC415" s="5"/>
      <c r="GD415" s="5"/>
      <c r="GE415" s="5"/>
      <c r="GF415" s="5"/>
      <c r="GG415" s="5"/>
    </row>
    <row r="416" spans="1:189" ht="15.75" customHeight="1">
      <c r="A416" s="24"/>
      <c r="B416" s="24"/>
      <c r="C416" s="24"/>
      <c r="D416" s="24"/>
      <c r="E416" s="24"/>
      <c r="F416" s="24"/>
      <c r="G416" s="24"/>
      <c r="H416" s="24"/>
      <c r="I416" s="24"/>
      <c r="N416" s="3"/>
      <c r="O416" s="3"/>
      <c r="Y416" s="3"/>
      <c r="Z416" s="3"/>
      <c r="GB416" s="5"/>
      <c r="GC416" s="5"/>
      <c r="GD416" s="5"/>
      <c r="GE416" s="5"/>
      <c r="GF416" s="5"/>
      <c r="GG416" s="5"/>
    </row>
    <row r="417" spans="1:189" ht="15.75" customHeight="1">
      <c r="A417" s="24"/>
      <c r="B417" s="24"/>
      <c r="C417" s="24"/>
      <c r="D417" s="24"/>
      <c r="E417" s="24"/>
      <c r="F417" s="24"/>
      <c r="G417" s="24"/>
      <c r="H417" s="24"/>
      <c r="I417" s="24"/>
      <c r="N417" s="3"/>
      <c r="O417" s="3"/>
      <c r="Y417" s="3"/>
      <c r="Z417" s="3"/>
      <c r="GB417" s="5"/>
      <c r="GC417" s="5"/>
      <c r="GD417" s="5"/>
      <c r="GE417" s="5"/>
      <c r="GF417" s="5"/>
      <c r="GG417" s="5"/>
    </row>
    <row r="418" spans="1:189" ht="15.75" customHeight="1">
      <c r="A418" s="24"/>
      <c r="B418" s="24"/>
      <c r="C418" s="24"/>
      <c r="D418" s="24"/>
      <c r="E418" s="24"/>
      <c r="F418" s="24"/>
      <c r="G418" s="24"/>
      <c r="H418" s="24"/>
      <c r="I418" s="24"/>
      <c r="N418" s="3"/>
      <c r="O418" s="3"/>
      <c r="Y418" s="3"/>
      <c r="Z418" s="3"/>
      <c r="GB418" s="5"/>
      <c r="GC418" s="5"/>
      <c r="GD418" s="5"/>
      <c r="GE418" s="5"/>
      <c r="GF418" s="5"/>
      <c r="GG418" s="5"/>
    </row>
    <row r="419" spans="1:189" ht="15.75" customHeight="1">
      <c r="A419" s="24"/>
      <c r="B419" s="24"/>
      <c r="C419" s="24"/>
      <c r="D419" s="24"/>
      <c r="E419" s="24"/>
      <c r="F419" s="24"/>
      <c r="G419" s="24"/>
      <c r="H419" s="24"/>
      <c r="I419" s="24"/>
      <c r="N419" s="3"/>
      <c r="O419" s="3"/>
      <c r="Y419" s="3"/>
      <c r="Z419" s="3"/>
      <c r="GB419" s="5"/>
      <c r="GC419" s="5"/>
      <c r="GD419" s="5"/>
      <c r="GE419" s="5"/>
      <c r="GF419" s="5"/>
      <c r="GG419" s="5"/>
    </row>
    <row r="420" spans="1:189" ht="15.75" customHeight="1">
      <c r="A420" s="24"/>
      <c r="B420" s="24"/>
      <c r="C420" s="24"/>
      <c r="D420" s="24"/>
      <c r="E420" s="24"/>
      <c r="F420" s="24"/>
      <c r="G420" s="24"/>
      <c r="H420" s="24"/>
      <c r="I420" s="24"/>
      <c r="N420" s="3"/>
      <c r="O420" s="3"/>
      <c r="Y420" s="3"/>
      <c r="Z420" s="3"/>
      <c r="GB420" s="5"/>
      <c r="GC420" s="5"/>
      <c r="GD420" s="5"/>
      <c r="GE420" s="5"/>
      <c r="GF420" s="5"/>
      <c r="GG420" s="5"/>
    </row>
    <row r="421" spans="1:189" ht="15.75" customHeight="1">
      <c r="A421" s="24"/>
      <c r="B421" s="24"/>
      <c r="C421" s="24"/>
      <c r="D421" s="24"/>
      <c r="E421" s="24"/>
      <c r="F421" s="24"/>
      <c r="G421" s="24"/>
      <c r="H421" s="24"/>
      <c r="I421" s="24"/>
      <c r="N421" s="3"/>
      <c r="O421" s="3"/>
      <c r="Y421" s="3"/>
      <c r="Z421" s="3"/>
      <c r="GB421" s="5"/>
      <c r="GC421" s="5"/>
      <c r="GD421" s="5"/>
      <c r="GE421" s="5"/>
      <c r="GF421" s="5"/>
      <c r="GG421" s="5"/>
    </row>
    <row r="422" spans="1:189" ht="15.75" customHeight="1">
      <c r="A422" s="24"/>
      <c r="B422" s="24"/>
      <c r="C422" s="24"/>
      <c r="D422" s="24"/>
      <c r="E422" s="24"/>
      <c r="F422" s="24"/>
      <c r="G422" s="24"/>
      <c r="H422" s="24"/>
      <c r="I422" s="24"/>
      <c r="N422" s="3"/>
      <c r="O422" s="3"/>
      <c r="Y422" s="3"/>
      <c r="Z422" s="3"/>
      <c r="GB422" s="5"/>
      <c r="GC422" s="5"/>
      <c r="GD422" s="5"/>
      <c r="GE422" s="5"/>
      <c r="GF422" s="5"/>
      <c r="GG422" s="5"/>
    </row>
    <row r="423" spans="1:189" ht="15.75" customHeight="1">
      <c r="A423" s="24"/>
      <c r="B423" s="24"/>
      <c r="C423" s="24"/>
      <c r="D423" s="24"/>
      <c r="E423" s="24"/>
      <c r="F423" s="24"/>
      <c r="G423" s="24"/>
      <c r="H423" s="24"/>
      <c r="I423" s="24"/>
      <c r="N423" s="3"/>
      <c r="O423" s="3"/>
      <c r="Y423" s="3"/>
      <c r="Z423" s="3"/>
      <c r="GB423" s="5"/>
      <c r="GC423" s="5"/>
      <c r="GD423" s="5"/>
      <c r="GE423" s="5"/>
      <c r="GF423" s="5"/>
      <c r="GG423" s="5"/>
    </row>
    <row r="424" spans="1:189" ht="15.75" customHeight="1">
      <c r="A424" s="24"/>
      <c r="B424" s="24"/>
      <c r="C424" s="24"/>
      <c r="D424" s="24"/>
      <c r="E424" s="24"/>
      <c r="F424" s="24"/>
      <c r="G424" s="24"/>
      <c r="H424" s="24"/>
      <c r="I424" s="24"/>
      <c r="N424" s="3"/>
      <c r="O424" s="3"/>
      <c r="Y424" s="3"/>
      <c r="Z424" s="3"/>
      <c r="GB424" s="5"/>
      <c r="GC424" s="5"/>
      <c r="GD424" s="5"/>
      <c r="GE424" s="5"/>
      <c r="GF424" s="5"/>
      <c r="GG424" s="5"/>
    </row>
    <row r="425" spans="1:189" ht="15.75" customHeight="1">
      <c r="A425" s="24"/>
      <c r="B425" s="24"/>
      <c r="C425" s="24"/>
      <c r="D425" s="24"/>
      <c r="E425" s="24"/>
      <c r="F425" s="24"/>
      <c r="G425" s="24"/>
      <c r="H425" s="24"/>
      <c r="I425" s="24"/>
      <c r="N425" s="3"/>
      <c r="O425" s="3"/>
      <c r="Y425" s="3"/>
      <c r="Z425" s="3"/>
      <c r="GB425" s="5"/>
      <c r="GC425" s="5"/>
      <c r="GD425" s="5"/>
      <c r="GE425" s="5"/>
      <c r="GF425" s="5"/>
      <c r="GG425" s="5"/>
    </row>
    <row r="426" spans="1:189" ht="15.75" customHeight="1">
      <c r="A426" s="24"/>
      <c r="B426" s="24"/>
      <c r="C426" s="24"/>
      <c r="D426" s="24"/>
      <c r="E426" s="24"/>
      <c r="F426" s="24"/>
      <c r="G426" s="24"/>
      <c r="H426" s="24"/>
      <c r="I426" s="24"/>
      <c r="N426" s="3"/>
      <c r="O426" s="3"/>
      <c r="Y426" s="3"/>
      <c r="Z426" s="3"/>
      <c r="GB426" s="5"/>
      <c r="GC426" s="5"/>
      <c r="GD426" s="5"/>
      <c r="GE426" s="5"/>
      <c r="GF426" s="5"/>
      <c r="GG426" s="5"/>
    </row>
    <row r="427" spans="1:189" ht="15.75" customHeight="1">
      <c r="A427" s="24"/>
      <c r="B427" s="24"/>
      <c r="C427" s="24"/>
      <c r="D427" s="24"/>
      <c r="E427" s="24"/>
      <c r="F427" s="24"/>
      <c r="G427" s="24"/>
      <c r="H427" s="24"/>
      <c r="I427" s="24"/>
      <c r="N427" s="3"/>
      <c r="O427" s="3"/>
      <c r="Y427" s="3"/>
      <c r="Z427" s="3"/>
      <c r="GB427" s="5"/>
      <c r="GC427" s="5"/>
      <c r="GD427" s="5"/>
      <c r="GE427" s="5"/>
      <c r="GF427" s="5"/>
      <c r="GG427" s="5"/>
    </row>
    <row r="428" spans="1:189" ht="15.75" customHeight="1">
      <c r="A428" s="24"/>
      <c r="B428" s="24"/>
      <c r="C428" s="24"/>
      <c r="D428" s="24"/>
      <c r="E428" s="24"/>
      <c r="F428" s="24"/>
      <c r="G428" s="24"/>
      <c r="H428" s="24"/>
      <c r="I428" s="24"/>
      <c r="N428" s="3"/>
      <c r="O428" s="3"/>
      <c r="Y428" s="3"/>
      <c r="Z428" s="3"/>
      <c r="GB428" s="5"/>
      <c r="GC428" s="5"/>
      <c r="GD428" s="5"/>
      <c r="GE428" s="5"/>
      <c r="GF428" s="5"/>
      <c r="GG428" s="5"/>
    </row>
    <row r="429" spans="1:189" ht="15.75" customHeight="1">
      <c r="A429" s="24"/>
      <c r="B429" s="24"/>
      <c r="C429" s="24"/>
      <c r="D429" s="24"/>
      <c r="E429" s="24"/>
      <c r="F429" s="24"/>
      <c r="G429" s="24"/>
      <c r="H429" s="24"/>
      <c r="I429" s="24"/>
      <c r="N429" s="3"/>
      <c r="O429" s="3"/>
      <c r="Y429" s="3"/>
      <c r="Z429" s="3"/>
      <c r="GB429" s="5"/>
      <c r="GC429" s="5"/>
      <c r="GD429" s="5"/>
      <c r="GE429" s="5"/>
      <c r="GF429" s="5"/>
      <c r="GG429" s="5"/>
    </row>
    <row r="430" spans="1:189" ht="15.75" customHeight="1">
      <c r="A430" s="24"/>
      <c r="B430" s="24"/>
      <c r="C430" s="24"/>
      <c r="D430" s="24"/>
      <c r="E430" s="24"/>
      <c r="F430" s="24"/>
      <c r="G430" s="24"/>
      <c r="H430" s="24"/>
      <c r="I430" s="24"/>
      <c r="N430" s="3"/>
      <c r="O430" s="3"/>
      <c r="Y430" s="3"/>
      <c r="Z430" s="3"/>
      <c r="GB430" s="5"/>
      <c r="GC430" s="5"/>
      <c r="GD430" s="5"/>
      <c r="GE430" s="5"/>
      <c r="GF430" s="5"/>
      <c r="GG430" s="5"/>
    </row>
    <row r="431" spans="1:189" ht="15.75" customHeight="1">
      <c r="A431" s="24"/>
      <c r="B431" s="24"/>
      <c r="C431" s="24"/>
      <c r="D431" s="24"/>
      <c r="E431" s="24"/>
      <c r="F431" s="24"/>
      <c r="G431" s="24"/>
      <c r="H431" s="24"/>
      <c r="I431" s="24"/>
      <c r="N431" s="3"/>
      <c r="O431" s="3"/>
      <c r="Y431" s="3"/>
      <c r="Z431" s="3"/>
      <c r="GB431" s="5"/>
      <c r="GC431" s="5"/>
      <c r="GD431" s="5"/>
      <c r="GE431" s="5"/>
      <c r="GF431" s="5"/>
      <c r="GG431" s="5"/>
    </row>
    <row r="432" spans="1:189" ht="15.75" customHeight="1">
      <c r="A432" s="24"/>
      <c r="B432" s="24"/>
      <c r="C432" s="24"/>
      <c r="D432" s="24"/>
      <c r="E432" s="24"/>
      <c r="F432" s="24"/>
      <c r="G432" s="24"/>
      <c r="H432" s="24"/>
      <c r="I432" s="24"/>
      <c r="N432" s="3"/>
      <c r="O432" s="3"/>
      <c r="Y432" s="3"/>
      <c r="Z432" s="3"/>
      <c r="GB432" s="5"/>
      <c r="GC432" s="5"/>
      <c r="GD432" s="5"/>
      <c r="GE432" s="5"/>
      <c r="GF432" s="5"/>
      <c r="GG432" s="5"/>
    </row>
    <row r="433" spans="1:189" ht="15.75" customHeight="1">
      <c r="A433" s="24"/>
      <c r="B433" s="24"/>
      <c r="C433" s="24"/>
      <c r="D433" s="24"/>
      <c r="E433" s="24"/>
      <c r="F433" s="24"/>
      <c r="G433" s="24"/>
      <c r="H433" s="24"/>
      <c r="I433" s="24"/>
      <c r="N433" s="3"/>
      <c r="O433" s="3"/>
      <c r="Y433" s="3"/>
      <c r="Z433" s="3"/>
      <c r="GB433" s="5"/>
      <c r="GC433" s="5"/>
      <c r="GD433" s="5"/>
      <c r="GE433" s="5"/>
      <c r="GF433" s="5"/>
      <c r="GG433" s="5"/>
    </row>
    <row r="434" spans="1:189" ht="15.75" customHeight="1">
      <c r="A434" s="24"/>
      <c r="B434" s="24"/>
      <c r="C434" s="24"/>
      <c r="D434" s="24"/>
      <c r="E434" s="24"/>
      <c r="F434" s="24"/>
      <c r="G434" s="24"/>
      <c r="H434" s="24"/>
      <c r="I434" s="24"/>
      <c r="N434" s="3"/>
      <c r="O434" s="3"/>
      <c r="Y434" s="3"/>
      <c r="Z434" s="3"/>
      <c r="GB434" s="5"/>
      <c r="GC434" s="5"/>
      <c r="GD434" s="5"/>
      <c r="GE434" s="5"/>
      <c r="GF434" s="5"/>
      <c r="GG434" s="5"/>
    </row>
    <row r="435" spans="1:189" ht="15.75" customHeight="1">
      <c r="A435" s="24"/>
      <c r="B435" s="24"/>
      <c r="C435" s="24"/>
      <c r="D435" s="24"/>
      <c r="E435" s="24"/>
      <c r="F435" s="24"/>
      <c r="G435" s="24"/>
      <c r="H435" s="24"/>
      <c r="I435" s="24"/>
      <c r="N435" s="3"/>
      <c r="O435" s="3"/>
      <c r="Y435" s="3"/>
      <c r="Z435" s="3"/>
      <c r="GB435" s="5"/>
      <c r="GC435" s="5"/>
      <c r="GD435" s="5"/>
      <c r="GE435" s="5"/>
      <c r="GF435" s="5"/>
      <c r="GG435" s="5"/>
    </row>
    <row r="436" spans="1:189" ht="15.75" customHeight="1">
      <c r="A436" s="24"/>
      <c r="B436" s="24"/>
      <c r="C436" s="24"/>
      <c r="D436" s="24"/>
      <c r="E436" s="24"/>
      <c r="F436" s="24"/>
      <c r="G436" s="24"/>
      <c r="H436" s="24"/>
      <c r="I436" s="24"/>
      <c r="N436" s="3"/>
      <c r="O436" s="3"/>
      <c r="Y436" s="3"/>
      <c r="Z436" s="3"/>
      <c r="GB436" s="5"/>
      <c r="GC436" s="5"/>
      <c r="GD436" s="5"/>
      <c r="GE436" s="5"/>
      <c r="GF436" s="5"/>
      <c r="GG436" s="5"/>
    </row>
    <row r="437" spans="1:189" ht="15.75" customHeight="1">
      <c r="A437" s="24"/>
      <c r="B437" s="24"/>
      <c r="C437" s="24"/>
      <c r="D437" s="24"/>
      <c r="E437" s="24"/>
      <c r="F437" s="24"/>
      <c r="G437" s="24"/>
      <c r="H437" s="24"/>
      <c r="I437" s="24"/>
      <c r="N437" s="3"/>
      <c r="O437" s="3"/>
      <c r="Y437" s="3"/>
      <c r="Z437" s="3"/>
      <c r="GB437" s="5"/>
      <c r="GC437" s="5"/>
      <c r="GD437" s="5"/>
      <c r="GE437" s="5"/>
      <c r="GF437" s="5"/>
      <c r="GG437" s="5"/>
    </row>
    <row r="438" spans="1:189" ht="15.75" customHeight="1">
      <c r="A438" s="24"/>
      <c r="B438" s="24"/>
      <c r="C438" s="24"/>
      <c r="D438" s="24"/>
      <c r="E438" s="24"/>
      <c r="F438" s="24"/>
      <c r="G438" s="24"/>
      <c r="H438" s="24"/>
      <c r="I438" s="24"/>
      <c r="N438" s="3"/>
      <c r="O438" s="3"/>
      <c r="Y438" s="3"/>
      <c r="Z438" s="3"/>
      <c r="GB438" s="5"/>
      <c r="GC438" s="5"/>
      <c r="GD438" s="5"/>
      <c r="GE438" s="5"/>
      <c r="GF438" s="5"/>
      <c r="GG438" s="5"/>
    </row>
    <row r="439" spans="1:189" ht="15.75" customHeight="1">
      <c r="A439" s="24"/>
      <c r="B439" s="24"/>
      <c r="C439" s="24"/>
      <c r="D439" s="24"/>
      <c r="E439" s="24"/>
      <c r="F439" s="24"/>
      <c r="G439" s="24"/>
      <c r="H439" s="24"/>
      <c r="I439" s="24"/>
      <c r="N439" s="3"/>
      <c r="O439" s="3"/>
      <c r="Y439" s="3"/>
      <c r="Z439" s="3"/>
      <c r="GB439" s="5"/>
      <c r="GC439" s="5"/>
      <c r="GD439" s="5"/>
      <c r="GE439" s="5"/>
      <c r="GF439" s="5"/>
      <c r="GG439" s="5"/>
    </row>
    <row r="440" spans="1:189" ht="15.75" customHeight="1">
      <c r="A440" s="24"/>
      <c r="B440" s="24"/>
      <c r="C440" s="24"/>
      <c r="D440" s="24"/>
      <c r="E440" s="24"/>
      <c r="F440" s="24"/>
      <c r="G440" s="24"/>
      <c r="H440" s="24"/>
      <c r="I440" s="24"/>
      <c r="N440" s="3"/>
      <c r="O440" s="3"/>
      <c r="Y440" s="3"/>
      <c r="Z440" s="3"/>
      <c r="GB440" s="5"/>
      <c r="GC440" s="5"/>
      <c r="GD440" s="5"/>
      <c r="GE440" s="5"/>
      <c r="GF440" s="5"/>
      <c r="GG440" s="5"/>
    </row>
    <row r="441" spans="1:189" ht="15.75" customHeight="1">
      <c r="A441" s="24"/>
      <c r="B441" s="24"/>
      <c r="C441" s="24"/>
      <c r="D441" s="24"/>
      <c r="E441" s="24"/>
      <c r="F441" s="24"/>
      <c r="G441" s="24"/>
      <c r="H441" s="24"/>
      <c r="I441" s="24"/>
      <c r="N441" s="3"/>
      <c r="O441" s="3"/>
      <c r="Y441" s="3"/>
      <c r="Z441" s="3"/>
      <c r="GB441" s="5"/>
      <c r="GC441" s="5"/>
      <c r="GD441" s="5"/>
      <c r="GE441" s="5"/>
      <c r="GF441" s="5"/>
      <c r="GG441" s="5"/>
    </row>
    <row r="442" spans="1:189" ht="15.75" customHeight="1">
      <c r="A442" s="24"/>
      <c r="B442" s="24"/>
      <c r="C442" s="24"/>
      <c r="D442" s="24"/>
      <c r="E442" s="24"/>
      <c r="F442" s="24"/>
      <c r="G442" s="24"/>
      <c r="H442" s="24"/>
      <c r="I442" s="24"/>
      <c r="N442" s="3"/>
      <c r="O442" s="3"/>
      <c r="Y442" s="3"/>
      <c r="Z442" s="3"/>
      <c r="GB442" s="5"/>
      <c r="GC442" s="5"/>
      <c r="GD442" s="5"/>
      <c r="GE442" s="5"/>
      <c r="GF442" s="5"/>
      <c r="GG442" s="5"/>
    </row>
    <row r="443" spans="1:189" ht="15.75" customHeight="1">
      <c r="A443" s="24"/>
      <c r="B443" s="24"/>
      <c r="C443" s="24"/>
      <c r="D443" s="24"/>
      <c r="E443" s="24"/>
      <c r="F443" s="24"/>
      <c r="G443" s="24"/>
      <c r="H443" s="24"/>
      <c r="I443" s="24"/>
      <c r="N443" s="3"/>
      <c r="O443" s="3"/>
      <c r="Y443" s="3"/>
      <c r="Z443" s="3"/>
      <c r="GB443" s="5"/>
      <c r="GC443" s="5"/>
      <c r="GD443" s="5"/>
      <c r="GE443" s="5"/>
      <c r="GF443" s="5"/>
      <c r="GG443" s="5"/>
    </row>
    <row r="444" spans="1:189" ht="15.75" customHeight="1">
      <c r="A444" s="24"/>
      <c r="B444" s="24"/>
      <c r="C444" s="24"/>
      <c r="D444" s="24"/>
      <c r="E444" s="24"/>
      <c r="F444" s="24"/>
      <c r="G444" s="24"/>
      <c r="H444" s="24"/>
      <c r="I444" s="24"/>
      <c r="N444" s="3"/>
      <c r="O444" s="3"/>
      <c r="Y444" s="3"/>
      <c r="Z444" s="3"/>
      <c r="GB444" s="5"/>
      <c r="GC444" s="5"/>
      <c r="GD444" s="5"/>
      <c r="GE444" s="5"/>
      <c r="GF444" s="5"/>
      <c r="GG444" s="5"/>
    </row>
    <row r="445" spans="1:189" ht="15.75" customHeight="1">
      <c r="A445" s="24"/>
      <c r="B445" s="24"/>
      <c r="C445" s="24"/>
      <c r="D445" s="24"/>
      <c r="E445" s="24"/>
      <c r="F445" s="24"/>
      <c r="G445" s="24"/>
      <c r="H445" s="24"/>
      <c r="I445" s="24"/>
      <c r="N445" s="3"/>
      <c r="O445" s="3"/>
      <c r="Y445" s="3"/>
      <c r="Z445" s="3"/>
      <c r="GB445" s="5"/>
      <c r="GC445" s="5"/>
      <c r="GD445" s="5"/>
      <c r="GE445" s="5"/>
      <c r="GF445" s="5"/>
      <c r="GG445" s="5"/>
    </row>
    <row r="446" spans="1:189" ht="15.75" customHeight="1">
      <c r="A446" s="24"/>
      <c r="B446" s="24"/>
      <c r="C446" s="24"/>
      <c r="D446" s="24"/>
      <c r="E446" s="24"/>
      <c r="F446" s="24"/>
      <c r="G446" s="24"/>
      <c r="H446" s="24"/>
      <c r="I446" s="24"/>
      <c r="N446" s="3"/>
      <c r="O446" s="3"/>
      <c r="Y446" s="3"/>
      <c r="Z446" s="3"/>
      <c r="GB446" s="5"/>
      <c r="GC446" s="5"/>
      <c r="GD446" s="5"/>
      <c r="GE446" s="5"/>
      <c r="GF446" s="5"/>
      <c r="GG446" s="5"/>
    </row>
    <row r="447" spans="1:189" ht="15.75" customHeight="1">
      <c r="A447" s="24"/>
      <c r="B447" s="24"/>
      <c r="C447" s="24"/>
      <c r="D447" s="24"/>
      <c r="E447" s="24"/>
      <c r="F447" s="24"/>
      <c r="G447" s="24"/>
      <c r="H447" s="24"/>
      <c r="I447" s="24"/>
      <c r="N447" s="3"/>
      <c r="O447" s="3"/>
      <c r="Y447" s="3"/>
      <c r="Z447" s="3"/>
      <c r="GB447" s="5"/>
      <c r="GC447" s="5"/>
      <c r="GD447" s="5"/>
      <c r="GE447" s="5"/>
      <c r="GF447" s="5"/>
      <c r="GG447" s="5"/>
    </row>
    <row r="448" spans="1:189" ht="15.75" customHeight="1">
      <c r="A448" s="24"/>
      <c r="B448" s="24"/>
      <c r="C448" s="24"/>
      <c r="D448" s="24"/>
      <c r="E448" s="24"/>
      <c r="F448" s="24"/>
      <c r="G448" s="24"/>
      <c r="H448" s="24"/>
      <c r="I448" s="24"/>
      <c r="N448" s="3"/>
      <c r="O448" s="3"/>
      <c r="Y448" s="3"/>
      <c r="Z448" s="3"/>
      <c r="GB448" s="5"/>
      <c r="GC448" s="5"/>
      <c r="GD448" s="5"/>
      <c r="GE448" s="5"/>
      <c r="GF448" s="5"/>
      <c r="GG448" s="5"/>
    </row>
    <row r="449" spans="1:189" ht="15.75" customHeight="1">
      <c r="A449" s="24"/>
      <c r="B449" s="24"/>
      <c r="C449" s="24"/>
      <c r="D449" s="24"/>
      <c r="E449" s="24"/>
      <c r="F449" s="24"/>
      <c r="G449" s="24"/>
      <c r="H449" s="24"/>
      <c r="I449" s="24"/>
      <c r="N449" s="3"/>
      <c r="O449" s="3"/>
      <c r="Y449" s="3"/>
      <c r="Z449" s="3"/>
      <c r="GB449" s="5"/>
      <c r="GC449" s="5"/>
      <c r="GD449" s="5"/>
      <c r="GE449" s="5"/>
      <c r="GF449" s="5"/>
      <c r="GG449" s="5"/>
    </row>
    <row r="450" spans="1:189" ht="15.75" customHeight="1">
      <c r="A450" s="24"/>
      <c r="B450" s="24"/>
      <c r="C450" s="24"/>
      <c r="D450" s="24"/>
      <c r="E450" s="24"/>
      <c r="F450" s="24"/>
      <c r="G450" s="24"/>
      <c r="H450" s="24"/>
      <c r="I450" s="24"/>
      <c r="N450" s="3"/>
      <c r="O450" s="3"/>
      <c r="Y450" s="3"/>
      <c r="Z450" s="3"/>
      <c r="GB450" s="5"/>
      <c r="GC450" s="5"/>
      <c r="GD450" s="5"/>
      <c r="GE450" s="5"/>
      <c r="GF450" s="5"/>
      <c r="GG450" s="5"/>
    </row>
    <row r="451" spans="1:189" ht="15.75" customHeight="1">
      <c r="A451" s="24"/>
      <c r="B451" s="24"/>
      <c r="C451" s="24"/>
      <c r="D451" s="24"/>
      <c r="E451" s="24"/>
      <c r="F451" s="24"/>
      <c r="G451" s="24"/>
      <c r="H451" s="24"/>
      <c r="I451" s="24"/>
      <c r="N451" s="3"/>
      <c r="O451" s="3"/>
      <c r="Y451" s="3"/>
      <c r="Z451" s="3"/>
      <c r="GB451" s="5"/>
      <c r="GC451" s="5"/>
      <c r="GD451" s="5"/>
      <c r="GE451" s="5"/>
      <c r="GF451" s="5"/>
      <c r="GG451" s="5"/>
    </row>
    <row r="452" spans="1:189" ht="15.75" customHeight="1">
      <c r="A452" s="24"/>
      <c r="B452" s="24"/>
      <c r="C452" s="24"/>
      <c r="D452" s="24"/>
      <c r="E452" s="24"/>
      <c r="F452" s="24"/>
      <c r="G452" s="24"/>
      <c r="H452" s="24"/>
      <c r="I452" s="24"/>
      <c r="N452" s="3"/>
      <c r="O452" s="3"/>
      <c r="Y452" s="3"/>
      <c r="Z452" s="3"/>
      <c r="GB452" s="5"/>
      <c r="GC452" s="5"/>
      <c r="GD452" s="5"/>
      <c r="GE452" s="5"/>
      <c r="GF452" s="5"/>
      <c r="GG452" s="5"/>
    </row>
    <row r="453" spans="1:189" ht="15.75" customHeight="1">
      <c r="A453" s="24"/>
      <c r="B453" s="24"/>
      <c r="C453" s="24"/>
      <c r="D453" s="24"/>
      <c r="E453" s="24"/>
      <c r="F453" s="24"/>
      <c r="G453" s="24"/>
      <c r="H453" s="24"/>
      <c r="I453" s="24"/>
      <c r="N453" s="3"/>
      <c r="O453" s="3"/>
      <c r="Y453" s="3"/>
      <c r="Z453" s="3"/>
      <c r="GB453" s="5"/>
      <c r="GC453" s="5"/>
      <c r="GD453" s="5"/>
      <c r="GE453" s="5"/>
      <c r="GF453" s="5"/>
      <c r="GG453" s="5"/>
    </row>
    <row r="454" spans="1:189" ht="15.75" customHeight="1">
      <c r="A454" s="24"/>
      <c r="B454" s="24"/>
      <c r="C454" s="24"/>
      <c r="D454" s="24"/>
      <c r="E454" s="24"/>
      <c r="F454" s="24"/>
      <c r="G454" s="24"/>
      <c r="H454" s="24"/>
      <c r="I454" s="24"/>
      <c r="N454" s="3"/>
      <c r="O454" s="3"/>
      <c r="Y454" s="3"/>
      <c r="Z454" s="3"/>
      <c r="GB454" s="5"/>
      <c r="GC454" s="5"/>
      <c r="GD454" s="5"/>
      <c r="GE454" s="5"/>
      <c r="GF454" s="5"/>
      <c r="GG454" s="5"/>
    </row>
    <row r="455" spans="1:189" ht="15.75" customHeight="1">
      <c r="A455" s="24"/>
      <c r="B455" s="24"/>
      <c r="C455" s="24"/>
      <c r="D455" s="24"/>
      <c r="E455" s="24"/>
      <c r="F455" s="24"/>
      <c r="G455" s="24"/>
      <c r="H455" s="24"/>
      <c r="I455" s="24"/>
      <c r="N455" s="3"/>
      <c r="O455" s="3"/>
      <c r="Y455" s="3"/>
      <c r="Z455" s="3"/>
      <c r="GB455" s="5"/>
      <c r="GC455" s="5"/>
      <c r="GD455" s="5"/>
      <c r="GE455" s="5"/>
      <c r="GF455" s="5"/>
      <c r="GG455" s="5"/>
    </row>
    <row r="456" spans="1:189" ht="15.75" customHeight="1">
      <c r="A456" s="24"/>
      <c r="B456" s="24"/>
      <c r="C456" s="24"/>
      <c r="D456" s="24"/>
      <c r="E456" s="24"/>
      <c r="F456" s="24"/>
      <c r="G456" s="24"/>
      <c r="H456" s="24"/>
      <c r="I456" s="24"/>
      <c r="N456" s="3"/>
      <c r="O456" s="3"/>
      <c r="Y456" s="3"/>
      <c r="Z456" s="3"/>
      <c r="GB456" s="5"/>
      <c r="GC456" s="5"/>
      <c r="GD456" s="5"/>
      <c r="GE456" s="5"/>
      <c r="GF456" s="5"/>
      <c r="GG456" s="5"/>
    </row>
    <row r="457" spans="1:189" ht="15.75" customHeight="1">
      <c r="A457" s="24"/>
      <c r="B457" s="24"/>
      <c r="C457" s="24"/>
      <c r="D457" s="24"/>
      <c r="E457" s="24"/>
      <c r="F457" s="24"/>
      <c r="G457" s="24"/>
      <c r="H457" s="24"/>
      <c r="I457" s="24"/>
      <c r="N457" s="3"/>
      <c r="O457" s="3"/>
      <c r="Y457" s="3"/>
      <c r="Z457" s="3"/>
      <c r="GB457" s="5"/>
      <c r="GC457" s="5"/>
      <c r="GD457" s="5"/>
      <c r="GE457" s="5"/>
      <c r="GF457" s="5"/>
      <c r="GG457" s="5"/>
    </row>
    <row r="458" spans="1:189" ht="15.75" customHeight="1">
      <c r="A458" s="24"/>
      <c r="B458" s="24"/>
      <c r="C458" s="24"/>
      <c r="D458" s="24"/>
      <c r="E458" s="24"/>
      <c r="F458" s="24"/>
      <c r="G458" s="24"/>
      <c r="H458" s="24"/>
      <c r="I458" s="24"/>
      <c r="N458" s="3"/>
      <c r="O458" s="3"/>
      <c r="Y458" s="3"/>
      <c r="Z458" s="3"/>
      <c r="GB458" s="5"/>
      <c r="GC458" s="5"/>
      <c r="GD458" s="5"/>
      <c r="GE458" s="5"/>
      <c r="GF458" s="5"/>
      <c r="GG458" s="5"/>
    </row>
    <row r="459" spans="1:189" ht="15.75" customHeight="1">
      <c r="A459" s="24"/>
      <c r="B459" s="24"/>
      <c r="C459" s="24"/>
      <c r="D459" s="24"/>
      <c r="E459" s="24"/>
      <c r="F459" s="24"/>
      <c r="G459" s="24"/>
      <c r="H459" s="24"/>
      <c r="I459" s="24"/>
      <c r="N459" s="3"/>
      <c r="O459" s="3"/>
      <c r="Y459" s="3"/>
      <c r="Z459" s="3"/>
      <c r="GB459" s="5"/>
      <c r="GC459" s="5"/>
      <c r="GD459" s="5"/>
      <c r="GE459" s="5"/>
      <c r="GF459" s="5"/>
      <c r="GG459" s="5"/>
    </row>
    <row r="460" spans="1:189" ht="15.75" customHeight="1">
      <c r="A460" s="24"/>
      <c r="B460" s="24"/>
      <c r="C460" s="24"/>
      <c r="D460" s="24"/>
      <c r="E460" s="24"/>
      <c r="F460" s="24"/>
      <c r="G460" s="24"/>
      <c r="H460" s="24"/>
      <c r="I460" s="24"/>
      <c r="N460" s="3"/>
      <c r="O460" s="3"/>
      <c r="Y460" s="3"/>
      <c r="Z460" s="3"/>
      <c r="GB460" s="5"/>
      <c r="GC460" s="5"/>
      <c r="GD460" s="5"/>
      <c r="GE460" s="5"/>
      <c r="GF460" s="5"/>
      <c r="GG460" s="5"/>
    </row>
    <row r="461" spans="1:189" ht="15.75" customHeight="1">
      <c r="A461" s="24"/>
      <c r="B461" s="24"/>
      <c r="C461" s="24"/>
      <c r="D461" s="24"/>
      <c r="E461" s="24"/>
      <c r="F461" s="24"/>
      <c r="G461" s="24"/>
      <c r="H461" s="24"/>
      <c r="I461" s="24"/>
      <c r="N461" s="3"/>
      <c r="O461" s="3"/>
      <c r="Y461" s="3"/>
      <c r="Z461" s="3"/>
      <c r="GB461" s="5"/>
      <c r="GC461" s="5"/>
      <c r="GD461" s="5"/>
      <c r="GE461" s="5"/>
      <c r="GF461" s="5"/>
      <c r="GG461" s="5"/>
    </row>
    <row r="462" spans="1:189" ht="15.75" customHeight="1">
      <c r="A462" s="24"/>
      <c r="B462" s="24"/>
      <c r="C462" s="24"/>
      <c r="D462" s="24"/>
      <c r="E462" s="24"/>
      <c r="F462" s="24"/>
      <c r="G462" s="24"/>
      <c r="H462" s="24"/>
      <c r="I462" s="24"/>
      <c r="N462" s="3"/>
      <c r="O462" s="3"/>
      <c r="Y462" s="3"/>
      <c r="Z462" s="3"/>
      <c r="GB462" s="5"/>
      <c r="GC462" s="5"/>
      <c r="GD462" s="5"/>
      <c r="GE462" s="5"/>
      <c r="GF462" s="5"/>
      <c r="GG462" s="5"/>
    </row>
    <row r="463" spans="1:189" ht="15.75" customHeight="1">
      <c r="A463" s="24"/>
      <c r="B463" s="24"/>
      <c r="C463" s="24"/>
      <c r="D463" s="24"/>
      <c r="E463" s="24"/>
      <c r="F463" s="24"/>
      <c r="G463" s="24"/>
      <c r="H463" s="24"/>
      <c r="I463" s="24"/>
      <c r="N463" s="3"/>
      <c r="O463" s="3"/>
      <c r="Y463" s="3"/>
      <c r="Z463" s="3"/>
      <c r="GB463" s="5"/>
      <c r="GC463" s="5"/>
      <c r="GD463" s="5"/>
      <c r="GE463" s="5"/>
      <c r="GF463" s="5"/>
      <c r="GG463" s="5"/>
    </row>
    <row r="464" spans="1:189" ht="15.75" customHeight="1">
      <c r="A464" s="24"/>
      <c r="B464" s="24"/>
      <c r="C464" s="24"/>
      <c r="D464" s="24"/>
      <c r="E464" s="24"/>
      <c r="F464" s="24"/>
      <c r="G464" s="24"/>
      <c r="H464" s="24"/>
      <c r="I464" s="24"/>
      <c r="N464" s="3"/>
      <c r="O464" s="3"/>
      <c r="Y464" s="3"/>
      <c r="Z464" s="3"/>
      <c r="GB464" s="5"/>
      <c r="GC464" s="5"/>
      <c r="GD464" s="5"/>
      <c r="GE464" s="5"/>
      <c r="GF464" s="5"/>
      <c r="GG464" s="5"/>
    </row>
    <row r="465" spans="1:189" ht="15.75" customHeight="1">
      <c r="A465" s="24"/>
      <c r="B465" s="24"/>
      <c r="C465" s="24"/>
      <c r="D465" s="24"/>
      <c r="E465" s="24"/>
      <c r="F465" s="24"/>
      <c r="G465" s="24"/>
      <c r="H465" s="24"/>
      <c r="I465" s="24"/>
      <c r="N465" s="3"/>
      <c r="O465" s="3"/>
      <c r="Y465" s="3"/>
      <c r="Z465" s="3"/>
      <c r="GB465" s="5"/>
      <c r="GC465" s="5"/>
      <c r="GD465" s="5"/>
      <c r="GE465" s="5"/>
      <c r="GF465" s="5"/>
      <c r="GG465" s="5"/>
    </row>
    <row r="466" spans="1:189" ht="15.75" customHeight="1">
      <c r="A466" s="24"/>
      <c r="B466" s="24"/>
      <c r="C466" s="24"/>
      <c r="D466" s="24"/>
      <c r="E466" s="24"/>
      <c r="F466" s="24"/>
      <c r="G466" s="24"/>
      <c r="H466" s="24"/>
      <c r="I466" s="24"/>
      <c r="N466" s="3"/>
      <c r="O466" s="3"/>
      <c r="Y466" s="3"/>
      <c r="Z466" s="3"/>
      <c r="GB466" s="5"/>
      <c r="GC466" s="5"/>
      <c r="GD466" s="5"/>
      <c r="GE466" s="5"/>
      <c r="GF466" s="5"/>
      <c r="GG466" s="5"/>
    </row>
    <row r="467" spans="1:189" ht="15.75" customHeight="1">
      <c r="A467" s="24"/>
      <c r="B467" s="24"/>
      <c r="C467" s="24"/>
      <c r="D467" s="24"/>
      <c r="E467" s="24"/>
      <c r="F467" s="24"/>
      <c r="G467" s="24"/>
      <c r="H467" s="24"/>
      <c r="I467" s="24"/>
      <c r="N467" s="3"/>
      <c r="O467" s="3"/>
      <c r="Y467" s="3"/>
      <c r="Z467" s="3"/>
      <c r="GB467" s="5"/>
      <c r="GC467" s="5"/>
      <c r="GD467" s="5"/>
      <c r="GE467" s="5"/>
      <c r="GF467" s="5"/>
      <c r="GG467" s="5"/>
    </row>
    <row r="468" spans="1:189" ht="15.75" customHeight="1">
      <c r="A468" s="24"/>
      <c r="B468" s="24"/>
      <c r="C468" s="24"/>
      <c r="D468" s="24"/>
      <c r="E468" s="24"/>
      <c r="F468" s="24"/>
      <c r="G468" s="24"/>
      <c r="H468" s="24"/>
      <c r="I468" s="24"/>
      <c r="N468" s="3"/>
      <c r="O468" s="3"/>
      <c r="Y468" s="3"/>
      <c r="Z468" s="3"/>
      <c r="GB468" s="5"/>
      <c r="GC468" s="5"/>
      <c r="GD468" s="5"/>
      <c r="GE468" s="5"/>
      <c r="GF468" s="5"/>
      <c r="GG468" s="5"/>
    </row>
    <row r="469" spans="1:189" ht="15.75" customHeight="1">
      <c r="A469" s="24"/>
      <c r="B469" s="24"/>
      <c r="C469" s="24"/>
      <c r="D469" s="24"/>
      <c r="E469" s="24"/>
      <c r="F469" s="24"/>
      <c r="G469" s="24"/>
      <c r="H469" s="24"/>
      <c r="I469" s="24"/>
      <c r="N469" s="3"/>
      <c r="O469" s="3"/>
      <c r="Y469" s="3"/>
      <c r="Z469" s="3"/>
      <c r="GB469" s="5"/>
      <c r="GC469" s="5"/>
      <c r="GD469" s="5"/>
      <c r="GE469" s="5"/>
      <c r="GF469" s="5"/>
      <c r="GG469" s="5"/>
    </row>
    <row r="470" spans="1:189" ht="15.75" customHeight="1">
      <c r="A470" s="24"/>
      <c r="B470" s="24"/>
      <c r="C470" s="24"/>
      <c r="D470" s="24"/>
      <c r="E470" s="24"/>
      <c r="F470" s="24"/>
      <c r="G470" s="24"/>
      <c r="H470" s="24"/>
      <c r="I470" s="24"/>
      <c r="N470" s="3"/>
      <c r="O470" s="3"/>
      <c r="Y470" s="3"/>
      <c r="Z470" s="3"/>
      <c r="GB470" s="5"/>
      <c r="GC470" s="5"/>
      <c r="GD470" s="5"/>
      <c r="GE470" s="5"/>
      <c r="GF470" s="5"/>
      <c r="GG470" s="5"/>
    </row>
    <row r="471" spans="1:189" ht="15.75" customHeight="1">
      <c r="A471" s="24"/>
      <c r="B471" s="24"/>
      <c r="C471" s="24"/>
      <c r="D471" s="24"/>
      <c r="E471" s="24"/>
      <c r="F471" s="24"/>
      <c r="G471" s="24"/>
      <c r="H471" s="24"/>
      <c r="I471" s="24"/>
      <c r="N471" s="3"/>
      <c r="O471" s="3"/>
      <c r="Y471" s="3"/>
      <c r="Z471" s="3"/>
      <c r="GB471" s="5"/>
      <c r="GC471" s="5"/>
      <c r="GD471" s="5"/>
      <c r="GE471" s="5"/>
      <c r="GF471" s="5"/>
      <c r="GG471" s="5"/>
    </row>
    <row r="472" spans="1:189" ht="15.75" customHeight="1">
      <c r="A472" s="24"/>
      <c r="B472" s="24"/>
      <c r="C472" s="24"/>
      <c r="D472" s="24"/>
      <c r="E472" s="24"/>
      <c r="F472" s="24"/>
      <c r="G472" s="24"/>
      <c r="H472" s="24"/>
      <c r="I472" s="24"/>
      <c r="N472" s="3"/>
      <c r="O472" s="3"/>
      <c r="Y472" s="3"/>
      <c r="Z472" s="3"/>
      <c r="GB472" s="5"/>
      <c r="GC472" s="5"/>
      <c r="GD472" s="5"/>
      <c r="GE472" s="5"/>
      <c r="GF472" s="5"/>
      <c r="GG472" s="5"/>
    </row>
    <row r="473" spans="1:189" ht="15.75" customHeight="1">
      <c r="A473" s="24"/>
      <c r="B473" s="24"/>
      <c r="C473" s="24"/>
      <c r="D473" s="24"/>
      <c r="E473" s="24"/>
      <c r="F473" s="24"/>
      <c r="G473" s="24"/>
      <c r="H473" s="24"/>
      <c r="I473" s="24"/>
      <c r="N473" s="3"/>
      <c r="O473" s="3"/>
      <c r="Y473" s="3"/>
      <c r="Z473" s="3"/>
      <c r="GB473" s="5"/>
      <c r="GC473" s="5"/>
      <c r="GD473" s="5"/>
      <c r="GE473" s="5"/>
      <c r="GF473" s="5"/>
      <c r="GG473" s="5"/>
    </row>
    <row r="474" spans="1:189" ht="15.75" customHeight="1">
      <c r="A474" s="24"/>
      <c r="B474" s="24"/>
      <c r="C474" s="24"/>
      <c r="D474" s="24"/>
      <c r="E474" s="24"/>
      <c r="F474" s="24"/>
      <c r="G474" s="24"/>
      <c r="H474" s="24"/>
      <c r="I474" s="24"/>
      <c r="N474" s="3"/>
      <c r="O474" s="3"/>
      <c r="Y474" s="3"/>
      <c r="Z474" s="3"/>
      <c r="GB474" s="5"/>
      <c r="GC474" s="5"/>
      <c r="GD474" s="5"/>
      <c r="GE474" s="5"/>
      <c r="GF474" s="5"/>
      <c r="GG474" s="5"/>
    </row>
    <row r="475" spans="1:189" ht="15.75" customHeight="1">
      <c r="A475" s="24"/>
      <c r="B475" s="24"/>
      <c r="C475" s="24"/>
      <c r="D475" s="24"/>
      <c r="E475" s="24"/>
      <c r="F475" s="24"/>
      <c r="G475" s="24"/>
      <c r="H475" s="24"/>
      <c r="I475" s="24"/>
      <c r="N475" s="3"/>
      <c r="O475" s="3"/>
      <c r="Y475" s="3"/>
      <c r="Z475" s="3"/>
      <c r="GB475" s="5"/>
      <c r="GC475" s="5"/>
      <c r="GD475" s="5"/>
      <c r="GE475" s="5"/>
      <c r="GF475" s="5"/>
      <c r="GG475" s="5"/>
    </row>
    <row r="476" spans="1:189" ht="15.75" customHeight="1">
      <c r="A476" s="24"/>
      <c r="B476" s="24"/>
      <c r="C476" s="24"/>
      <c r="D476" s="24"/>
      <c r="E476" s="24"/>
      <c r="F476" s="24"/>
      <c r="G476" s="24"/>
      <c r="H476" s="24"/>
      <c r="I476" s="24"/>
      <c r="N476" s="3"/>
      <c r="O476" s="3"/>
      <c r="Y476" s="3"/>
      <c r="Z476" s="3"/>
      <c r="GB476" s="5"/>
      <c r="GC476" s="5"/>
      <c r="GD476" s="5"/>
      <c r="GE476" s="5"/>
      <c r="GF476" s="5"/>
      <c r="GG476" s="5"/>
    </row>
    <row r="477" spans="1:189" ht="15.75" customHeight="1">
      <c r="A477" s="24"/>
      <c r="B477" s="24"/>
      <c r="C477" s="24"/>
      <c r="D477" s="24"/>
      <c r="E477" s="24"/>
      <c r="F477" s="24"/>
      <c r="G477" s="24"/>
      <c r="H477" s="24"/>
      <c r="I477" s="24"/>
      <c r="N477" s="3"/>
      <c r="O477" s="3"/>
      <c r="Y477" s="3"/>
      <c r="Z477" s="3"/>
      <c r="GB477" s="5"/>
      <c r="GC477" s="5"/>
      <c r="GD477" s="5"/>
      <c r="GE477" s="5"/>
      <c r="GF477" s="5"/>
      <c r="GG477" s="5"/>
    </row>
    <row r="478" spans="1:189" ht="15.75" customHeight="1">
      <c r="A478" s="24"/>
      <c r="B478" s="24"/>
      <c r="C478" s="24"/>
      <c r="D478" s="24"/>
      <c r="E478" s="24"/>
      <c r="F478" s="24"/>
      <c r="G478" s="24"/>
      <c r="H478" s="24"/>
      <c r="I478" s="24"/>
      <c r="N478" s="3"/>
      <c r="O478" s="3"/>
      <c r="Y478" s="3"/>
      <c r="Z478" s="3"/>
      <c r="GB478" s="5"/>
      <c r="GC478" s="5"/>
      <c r="GD478" s="5"/>
      <c r="GE478" s="5"/>
      <c r="GF478" s="5"/>
      <c r="GG478" s="5"/>
    </row>
    <row r="479" spans="1:189" ht="15.75" customHeight="1">
      <c r="A479" s="24"/>
      <c r="B479" s="24"/>
      <c r="C479" s="24"/>
      <c r="D479" s="24"/>
      <c r="E479" s="24"/>
      <c r="F479" s="24"/>
      <c r="G479" s="24"/>
      <c r="H479" s="24"/>
      <c r="I479" s="24"/>
      <c r="N479" s="3"/>
      <c r="O479" s="3"/>
      <c r="Y479" s="3"/>
      <c r="Z479" s="3"/>
      <c r="GB479" s="5"/>
      <c r="GC479" s="5"/>
      <c r="GD479" s="5"/>
      <c r="GE479" s="5"/>
      <c r="GF479" s="5"/>
      <c r="GG479" s="5"/>
    </row>
    <row r="480" spans="1:189" ht="15.75" customHeight="1">
      <c r="A480" s="24"/>
      <c r="B480" s="24"/>
      <c r="C480" s="24"/>
      <c r="D480" s="24"/>
      <c r="E480" s="24"/>
      <c r="F480" s="24"/>
      <c r="G480" s="24"/>
      <c r="H480" s="24"/>
      <c r="I480" s="24"/>
      <c r="N480" s="3"/>
      <c r="O480" s="3"/>
      <c r="Y480" s="3"/>
      <c r="Z480" s="3"/>
      <c r="GB480" s="5"/>
      <c r="GC480" s="5"/>
      <c r="GD480" s="5"/>
      <c r="GE480" s="5"/>
      <c r="GF480" s="5"/>
      <c r="GG480" s="5"/>
    </row>
    <row r="481" spans="1:189" ht="15.75" customHeight="1">
      <c r="A481" s="24"/>
      <c r="B481" s="24"/>
      <c r="C481" s="24"/>
      <c r="D481" s="24"/>
      <c r="E481" s="24"/>
      <c r="F481" s="24"/>
      <c r="G481" s="24"/>
      <c r="H481" s="24"/>
      <c r="I481" s="24"/>
      <c r="N481" s="3"/>
      <c r="O481" s="3"/>
      <c r="Y481" s="3"/>
      <c r="Z481" s="3"/>
      <c r="GB481" s="5"/>
      <c r="GC481" s="5"/>
      <c r="GD481" s="5"/>
      <c r="GE481" s="5"/>
      <c r="GF481" s="5"/>
      <c r="GG481" s="5"/>
    </row>
    <row r="482" spans="1:189" ht="15.75" customHeight="1">
      <c r="A482" s="24"/>
      <c r="B482" s="24"/>
      <c r="C482" s="24"/>
      <c r="D482" s="24"/>
      <c r="E482" s="24"/>
      <c r="F482" s="24"/>
      <c r="G482" s="24"/>
      <c r="H482" s="24"/>
      <c r="I482" s="24"/>
      <c r="N482" s="3"/>
      <c r="O482" s="3"/>
      <c r="Y482" s="3"/>
      <c r="Z482" s="3"/>
      <c r="GB482" s="5"/>
      <c r="GC482" s="5"/>
      <c r="GD482" s="5"/>
      <c r="GE482" s="5"/>
      <c r="GF482" s="5"/>
      <c r="GG482" s="5"/>
    </row>
    <row r="483" spans="1:189" ht="15.75" customHeight="1">
      <c r="A483" s="24"/>
      <c r="B483" s="24"/>
      <c r="C483" s="24"/>
      <c r="D483" s="24"/>
      <c r="E483" s="24"/>
      <c r="F483" s="24"/>
      <c r="G483" s="24"/>
      <c r="H483" s="24"/>
      <c r="I483" s="24"/>
      <c r="N483" s="3"/>
      <c r="O483" s="3"/>
      <c r="Y483" s="3"/>
      <c r="Z483" s="3"/>
      <c r="GB483" s="5"/>
      <c r="GC483" s="5"/>
      <c r="GD483" s="5"/>
      <c r="GE483" s="5"/>
      <c r="GF483" s="5"/>
      <c r="GG483" s="5"/>
    </row>
    <row r="484" spans="1:189" ht="15.75" customHeight="1">
      <c r="A484" s="24"/>
      <c r="B484" s="24"/>
      <c r="C484" s="24"/>
      <c r="D484" s="24"/>
      <c r="E484" s="24"/>
      <c r="F484" s="24"/>
      <c r="G484" s="24"/>
      <c r="H484" s="24"/>
      <c r="I484" s="24"/>
      <c r="N484" s="3"/>
      <c r="O484" s="3"/>
      <c r="Y484" s="3"/>
      <c r="Z484" s="3"/>
      <c r="GB484" s="5"/>
      <c r="GC484" s="5"/>
      <c r="GD484" s="5"/>
      <c r="GE484" s="5"/>
      <c r="GF484" s="5"/>
      <c r="GG484" s="5"/>
    </row>
    <row r="485" spans="1:189" ht="15.75" customHeight="1">
      <c r="A485" s="24"/>
      <c r="B485" s="24"/>
      <c r="C485" s="24"/>
      <c r="D485" s="24"/>
      <c r="E485" s="24"/>
      <c r="F485" s="24"/>
      <c r="G485" s="24"/>
      <c r="H485" s="24"/>
      <c r="I485" s="24"/>
      <c r="N485" s="3"/>
      <c r="O485" s="3"/>
      <c r="Y485" s="3"/>
      <c r="Z485" s="3"/>
      <c r="GB485" s="5"/>
      <c r="GC485" s="5"/>
      <c r="GD485" s="5"/>
      <c r="GE485" s="5"/>
      <c r="GF485" s="5"/>
      <c r="GG485" s="5"/>
    </row>
    <row r="486" spans="1:189" ht="15.75" customHeight="1">
      <c r="A486" s="24"/>
      <c r="B486" s="24"/>
      <c r="C486" s="24"/>
      <c r="D486" s="24"/>
      <c r="E486" s="24"/>
      <c r="F486" s="24"/>
      <c r="G486" s="24"/>
      <c r="H486" s="24"/>
      <c r="I486" s="24"/>
      <c r="N486" s="3"/>
      <c r="O486" s="3"/>
      <c r="Y486" s="3"/>
      <c r="Z486" s="3"/>
      <c r="GB486" s="5"/>
      <c r="GC486" s="5"/>
      <c r="GD486" s="5"/>
      <c r="GE486" s="5"/>
      <c r="GF486" s="5"/>
      <c r="GG486" s="5"/>
    </row>
    <row r="487" spans="1:189" ht="15.75" customHeight="1">
      <c r="A487" s="24"/>
      <c r="B487" s="24"/>
      <c r="C487" s="24"/>
      <c r="D487" s="24"/>
      <c r="E487" s="24"/>
      <c r="F487" s="24"/>
      <c r="G487" s="24"/>
      <c r="H487" s="24"/>
      <c r="I487" s="24"/>
      <c r="N487" s="3"/>
      <c r="O487" s="3"/>
      <c r="Y487" s="3"/>
      <c r="Z487" s="3"/>
      <c r="GB487" s="5"/>
      <c r="GC487" s="5"/>
      <c r="GD487" s="5"/>
      <c r="GE487" s="5"/>
      <c r="GF487" s="5"/>
      <c r="GG487" s="5"/>
    </row>
    <row r="488" spans="1:189" ht="15.75" customHeight="1">
      <c r="A488" s="24"/>
      <c r="B488" s="24"/>
      <c r="C488" s="24"/>
      <c r="D488" s="24"/>
      <c r="E488" s="24"/>
      <c r="F488" s="24"/>
      <c r="G488" s="24"/>
      <c r="H488" s="24"/>
      <c r="I488" s="24"/>
      <c r="N488" s="3"/>
      <c r="O488" s="3"/>
      <c r="Y488" s="3"/>
      <c r="Z488" s="3"/>
      <c r="GB488" s="5"/>
      <c r="GC488" s="5"/>
      <c r="GD488" s="5"/>
      <c r="GE488" s="5"/>
      <c r="GF488" s="5"/>
      <c r="GG488" s="5"/>
    </row>
    <row r="489" spans="1:189" ht="15.75" customHeight="1">
      <c r="A489" s="24"/>
      <c r="B489" s="24"/>
      <c r="C489" s="24"/>
      <c r="D489" s="24"/>
      <c r="E489" s="24"/>
      <c r="F489" s="24"/>
      <c r="G489" s="24"/>
      <c r="H489" s="24"/>
      <c r="I489" s="24"/>
      <c r="N489" s="3"/>
      <c r="O489" s="3"/>
      <c r="Y489" s="3"/>
      <c r="Z489" s="3"/>
      <c r="GB489" s="5"/>
      <c r="GC489" s="5"/>
      <c r="GD489" s="5"/>
      <c r="GE489" s="5"/>
      <c r="GF489" s="5"/>
      <c r="GG489" s="5"/>
    </row>
    <row r="490" spans="1:189" ht="15.75" customHeight="1">
      <c r="A490" s="24"/>
      <c r="B490" s="24"/>
      <c r="C490" s="24"/>
      <c r="D490" s="24"/>
      <c r="E490" s="24"/>
      <c r="F490" s="24"/>
      <c r="G490" s="24"/>
      <c r="H490" s="24"/>
      <c r="I490" s="24"/>
      <c r="N490" s="3"/>
      <c r="O490" s="3"/>
      <c r="Y490" s="3"/>
      <c r="Z490" s="3"/>
      <c r="GB490" s="5"/>
      <c r="GC490" s="5"/>
      <c r="GD490" s="5"/>
      <c r="GE490" s="5"/>
      <c r="GF490" s="5"/>
      <c r="GG490" s="5"/>
    </row>
    <row r="491" spans="1:189" ht="15.75" customHeight="1">
      <c r="A491" s="24"/>
      <c r="B491" s="24"/>
      <c r="C491" s="24"/>
      <c r="D491" s="24"/>
      <c r="E491" s="24"/>
      <c r="F491" s="24"/>
      <c r="G491" s="24"/>
      <c r="H491" s="24"/>
      <c r="I491" s="24"/>
      <c r="N491" s="3"/>
      <c r="O491" s="3"/>
      <c r="Y491" s="3"/>
      <c r="Z491" s="3"/>
      <c r="GB491" s="5"/>
      <c r="GC491" s="5"/>
      <c r="GD491" s="5"/>
      <c r="GE491" s="5"/>
      <c r="GF491" s="5"/>
      <c r="GG491" s="5"/>
    </row>
    <row r="492" spans="1:189" ht="15.75" customHeight="1">
      <c r="A492" s="24"/>
      <c r="B492" s="24"/>
      <c r="C492" s="24"/>
      <c r="D492" s="24"/>
      <c r="E492" s="24"/>
      <c r="F492" s="24"/>
      <c r="G492" s="24"/>
      <c r="H492" s="24"/>
      <c r="I492" s="24"/>
      <c r="N492" s="3"/>
      <c r="O492" s="3"/>
      <c r="Y492" s="3"/>
      <c r="Z492" s="3"/>
      <c r="GB492" s="5"/>
      <c r="GC492" s="5"/>
      <c r="GD492" s="5"/>
      <c r="GE492" s="5"/>
      <c r="GF492" s="5"/>
      <c r="GG492" s="5"/>
    </row>
    <row r="493" spans="1:189" ht="15.75" customHeight="1">
      <c r="A493" s="24"/>
      <c r="B493" s="24"/>
      <c r="C493" s="24"/>
      <c r="D493" s="24"/>
      <c r="E493" s="24"/>
      <c r="F493" s="24"/>
      <c r="G493" s="24"/>
      <c r="H493" s="24"/>
      <c r="I493" s="24"/>
      <c r="N493" s="3"/>
      <c r="O493" s="3"/>
      <c r="Y493" s="3"/>
      <c r="Z493" s="3"/>
      <c r="GB493" s="5"/>
      <c r="GC493" s="5"/>
      <c r="GD493" s="5"/>
      <c r="GE493" s="5"/>
      <c r="GF493" s="5"/>
      <c r="GG493" s="5"/>
    </row>
    <row r="494" spans="1:189" ht="15.75" customHeight="1">
      <c r="A494" s="24"/>
      <c r="B494" s="24"/>
      <c r="C494" s="24"/>
      <c r="D494" s="24"/>
      <c r="E494" s="24"/>
      <c r="F494" s="24"/>
      <c r="G494" s="24"/>
      <c r="H494" s="24"/>
      <c r="I494" s="24"/>
      <c r="N494" s="3"/>
      <c r="O494" s="3"/>
      <c r="Y494" s="3"/>
      <c r="Z494" s="3"/>
      <c r="GB494" s="5"/>
      <c r="GC494" s="5"/>
      <c r="GD494" s="5"/>
      <c r="GE494" s="5"/>
      <c r="GF494" s="5"/>
      <c r="GG494" s="5"/>
    </row>
    <row r="495" spans="1:189" ht="15.75" customHeight="1">
      <c r="A495" s="24"/>
      <c r="B495" s="24"/>
      <c r="C495" s="24"/>
      <c r="D495" s="24"/>
      <c r="E495" s="24"/>
      <c r="F495" s="24"/>
      <c r="G495" s="24"/>
      <c r="H495" s="24"/>
      <c r="I495" s="24"/>
      <c r="N495" s="3"/>
      <c r="O495" s="3"/>
      <c r="Y495" s="3"/>
      <c r="Z495" s="3"/>
      <c r="GB495" s="5"/>
      <c r="GC495" s="5"/>
      <c r="GD495" s="5"/>
      <c r="GE495" s="5"/>
      <c r="GF495" s="5"/>
      <c r="GG495" s="5"/>
    </row>
    <row r="496" spans="1:189" ht="15.75" customHeight="1">
      <c r="A496" s="24"/>
      <c r="B496" s="24"/>
      <c r="C496" s="24"/>
      <c r="D496" s="24"/>
      <c r="E496" s="24"/>
      <c r="F496" s="24"/>
      <c r="G496" s="24"/>
      <c r="H496" s="24"/>
      <c r="I496" s="24"/>
      <c r="N496" s="3"/>
      <c r="O496" s="3"/>
      <c r="Y496" s="3"/>
      <c r="Z496" s="3"/>
      <c r="GB496" s="5"/>
      <c r="GC496" s="5"/>
      <c r="GD496" s="5"/>
      <c r="GE496" s="5"/>
      <c r="GF496" s="5"/>
      <c r="GG496" s="5"/>
    </row>
    <row r="497" spans="1:189" ht="15.75" customHeight="1">
      <c r="A497" s="24"/>
      <c r="B497" s="24"/>
      <c r="C497" s="24"/>
      <c r="D497" s="24"/>
      <c r="E497" s="24"/>
      <c r="F497" s="24"/>
      <c r="G497" s="24"/>
      <c r="H497" s="24"/>
      <c r="I497" s="24"/>
      <c r="N497" s="3"/>
      <c r="O497" s="3"/>
      <c r="Y497" s="3"/>
      <c r="Z497" s="3"/>
      <c r="GB497" s="5"/>
      <c r="GC497" s="5"/>
      <c r="GD497" s="5"/>
      <c r="GE497" s="5"/>
      <c r="GF497" s="5"/>
      <c r="GG497" s="5"/>
    </row>
    <row r="498" spans="1:189" ht="15.75" customHeight="1">
      <c r="A498" s="24"/>
      <c r="B498" s="24"/>
      <c r="C498" s="24"/>
      <c r="D498" s="24"/>
      <c r="E498" s="24"/>
      <c r="F498" s="24"/>
      <c r="G498" s="24"/>
      <c r="H498" s="24"/>
      <c r="I498" s="24"/>
      <c r="N498" s="3"/>
      <c r="O498" s="3"/>
      <c r="Y498" s="3"/>
      <c r="Z498" s="3"/>
      <c r="GB498" s="5"/>
      <c r="GC498" s="5"/>
      <c r="GD498" s="5"/>
      <c r="GE498" s="5"/>
      <c r="GF498" s="5"/>
      <c r="GG498" s="5"/>
    </row>
    <row r="499" spans="1:189" ht="15.75" customHeight="1">
      <c r="A499" s="24"/>
      <c r="B499" s="24"/>
      <c r="C499" s="24"/>
      <c r="D499" s="24"/>
      <c r="E499" s="24"/>
      <c r="F499" s="24"/>
      <c r="G499" s="24"/>
      <c r="H499" s="24"/>
      <c r="I499" s="24"/>
      <c r="N499" s="3"/>
      <c r="O499" s="3"/>
      <c r="Y499" s="3"/>
      <c r="Z499" s="3"/>
      <c r="GB499" s="5"/>
      <c r="GC499" s="5"/>
      <c r="GD499" s="5"/>
      <c r="GE499" s="5"/>
      <c r="GF499" s="5"/>
      <c r="GG499" s="5"/>
    </row>
    <row r="500" spans="1:189" ht="15.75" customHeight="1">
      <c r="A500" s="24"/>
      <c r="B500" s="24"/>
      <c r="C500" s="24"/>
      <c r="D500" s="24"/>
      <c r="E500" s="24"/>
      <c r="F500" s="24"/>
      <c r="G500" s="24"/>
      <c r="H500" s="24"/>
      <c r="I500" s="24"/>
      <c r="N500" s="3"/>
      <c r="O500" s="3"/>
      <c r="Y500" s="3"/>
      <c r="Z500" s="3"/>
      <c r="GB500" s="5"/>
      <c r="GC500" s="5"/>
      <c r="GD500" s="5"/>
      <c r="GE500" s="5"/>
      <c r="GF500" s="5"/>
      <c r="GG500" s="5"/>
    </row>
    <row r="501" spans="1:189" ht="15.75" customHeight="1">
      <c r="A501" s="24"/>
      <c r="B501" s="24"/>
      <c r="C501" s="24"/>
      <c r="D501" s="24"/>
      <c r="E501" s="24"/>
      <c r="F501" s="24"/>
      <c r="G501" s="24"/>
      <c r="H501" s="24"/>
      <c r="I501" s="24"/>
      <c r="N501" s="3"/>
      <c r="O501" s="3"/>
      <c r="Y501" s="3"/>
      <c r="Z501" s="3"/>
      <c r="GB501" s="5"/>
      <c r="GC501" s="5"/>
      <c r="GD501" s="5"/>
      <c r="GE501" s="5"/>
      <c r="GF501" s="5"/>
      <c r="GG501" s="5"/>
    </row>
    <row r="502" spans="1:189" ht="15.75" customHeight="1">
      <c r="A502" s="24"/>
      <c r="B502" s="24"/>
      <c r="C502" s="24"/>
      <c r="D502" s="24"/>
      <c r="E502" s="24"/>
      <c r="F502" s="24"/>
      <c r="G502" s="24"/>
      <c r="H502" s="24"/>
      <c r="I502" s="24"/>
      <c r="N502" s="3"/>
      <c r="O502" s="3"/>
      <c r="Y502" s="3"/>
      <c r="Z502" s="3"/>
      <c r="GB502" s="5"/>
      <c r="GC502" s="5"/>
      <c r="GD502" s="5"/>
      <c r="GE502" s="5"/>
      <c r="GF502" s="5"/>
      <c r="GG502" s="5"/>
    </row>
    <row r="503" spans="1:189" ht="15.75" customHeight="1">
      <c r="A503" s="24"/>
      <c r="B503" s="24"/>
      <c r="C503" s="24"/>
      <c r="D503" s="24"/>
      <c r="E503" s="24"/>
      <c r="F503" s="24"/>
      <c r="G503" s="24"/>
      <c r="H503" s="24"/>
      <c r="I503" s="24"/>
      <c r="N503" s="3"/>
      <c r="O503" s="3"/>
      <c r="Y503" s="3"/>
      <c r="Z503" s="3"/>
      <c r="GB503" s="5"/>
      <c r="GC503" s="5"/>
      <c r="GD503" s="5"/>
      <c r="GE503" s="5"/>
      <c r="GF503" s="5"/>
      <c r="GG503" s="5"/>
    </row>
    <row r="504" spans="1:189" ht="15.75" customHeight="1">
      <c r="A504" s="24"/>
      <c r="B504" s="24"/>
      <c r="C504" s="24"/>
      <c r="D504" s="24"/>
      <c r="E504" s="24"/>
      <c r="F504" s="24"/>
      <c r="G504" s="24"/>
      <c r="H504" s="24"/>
      <c r="I504" s="24"/>
      <c r="N504" s="3"/>
      <c r="O504" s="3"/>
      <c r="Y504" s="3"/>
      <c r="Z504" s="3"/>
      <c r="GB504" s="5"/>
      <c r="GC504" s="5"/>
      <c r="GD504" s="5"/>
      <c r="GE504" s="5"/>
      <c r="GF504" s="5"/>
      <c r="GG504" s="5"/>
    </row>
    <row r="505" spans="1:189" ht="15.75" customHeight="1">
      <c r="A505" s="24"/>
      <c r="B505" s="24"/>
      <c r="C505" s="24"/>
      <c r="D505" s="24"/>
      <c r="E505" s="24"/>
      <c r="F505" s="24"/>
      <c r="G505" s="24"/>
      <c r="H505" s="24"/>
      <c r="I505" s="24"/>
      <c r="N505" s="3"/>
      <c r="O505" s="3"/>
      <c r="Y505" s="3"/>
      <c r="Z505" s="3"/>
      <c r="GB505" s="5"/>
      <c r="GC505" s="5"/>
      <c r="GD505" s="5"/>
      <c r="GE505" s="5"/>
      <c r="GF505" s="5"/>
      <c r="GG505" s="5"/>
    </row>
    <row r="506" spans="1:189" ht="15.75" customHeight="1">
      <c r="A506" s="24"/>
      <c r="B506" s="24"/>
      <c r="C506" s="24"/>
      <c r="D506" s="24"/>
      <c r="E506" s="24"/>
      <c r="F506" s="24"/>
      <c r="G506" s="24"/>
      <c r="H506" s="24"/>
      <c r="I506" s="24"/>
      <c r="N506" s="3"/>
      <c r="O506" s="3"/>
      <c r="Y506" s="3"/>
      <c r="Z506" s="3"/>
      <c r="GB506" s="5"/>
      <c r="GC506" s="5"/>
      <c r="GD506" s="5"/>
      <c r="GE506" s="5"/>
      <c r="GF506" s="5"/>
      <c r="GG506" s="5"/>
    </row>
    <row r="507" spans="1:189" ht="15.75" customHeight="1">
      <c r="A507" s="24"/>
      <c r="B507" s="24"/>
      <c r="C507" s="24"/>
      <c r="D507" s="24"/>
      <c r="E507" s="24"/>
      <c r="F507" s="24"/>
      <c r="G507" s="24"/>
      <c r="H507" s="24"/>
      <c r="I507" s="24"/>
      <c r="N507" s="3"/>
      <c r="O507" s="3"/>
      <c r="Y507" s="3"/>
      <c r="Z507" s="3"/>
      <c r="GB507" s="5"/>
      <c r="GC507" s="5"/>
      <c r="GD507" s="5"/>
      <c r="GE507" s="5"/>
      <c r="GF507" s="5"/>
      <c r="GG507" s="5"/>
    </row>
    <row r="508" spans="1:189" ht="15.75" customHeight="1">
      <c r="A508" s="24"/>
      <c r="B508" s="24"/>
      <c r="C508" s="24"/>
      <c r="D508" s="24"/>
      <c r="E508" s="24"/>
      <c r="F508" s="24"/>
      <c r="G508" s="24"/>
      <c r="H508" s="24"/>
      <c r="I508" s="24"/>
      <c r="N508" s="3"/>
      <c r="O508" s="3"/>
      <c r="Y508" s="3"/>
      <c r="Z508" s="3"/>
      <c r="GB508" s="5"/>
      <c r="GC508" s="5"/>
      <c r="GD508" s="5"/>
      <c r="GE508" s="5"/>
      <c r="GF508" s="5"/>
      <c r="GG508" s="5"/>
    </row>
    <row r="509" spans="1:189" ht="15.75" customHeight="1">
      <c r="A509" s="24"/>
      <c r="B509" s="24"/>
      <c r="C509" s="24"/>
      <c r="D509" s="24"/>
      <c r="E509" s="24"/>
      <c r="F509" s="24"/>
      <c r="G509" s="24"/>
      <c r="H509" s="24"/>
      <c r="I509" s="24"/>
      <c r="N509" s="3"/>
      <c r="O509" s="3"/>
      <c r="Y509" s="3"/>
      <c r="Z509" s="3"/>
      <c r="GB509" s="5"/>
      <c r="GC509" s="5"/>
      <c r="GD509" s="5"/>
      <c r="GE509" s="5"/>
      <c r="GF509" s="5"/>
      <c r="GG509" s="5"/>
    </row>
    <row r="510" spans="1:189" ht="15.75" customHeight="1">
      <c r="A510" s="24"/>
      <c r="B510" s="24"/>
      <c r="C510" s="24"/>
      <c r="D510" s="24"/>
      <c r="E510" s="24"/>
      <c r="F510" s="24"/>
      <c r="G510" s="24"/>
      <c r="H510" s="24"/>
      <c r="I510" s="24"/>
      <c r="N510" s="3"/>
      <c r="O510" s="3"/>
      <c r="Y510" s="3"/>
      <c r="Z510" s="3"/>
      <c r="GB510" s="5"/>
      <c r="GC510" s="5"/>
      <c r="GD510" s="5"/>
      <c r="GE510" s="5"/>
      <c r="GF510" s="5"/>
      <c r="GG510" s="5"/>
    </row>
    <row r="511" spans="1:189" ht="15.75" customHeight="1">
      <c r="A511" s="24"/>
      <c r="B511" s="24"/>
      <c r="C511" s="24"/>
      <c r="D511" s="24"/>
      <c r="E511" s="24"/>
      <c r="F511" s="24"/>
      <c r="G511" s="24"/>
      <c r="H511" s="24"/>
      <c r="I511" s="24"/>
      <c r="N511" s="3"/>
      <c r="O511" s="3"/>
      <c r="Y511" s="3"/>
      <c r="Z511" s="3"/>
      <c r="GB511" s="5"/>
      <c r="GC511" s="5"/>
      <c r="GD511" s="5"/>
      <c r="GE511" s="5"/>
      <c r="GF511" s="5"/>
      <c r="GG511" s="5"/>
    </row>
    <row r="512" spans="1:189" ht="15.75" customHeight="1">
      <c r="A512" s="24"/>
      <c r="B512" s="24"/>
      <c r="C512" s="24"/>
      <c r="D512" s="24"/>
      <c r="E512" s="24"/>
      <c r="F512" s="24"/>
      <c r="G512" s="24"/>
      <c r="H512" s="24"/>
      <c r="I512" s="24"/>
      <c r="N512" s="3"/>
      <c r="O512" s="3"/>
      <c r="Y512" s="3"/>
      <c r="Z512" s="3"/>
      <c r="GB512" s="5"/>
      <c r="GC512" s="5"/>
      <c r="GD512" s="5"/>
      <c r="GE512" s="5"/>
      <c r="GF512" s="5"/>
      <c r="GG512" s="5"/>
    </row>
    <row r="513" spans="1:189" ht="15.75" customHeight="1">
      <c r="A513" s="24"/>
      <c r="B513" s="24"/>
      <c r="C513" s="24"/>
      <c r="D513" s="24"/>
      <c r="E513" s="24"/>
      <c r="F513" s="24"/>
      <c r="G513" s="24"/>
      <c r="H513" s="24"/>
      <c r="I513" s="24"/>
      <c r="N513" s="3"/>
      <c r="O513" s="3"/>
      <c r="Y513" s="3"/>
      <c r="Z513" s="3"/>
      <c r="GB513" s="5"/>
      <c r="GC513" s="5"/>
      <c r="GD513" s="5"/>
      <c r="GE513" s="5"/>
      <c r="GF513" s="5"/>
      <c r="GG513" s="5"/>
    </row>
    <row r="514" spans="1:189" ht="15.75" customHeight="1">
      <c r="A514" s="24"/>
      <c r="B514" s="24"/>
      <c r="C514" s="24"/>
      <c r="D514" s="24"/>
      <c r="E514" s="24"/>
      <c r="F514" s="24"/>
      <c r="G514" s="24"/>
      <c r="H514" s="24"/>
      <c r="I514" s="24"/>
      <c r="N514" s="3"/>
      <c r="O514" s="3"/>
      <c r="Y514" s="3"/>
      <c r="Z514" s="3"/>
      <c r="GB514" s="5"/>
      <c r="GC514" s="5"/>
      <c r="GD514" s="5"/>
      <c r="GE514" s="5"/>
      <c r="GF514" s="5"/>
      <c r="GG514" s="5"/>
    </row>
    <row r="515" spans="1:189" ht="15.75" customHeight="1">
      <c r="A515" s="24"/>
      <c r="B515" s="24"/>
      <c r="C515" s="24"/>
      <c r="D515" s="24"/>
      <c r="E515" s="24"/>
      <c r="F515" s="24"/>
      <c r="G515" s="24"/>
      <c r="H515" s="24"/>
      <c r="I515" s="24"/>
      <c r="N515" s="3"/>
      <c r="O515" s="3"/>
      <c r="Y515" s="3"/>
      <c r="Z515" s="3"/>
      <c r="GB515" s="5"/>
      <c r="GC515" s="5"/>
      <c r="GD515" s="5"/>
      <c r="GE515" s="5"/>
      <c r="GF515" s="5"/>
      <c r="GG515" s="5"/>
    </row>
    <row r="516" spans="1:189" ht="15.75" customHeight="1">
      <c r="A516" s="24"/>
      <c r="B516" s="24"/>
      <c r="C516" s="24"/>
      <c r="D516" s="24"/>
      <c r="E516" s="24"/>
      <c r="F516" s="24"/>
      <c r="G516" s="24"/>
      <c r="H516" s="24"/>
      <c r="I516" s="24"/>
      <c r="N516" s="3"/>
      <c r="O516" s="3"/>
      <c r="Y516" s="3"/>
      <c r="Z516" s="3"/>
      <c r="GB516" s="5"/>
      <c r="GC516" s="5"/>
      <c r="GD516" s="5"/>
      <c r="GE516" s="5"/>
      <c r="GF516" s="5"/>
      <c r="GG516" s="5"/>
    </row>
    <row r="517" spans="1:189" ht="15.75" customHeight="1">
      <c r="A517" s="24"/>
      <c r="B517" s="24"/>
      <c r="C517" s="24"/>
      <c r="D517" s="24"/>
      <c r="E517" s="24"/>
      <c r="F517" s="24"/>
      <c r="G517" s="24"/>
      <c r="H517" s="24"/>
      <c r="I517" s="24"/>
      <c r="N517" s="3"/>
      <c r="O517" s="3"/>
      <c r="Y517" s="3"/>
      <c r="Z517" s="3"/>
      <c r="GB517" s="5"/>
      <c r="GC517" s="5"/>
      <c r="GD517" s="5"/>
      <c r="GE517" s="5"/>
      <c r="GF517" s="5"/>
      <c r="GG517" s="5"/>
    </row>
    <row r="518" spans="1:189" ht="15.75" customHeight="1">
      <c r="A518" s="24"/>
      <c r="B518" s="24"/>
      <c r="C518" s="24"/>
      <c r="D518" s="24"/>
      <c r="E518" s="24"/>
      <c r="F518" s="24"/>
      <c r="G518" s="24"/>
      <c r="H518" s="24"/>
      <c r="I518" s="24"/>
      <c r="N518" s="3"/>
      <c r="O518" s="3"/>
      <c r="Y518" s="3"/>
      <c r="Z518" s="3"/>
      <c r="GB518" s="5"/>
      <c r="GC518" s="5"/>
      <c r="GD518" s="5"/>
      <c r="GE518" s="5"/>
      <c r="GF518" s="5"/>
      <c r="GG518" s="5"/>
    </row>
    <row r="519" spans="1:189" ht="15.75" customHeight="1">
      <c r="A519" s="24"/>
      <c r="B519" s="24"/>
      <c r="C519" s="24"/>
      <c r="D519" s="24"/>
      <c r="E519" s="24"/>
      <c r="F519" s="24"/>
      <c r="G519" s="24"/>
      <c r="H519" s="24"/>
      <c r="I519" s="24"/>
      <c r="N519" s="3"/>
      <c r="O519" s="3"/>
      <c r="Y519" s="3"/>
      <c r="Z519" s="3"/>
      <c r="GB519" s="5"/>
      <c r="GC519" s="5"/>
      <c r="GD519" s="5"/>
      <c r="GE519" s="5"/>
      <c r="GF519" s="5"/>
      <c r="GG519" s="5"/>
    </row>
    <row r="520" spans="1:189" ht="15.75" customHeight="1">
      <c r="A520" s="24"/>
      <c r="B520" s="24"/>
      <c r="C520" s="24"/>
      <c r="D520" s="24"/>
      <c r="E520" s="24"/>
      <c r="F520" s="24"/>
      <c r="G520" s="24"/>
      <c r="H520" s="24"/>
      <c r="I520" s="24"/>
      <c r="N520" s="3"/>
      <c r="O520" s="3"/>
      <c r="Y520" s="3"/>
      <c r="Z520" s="3"/>
      <c r="GB520" s="5"/>
      <c r="GC520" s="5"/>
      <c r="GD520" s="5"/>
      <c r="GE520" s="5"/>
      <c r="GF520" s="5"/>
      <c r="GG520" s="5"/>
    </row>
    <row r="521" spans="1:189" ht="15.75" customHeight="1">
      <c r="A521" s="24"/>
      <c r="B521" s="24"/>
      <c r="C521" s="24"/>
      <c r="D521" s="24"/>
      <c r="E521" s="24"/>
      <c r="F521" s="24"/>
      <c r="G521" s="24"/>
      <c r="H521" s="24"/>
      <c r="I521" s="24"/>
      <c r="N521" s="3"/>
      <c r="O521" s="3"/>
      <c r="Y521" s="3"/>
      <c r="Z521" s="3"/>
      <c r="GB521" s="5"/>
      <c r="GC521" s="5"/>
      <c r="GD521" s="5"/>
      <c r="GE521" s="5"/>
      <c r="GF521" s="5"/>
      <c r="GG521" s="5"/>
    </row>
    <row r="522" spans="1:189" ht="15.75" customHeight="1">
      <c r="A522" s="24"/>
      <c r="B522" s="24"/>
      <c r="C522" s="24"/>
      <c r="D522" s="24"/>
      <c r="E522" s="24"/>
      <c r="F522" s="24"/>
      <c r="G522" s="24"/>
      <c r="H522" s="24"/>
      <c r="I522" s="24"/>
      <c r="N522" s="3"/>
      <c r="O522" s="3"/>
      <c r="Y522" s="3"/>
      <c r="Z522" s="3"/>
      <c r="GB522" s="5"/>
      <c r="GC522" s="5"/>
      <c r="GD522" s="5"/>
      <c r="GE522" s="5"/>
      <c r="GF522" s="5"/>
      <c r="GG522" s="5"/>
    </row>
    <row r="523" spans="1:189" ht="15.75" customHeight="1">
      <c r="A523" s="24"/>
      <c r="B523" s="24"/>
      <c r="C523" s="24"/>
      <c r="D523" s="24"/>
      <c r="E523" s="24"/>
      <c r="F523" s="24"/>
      <c r="G523" s="24"/>
      <c r="H523" s="24"/>
      <c r="I523" s="24"/>
      <c r="N523" s="3"/>
      <c r="O523" s="3"/>
      <c r="Y523" s="3"/>
      <c r="Z523" s="3"/>
      <c r="GB523" s="5"/>
      <c r="GC523" s="5"/>
      <c r="GD523" s="5"/>
      <c r="GE523" s="5"/>
      <c r="GF523" s="5"/>
      <c r="GG523" s="5"/>
    </row>
    <row r="524" spans="1:189" ht="15.75" customHeight="1">
      <c r="A524" s="24"/>
      <c r="B524" s="24"/>
      <c r="C524" s="24"/>
      <c r="D524" s="24"/>
      <c r="E524" s="24"/>
      <c r="F524" s="24"/>
      <c r="G524" s="24"/>
      <c r="H524" s="24"/>
      <c r="I524" s="24"/>
      <c r="N524" s="3"/>
      <c r="O524" s="3"/>
      <c r="Y524" s="3"/>
      <c r="Z524" s="3"/>
      <c r="GB524" s="5"/>
      <c r="GC524" s="5"/>
      <c r="GD524" s="5"/>
      <c r="GE524" s="5"/>
      <c r="GF524" s="5"/>
      <c r="GG524" s="5"/>
    </row>
    <row r="525" spans="1:189" ht="15.75" customHeight="1">
      <c r="A525" s="24"/>
      <c r="B525" s="24"/>
      <c r="C525" s="24"/>
      <c r="D525" s="24"/>
      <c r="E525" s="24"/>
      <c r="F525" s="24"/>
      <c r="G525" s="24"/>
      <c r="H525" s="24"/>
      <c r="I525" s="24"/>
      <c r="N525" s="3"/>
      <c r="O525" s="3"/>
      <c r="Y525" s="3"/>
      <c r="Z525" s="3"/>
      <c r="GB525" s="5"/>
      <c r="GC525" s="5"/>
      <c r="GD525" s="5"/>
      <c r="GE525" s="5"/>
      <c r="GF525" s="5"/>
      <c r="GG525" s="5"/>
    </row>
    <row r="526" spans="1:189" ht="15.75" customHeight="1">
      <c r="A526" s="24"/>
      <c r="B526" s="24"/>
      <c r="C526" s="24"/>
      <c r="D526" s="24"/>
      <c r="E526" s="24"/>
      <c r="F526" s="24"/>
      <c r="G526" s="24"/>
      <c r="H526" s="24"/>
      <c r="I526" s="24"/>
      <c r="N526" s="3"/>
      <c r="O526" s="3"/>
      <c r="Y526" s="3"/>
      <c r="Z526" s="3"/>
      <c r="GB526" s="5"/>
      <c r="GC526" s="5"/>
      <c r="GD526" s="5"/>
      <c r="GE526" s="5"/>
      <c r="GF526" s="5"/>
      <c r="GG526" s="5"/>
    </row>
    <row r="527" spans="1:189" ht="15.75" customHeight="1">
      <c r="A527" s="24"/>
      <c r="B527" s="24"/>
      <c r="C527" s="24"/>
      <c r="D527" s="24"/>
      <c r="E527" s="24"/>
      <c r="F527" s="24"/>
      <c r="G527" s="24"/>
      <c r="H527" s="24"/>
      <c r="I527" s="24"/>
      <c r="N527" s="3"/>
      <c r="O527" s="3"/>
      <c r="Y527" s="3"/>
      <c r="Z527" s="3"/>
      <c r="GB527" s="5"/>
      <c r="GC527" s="5"/>
      <c r="GD527" s="5"/>
      <c r="GE527" s="5"/>
      <c r="GF527" s="5"/>
      <c r="GG527" s="5"/>
    </row>
    <row r="528" spans="1:189" ht="15.75" customHeight="1">
      <c r="A528" s="24"/>
      <c r="B528" s="24"/>
      <c r="C528" s="24"/>
      <c r="D528" s="24"/>
      <c r="E528" s="24"/>
      <c r="F528" s="24"/>
      <c r="G528" s="24"/>
      <c r="H528" s="24"/>
      <c r="I528" s="24"/>
      <c r="N528" s="3"/>
      <c r="O528" s="3"/>
      <c r="Y528" s="3"/>
      <c r="Z528" s="3"/>
      <c r="GB528" s="5"/>
      <c r="GC528" s="5"/>
      <c r="GD528" s="5"/>
      <c r="GE528" s="5"/>
      <c r="GF528" s="5"/>
      <c r="GG528" s="5"/>
    </row>
    <row r="529" spans="1:189" ht="15.75" customHeight="1">
      <c r="A529" s="24"/>
      <c r="B529" s="24"/>
      <c r="C529" s="24"/>
      <c r="D529" s="24"/>
      <c r="E529" s="24"/>
      <c r="F529" s="24"/>
      <c r="G529" s="24"/>
      <c r="H529" s="24"/>
      <c r="I529" s="24"/>
      <c r="N529" s="3"/>
      <c r="O529" s="3"/>
      <c r="Y529" s="3"/>
      <c r="Z529" s="3"/>
      <c r="GB529" s="5"/>
      <c r="GC529" s="5"/>
      <c r="GD529" s="5"/>
      <c r="GE529" s="5"/>
      <c r="GF529" s="5"/>
      <c r="GG529" s="5"/>
    </row>
    <row r="530" spans="1:189" ht="15.75" customHeight="1">
      <c r="A530" s="24"/>
      <c r="B530" s="24"/>
      <c r="C530" s="24"/>
      <c r="D530" s="24"/>
      <c r="E530" s="24"/>
      <c r="F530" s="24"/>
      <c r="G530" s="24"/>
      <c r="H530" s="24"/>
      <c r="I530" s="24"/>
      <c r="N530" s="3"/>
      <c r="O530" s="3"/>
      <c r="Y530" s="3"/>
      <c r="Z530" s="3"/>
      <c r="GB530" s="5"/>
      <c r="GC530" s="5"/>
      <c r="GD530" s="5"/>
      <c r="GE530" s="5"/>
      <c r="GF530" s="5"/>
      <c r="GG530" s="5"/>
    </row>
    <row r="531" spans="1:189" ht="15.75" customHeight="1">
      <c r="A531" s="24"/>
      <c r="B531" s="24"/>
      <c r="C531" s="24"/>
      <c r="D531" s="24"/>
      <c r="E531" s="24"/>
      <c r="F531" s="24"/>
      <c r="G531" s="24"/>
      <c r="H531" s="24"/>
      <c r="I531" s="24"/>
      <c r="N531" s="3"/>
      <c r="O531" s="3"/>
      <c r="Y531" s="3"/>
      <c r="Z531" s="3"/>
      <c r="GB531" s="5"/>
      <c r="GC531" s="5"/>
      <c r="GD531" s="5"/>
      <c r="GE531" s="5"/>
      <c r="GF531" s="5"/>
      <c r="GG531" s="5"/>
    </row>
    <row r="532" spans="1:189" ht="15.75" customHeight="1">
      <c r="A532" s="24"/>
      <c r="B532" s="24"/>
      <c r="C532" s="24"/>
      <c r="D532" s="24"/>
      <c r="E532" s="24"/>
      <c r="F532" s="24"/>
      <c r="G532" s="24"/>
      <c r="H532" s="24"/>
      <c r="I532" s="24"/>
      <c r="N532" s="3"/>
      <c r="O532" s="3"/>
      <c r="Y532" s="3"/>
      <c r="Z532" s="3"/>
      <c r="GB532" s="5"/>
      <c r="GC532" s="5"/>
      <c r="GD532" s="5"/>
      <c r="GE532" s="5"/>
      <c r="GF532" s="5"/>
      <c r="GG532" s="5"/>
    </row>
    <row r="533" spans="1:189" ht="15.75" customHeight="1">
      <c r="A533" s="24"/>
      <c r="B533" s="24"/>
      <c r="C533" s="24"/>
      <c r="D533" s="24"/>
      <c r="E533" s="24"/>
      <c r="F533" s="24"/>
      <c r="G533" s="24"/>
      <c r="H533" s="24"/>
      <c r="I533" s="24"/>
      <c r="N533" s="3"/>
      <c r="O533" s="3"/>
      <c r="Y533" s="3"/>
      <c r="Z533" s="3"/>
      <c r="GB533" s="5"/>
      <c r="GC533" s="5"/>
      <c r="GD533" s="5"/>
      <c r="GE533" s="5"/>
      <c r="GF533" s="5"/>
      <c r="GG533" s="5"/>
    </row>
    <row r="534" spans="1:189" ht="15.75" customHeight="1">
      <c r="A534" s="24"/>
      <c r="B534" s="24"/>
      <c r="C534" s="24"/>
      <c r="D534" s="24"/>
      <c r="E534" s="24"/>
      <c r="F534" s="24"/>
      <c r="G534" s="24"/>
      <c r="H534" s="24"/>
      <c r="I534" s="24"/>
      <c r="N534" s="3"/>
      <c r="O534" s="3"/>
      <c r="Y534" s="3"/>
      <c r="Z534" s="3"/>
      <c r="GB534" s="5"/>
      <c r="GC534" s="5"/>
      <c r="GD534" s="5"/>
      <c r="GE534" s="5"/>
      <c r="GF534" s="5"/>
      <c r="GG534" s="5"/>
    </row>
    <row r="535" spans="1:189" ht="15.75" customHeight="1">
      <c r="A535" s="24"/>
      <c r="B535" s="24"/>
      <c r="C535" s="24"/>
      <c r="D535" s="24"/>
      <c r="E535" s="24"/>
      <c r="F535" s="24"/>
      <c r="G535" s="24"/>
      <c r="H535" s="24"/>
      <c r="I535" s="24"/>
      <c r="N535" s="3"/>
      <c r="O535" s="3"/>
      <c r="Y535" s="3"/>
      <c r="Z535" s="3"/>
      <c r="GB535" s="5"/>
      <c r="GC535" s="5"/>
      <c r="GD535" s="5"/>
      <c r="GE535" s="5"/>
      <c r="GF535" s="5"/>
      <c r="GG535" s="5"/>
    </row>
    <row r="536" spans="1:189" ht="15.75" customHeight="1">
      <c r="A536" s="24"/>
      <c r="B536" s="24"/>
      <c r="C536" s="24"/>
      <c r="D536" s="24"/>
      <c r="E536" s="24"/>
      <c r="F536" s="24"/>
      <c r="G536" s="24"/>
      <c r="H536" s="24"/>
      <c r="I536" s="24"/>
      <c r="N536" s="3"/>
      <c r="O536" s="3"/>
      <c r="Y536" s="3"/>
      <c r="Z536" s="3"/>
      <c r="GB536" s="5"/>
      <c r="GC536" s="5"/>
      <c r="GD536" s="5"/>
      <c r="GE536" s="5"/>
      <c r="GF536" s="5"/>
      <c r="GG536" s="5"/>
    </row>
    <row r="537" spans="1:189" ht="15.75" customHeight="1">
      <c r="A537" s="24"/>
      <c r="B537" s="24"/>
      <c r="C537" s="24"/>
      <c r="D537" s="24"/>
      <c r="E537" s="24"/>
      <c r="F537" s="24"/>
      <c r="G537" s="24"/>
      <c r="H537" s="24"/>
      <c r="I537" s="24"/>
      <c r="N537" s="3"/>
      <c r="O537" s="3"/>
      <c r="Y537" s="3"/>
      <c r="Z537" s="3"/>
      <c r="GB537" s="5"/>
      <c r="GC537" s="5"/>
      <c r="GD537" s="5"/>
      <c r="GE537" s="5"/>
      <c r="GF537" s="5"/>
      <c r="GG537" s="5"/>
    </row>
    <row r="538" spans="1:189" ht="15.75" customHeight="1">
      <c r="A538" s="24"/>
      <c r="B538" s="24"/>
      <c r="C538" s="24"/>
      <c r="D538" s="24"/>
      <c r="E538" s="24"/>
      <c r="F538" s="24"/>
      <c r="G538" s="24"/>
      <c r="H538" s="24"/>
      <c r="I538" s="24"/>
      <c r="N538" s="3"/>
      <c r="O538" s="3"/>
      <c r="Y538" s="3"/>
      <c r="Z538" s="3"/>
      <c r="GB538" s="5"/>
      <c r="GC538" s="5"/>
      <c r="GD538" s="5"/>
      <c r="GE538" s="5"/>
      <c r="GF538" s="5"/>
      <c r="GG538" s="5"/>
    </row>
    <row r="539" spans="1:189" ht="15.75" customHeight="1">
      <c r="A539" s="24"/>
      <c r="B539" s="24"/>
      <c r="C539" s="24"/>
      <c r="D539" s="24"/>
      <c r="E539" s="24"/>
      <c r="F539" s="24"/>
      <c r="G539" s="24"/>
      <c r="H539" s="24"/>
      <c r="I539" s="24"/>
      <c r="N539" s="3"/>
      <c r="O539" s="3"/>
      <c r="Y539" s="3"/>
      <c r="Z539" s="3"/>
      <c r="GB539" s="5"/>
      <c r="GC539" s="5"/>
      <c r="GD539" s="5"/>
      <c r="GE539" s="5"/>
      <c r="GF539" s="5"/>
      <c r="GG539" s="5"/>
    </row>
    <row r="540" spans="1:189" ht="15.75" customHeight="1">
      <c r="A540" s="24"/>
      <c r="B540" s="24"/>
      <c r="C540" s="24"/>
      <c r="D540" s="24"/>
      <c r="E540" s="24"/>
      <c r="F540" s="24"/>
      <c r="G540" s="24"/>
      <c r="H540" s="24"/>
      <c r="I540" s="24"/>
      <c r="N540" s="3"/>
      <c r="O540" s="3"/>
      <c r="Y540" s="3"/>
      <c r="Z540" s="3"/>
      <c r="GB540" s="5"/>
      <c r="GC540" s="5"/>
      <c r="GD540" s="5"/>
      <c r="GE540" s="5"/>
      <c r="GF540" s="5"/>
      <c r="GG540" s="5"/>
    </row>
    <row r="541" spans="1:189" ht="15.75" customHeight="1">
      <c r="A541" s="24"/>
      <c r="B541" s="24"/>
      <c r="C541" s="24"/>
      <c r="D541" s="24"/>
      <c r="E541" s="24"/>
      <c r="F541" s="24"/>
      <c r="G541" s="24"/>
      <c r="H541" s="24"/>
      <c r="I541" s="24"/>
      <c r="N541" s="3"/>
      <c r="O541" s="3"/>
      <c r="Y541" s="3"/>
      <c r="Z541" s="3"/>
      <c r="GB541" s="5"/>
      <c r="GC541" s="5"/>
      <c r="GD541" s="5"/>
      <c r="GE541" s="5"/>
      <c r="GF541" s="5"/>
      <c r="GG541" s="5"/>
    </row>
    <row r="542" spans="1:189" ht="15.75" customHeight="1">
      <c r="A542" s="24"/>
      <c r="B542" s="24"/>
      <c r="C542" s="24"/>
      <c r="D542" s="24"/>
      <c r="E542" s="24"/>
      <c r="F542" s="24"/>
      <c r="G542" s="24"/>
      <c r="H542" s="24"/>
      <c r="I542" s="24"/>
      <c r="N542" s="3"/>
      <c r="O542" s="3"/>
      <c r="Y542" s="3"/>
      <c r="Z542" s="3"/>
      <c r="GB542" s="5"/>
      <c r="GC542" s="5"/>
      <c r="GD542" s="5"/>
      <c r="GE542" s="5"/>
      <c r="GF542" s="5"/>
      <c r="GG542" s="5"/>
    </row>
    <row r="543" spans="1:189" ht="15.75" customHeight="1">
      <c r="A543" s="24"/>
      <c r="B543" s="24"/>
      <c r="C543" s="24"/>
      <c r="D543" s="24"/>
      <c r="E543" s="24"/>
      <c r="F543" s="24"/>
      <c r="G543" s="24"/>
      <c r="H543" s="24"/>
      <c r="I543" s="24"/>
      <c r="N543" s="3"/>
      <c r="O543" s="3"/>
      <c r="Y543" s="3"/>
      <c r="Z543" s="3"/>
      <c r="GB543" s="5"/>
      <c r="GC543" s="5"/>
      <c r="GD543" s="5"/>
      <c r="GE543" s="5"/>
      <c r="GF543" s="5"/>
      <c r="GG543" s="5"/>
    </row>
    <row r="544" spans="1:189" ht="15.75" customHeight="1">
      <c r="A544" s="24"/>
      <c r="B544" s="24"/>
      <c r="C544" s="24"/>
      <c r="D544" s="24"/>
      <c r="E544" s="24"/>
      <c r="F544" s="24"/>
      <c r="G544" s="24"/>
      <c r="H544" s="24"/>
      <c r="I544" s="24"/>
      <c r="N544" s="3"/>
      <c r="O544" s="3"/>
      <c r="Y544" s="3"/>
      <c r="Z544" s="3"/>
      <c r="GB544" s="5"/>
      <c r="GC544" s="5"/>
      <c r="GD544" s="5"/>
      <c r="GE544" s="5"/>
      <c r="GF544" s="5"/>
      <c r="GG544" s="5"/>
    </row>
    <row r="545" spans="1:189" ht="15.75" customHeight="1">
      <c r="A545" s="24"/>
      <c r="B545" s="24"/>
      <c r="C545" s="24"/>
      <c r="D545" s="24"/>
      <c r="E545" s="24"/>
      <c r="F545" s="24"/>
      <c r="G545" s="24"/>
      <c r="H545" s="24"/>
      <c r="I545" s="24"/>
      <c r="N545" s="3"/>
      <c r="O545" s="3"/>
      <c r="Y545" s="3"/>
      <c r="Z545" s="3"/>
      <c r="GB545" s="5"/>
      <c r="GC545" s="5"/>
      <c r="GD545" s="5"/>
      <c r="GE545" s="5"/>
      <c r="GF545" s="5"/>
      <c r="GG545" s="5"/>
    </row>
    <row r="546" spans="1:189" ht="15.75" customHeight="1">
      <c r="A546" s="24"/>
      <c r="B546" s="24"/>
      <c r="C546" s="24"/>
      <c r="D546" s="24"/>
      <c r="E546" s="24"/>
      <c r="F546" s="24"/>
      <c r="G546" s="24"/>
      <c r="H546" s="24"/>
      <c r="I546" s="24"/>
      <c r="N546" s="3"/>
      <c r="O546" s="3"/>
      <c r="Y546" s="3"/>
      <c r="Z546" s="3"/>
      <c r="GB546" s="5"/>
      <c r="GC546" s="5"/>
      <c r="GD546" s="5"/>
      <c r="GE546" s="5"/>
      <c r="GF546" s="5"/>
      <c r="GG546" s="5"/>
    </row>
    <row r="547" spans="1:189" ht="15.75" customHeight="1">
      <c r="A547" s="24"/>
      <c r="B547" s="24"/>
      <c r="C547" s="24"/>
      <c r="D547" s="24"/>
      <c r="E547" s="24"/>
      <c r="F547" s="24"/>
      <c r="G547" s="24"/>
      <c r="H547" s="24"/>
      <c r="I547" s="24"/>
      <c r="N547" s="3"/>
      <c r="O547" s="3"/>
      <c r="Y547" s="3"/>
      <c r="Z547" s="3"/>
      <c r="GB547" s="5"/>
      <c r="GC547" s="5"/>
      <c r="GD547" s="5"/>
      <c r="GE547" s="5"/>
      <c r="GF547" s="5"/>
      <c r="GG547" s="5"/>
    </row>
    <row r="548" spans="1:189" ht="15.75" customHeight="1">
      <c r="A548" s="24"/>
      <c r="B548" s="24"/>
      <c r="C548" s="24"/>
      <c r="D548" s="24"/>
      <c r="E548" s="24"/>
      <c r="F548" s="24"/>
      <c r="G548" s="24"/>
      <c r="H548" s="24"/>
      <c r="I548" s="24"/>
      <c r="N548" s="3"/>
      <c r="O548" s="3"/>
      <c r="Y548" s="3"/>
      <c r="Z548" s="3"/>
      <c r="GB548" s="5"/>
      <c r="GC548" s="5"/>
      <c r="GD548" s="5"/>
      <c r="GE548" s="5"/>
      <c r="GF548" s="5"/>
      <c r="GG548" s="5"/>
    </row>
    <row r="549" spans="1:189" ht="15.75" customHeight="1">
      <c r="A549" s="24"/>
      <c r="B549" s="24"/>
      <c r="C549" s="24"/>
      <c r="D549" s="24"/>
      <c r="E549" s="24"/>
      <c r="F549" s="24"/>
      <c r="G549" s="24"/>
      <c r="H549" s="24"/>
      <c r="I549" s="24"/>
      <c r="N549" s="3"/>
      <c r="O549" s="3"/>
      <c r="Y549" s="3"/>
      <c r="Z549" s="3"/>
      <c r="GB549" s="5"/>
      <c r="GC549" s="5"/>
      <c r="GD549" s="5"/>
      <c r="GE549" s="5"/>
      <c r="GF549" s="5"/>
      <c r="GG549" s="5"/>
    </row>
    <row r="550" spans="1:189" ht="15.75" customHeight="1">
      <c r="A550" s="24"/>
      <c r="B550" s="24"/>
      <c r="C550" s="24"/>
      <c r="D550" s="24"/>
      <c r="E550" s="24"/>
      <c r="F550" s="24"/>
      <c r="G550" s="24"/>
      <c r="H550" s="24"/>
      <c r="I550" s="24"/>
      <c r="N550" s="3"/>
      <c r="O550" s="3"/>
      <c r="Y550" s="3"/>
      <c r="Z550" s="3"/>
      <c r="GB550" s="5"/>
      <c r="GC550" s="5"/>
      <c r="GD550" s="5"/>
      <c r="GE550" s="5"/>
      <c r="GF550" s="5"/>
      <c r="GG550" s="5"/>
    </row>
    <row r="551" spans="1:189" ht="15.75" customHeight="1">
      <c r="A551" s="24"/>
      <c r="B551" s="24"/>
      <c r="C551" s="24"/>
      <c r="D551" s="24"/>
      <c r="E551" s="24"/>
      <c r="F551" s="24"/>
      <c r="G551" s="24"/>
      <c r="H551" s="24"/>
      <c r="I551" s="24"/>
      <c r="N551" s="3"/>
      <c r="O551" s="3"/>
      <c r="Y551" s="3"/>
      <c r="Z551" s="3"/>
      <c r="GB551" s="5"/>
      <c r="GC551" s="5"/>
      <c r="GD551" s="5"/>
      <c r="GE551" s="5"/>
      <c r="GF551" s="5"/>
      <c r="GG551" s="5"/>
    </row>
    <row r="552" spans="1:189" ht="15.75" customHeight="1">
      <c r="A552" s="24"/>
      <c r="B552" s="24"/>
      <c r="C552" s="24"/>
      <c r="D552" s="24"/>
      <c r="E552" s="24"/>
      <c r="F552" s="24"/>
      <c r="G552" s="24"/>
      <c r="H552" s="24"/>
      <c r="I552" s="24"/>
      <c r="N552" s="3"/>
      <c r="O552" s="3"/>
      <c r="Y552" s="3"/>
      <c r="Z552" s="3"/>
      <c r="GB552" s="5"/>
      <c r="GC552" s="5"/>
      <c r="GD552" s="5"/>
      <c r="GE552" s="5"/>
      <c r="GF552" s="5"/>
      <c r="GG552" s="5"/>
    </row>
    <row r="553" spans="1:189" ht="15.75" customHeight="1">
      <c r="A553" s="24"/>
      <c r="B553" s="24"/>
      <c r="C553" s="24"/>
      <c r="D553" s="24"/>
      <c r="E553" s="24"/>
      <c r="F553" s="24"/>
      <c r="G553" s="24"/>
      <c r="H553" s="24"/>
      <c r="I553" s="24"/>
      <c r="N553" s="3"/>
      <c r="O553" s="3"/>
      <c r="Y553" s="3"/>
      <c r="Z553" s="3"/>
      <c r="GB553" s="5"/>
      <c r="GC553" s="5"/>
      <c r="GD553" s="5"/>
      <c r="GE553" s="5"/>
      <c r="GF553" s="5"/>
      <c r="GG553" s="5"/>
    </row>
    <row r="554" spans="1:189" ht="15.75" customHeight="1">
      <c r="A554" s="24"/>
      <c r="B554" s="24"/>
      <c r="C554" s="24"/>
      <c r="D554" s="24"/>
      <c r="E554" s="24"/>
      <c r="F554" s="24"/>
      <c r="G554" s="24"/>
      <c r="H554" s="24"/>
      <c r="I554" s="24"/>
      <c r="N554" s="3"/>
      <c r="O554" s="3"/>
      <c r="Y554" s="3"/>
      <c r="Z554" s="3"/>
      <c r="GB554" s="5"/>
      <c r="GC554" s="5"/>
      <c r="GD554" s="5"/>
      <c r="GE554" s="5"/>
      <c r="GF554" s="5"/>
      <c r="GG554" s="5"/>
    </row>
    <row r="555" spans="1:189" ht="15.75" customHeight="1">
      <c r="A555" s="24"/>
      <c r="B555" s="24"/>
      <c r="C555" s="24"/>
      <c r="D555" s="24"/>
      <c r="E555" s="24"/>
      <c r="F555" s="24"/>
      <c r="G555" s="24"/>
      <c r="H555" s="24"/>
      <c r="I555" s="24"/>
      <c r="N555" s="3"/>
      <c r="O555" s="3"/>
      <c r="Y555" s="3"/>
      <c r="Z555" s="3"/>
      <c r="GB555" s="5"/>
      <c r="GC555" s="5"/>
      <c r="GD555" s="5"/>
      <c r="GE555" s="5"/>
      <c r="GF555" s="5"/>
      <c r="GG555" s="5"/>
    </row>
    <row r="556" spans="1:189" ht="15.75" customHeight="1">
      <c r="A556" s="24"/>
      <c r="B556" s="24"/>
      <c r="C556" s="24"/>
      <c r="D556" s="24"/>
      <c r="E556" s="24"/>
      <c r="F556" s="24"/>
      <c r="G556" s="24"/>
      <c r="H556" s="24"/>
      <c r="I556" s="24"/>
      <c r="N556" s="3"/>
      <c r="O556" s="3"/>
      <c r="Y556" s="3"/>
      <c r="Z556" s="3"/>
      <c r="GB556" s="5"/>
      <c r="GC556" s="5"/>
      <c r="GD556" s="5"/>
      <c r="GE556" s="5"/>
      <c r="GF556" s="5"/>
      <c r="GG556" s="5"/>
    </row>
    <row r="557" spans="1:189" ht="15.75" customHeight="1">
      <c r="A557" s="24"/>
      <c r="B557" s="24"/>
      <c r="C557" s="24"/>
      <c r="D557" s="24"/>
      <c r="E557" s="24"/>
      <c r="F557" s="24"/>
      <c r="G557" s="24"/>
      <c r="H557" s="24"/>
      <c r="I557" s="24"/>
      <c r="N557" s="3"/>
      <c r="O557" s="3"/>
      <c r="Y557" s="3"/>
      <c r="Z557" s="3"/>
      <c r="GB557" s="5"/>
      <c r="GC557" s="5"/>
      <c r="GD557" s="5"/>
      <c r="GE557" s="5"/>
      <c r="GF557" s="5"/>
      <c r="GG557" s="5"/>
    </row>
    <row r="558" spans="1:189" ht="15.75" customHeight="1">
      <c r="A558" s="24"/>
      <c r="B558" s="24"/>
      <c r="C558" s="24"/>
      <c r="D558" s="24"/>
      <c r="E558" s="24"/>
      <c r="F558" s="24"/>
      <c r="G558" s="24"/>
      <c r="H558" s="24"/>
      <c r="I558" s="24"/>
      <c r="N558" s="3"/>
      <c r="O558" s="3"/>
      <c r="Y558" s="3"/>
      <c r="Z558" s="3"/>
      <c r="GB558" s="5"/>
      <c r="GC558" s="5"/>
      <c r="GD558" s="5"/>
      <c r="GE558" s="5"/>
      <c r="GF558" s="5"/>
      <c r="GG558" s="5"/>
    </row>
    <row r="559" spans="1:189" ht="15.75" customHeight="1">
      <c r="A559" s="24"/>
      <c r="B559" s="24"/>
      <c r="C559" s="24"/>
      <c r="D559" s="24"/>
      <c r="E559" s="24"/>
      <c r="F559" s="24"/>
      <c r="G559" s="24"/>
      <c r="H559" s="24"/>
      <c r="I559" s="24"/>
      <c r="N559" s="3"/>
      <c r="O559" s="3"/>
      <c r="Y559" s="3"/>
      <c r="Z559" s="3"/>
      <c r="GB559" s="5"/>
      <c r="GC559" s="5"/>
      <c r="GD559" s="5"/>
      <c r="GE559" s="5"/>
      <c r="GF559" s="5"/>
      <c r="GG559" s="5"/>
    </row>
    <row r="560" spans="1:189" ht="15.75" customHeight="1">
      <c r="A560" s="24"/>
      <c r="B560" s="24"/>
      <c r="C560" s="24"/>
      <c r="D560" s="24"/>
      <c r="E560" s="24"/>
      <c r="F560" s="24"/>
      <c r="G560" s="24"/>
      <c r="H560" s="24"/>
      <c r="I560" s="24"/>
      <c r="N560" s="3"/>
      <c r="O560" s="3"/>
      <c r="Y560" s="3"/>
      <c r="Z560" s="3"/>
      <c r="GB560" s="5"/>
      <c r="GC560" s="5"/>
      <c r="GD560" s="5"/>
      <c r="GE560" s="5"/>
      <c r="GF560" s="5"/>
      <c r="GG560" s="5"/>
    </row>
    <row r="561" spans="1:189" ht="15.75" customHeight="1">
      <c r="A561" s="24"/>
      <c r="B561" s="24"/>
      <c r="C561" s="24"/>
      <c r="D561" s="24"/>
      <c r="E561" s="24"/>
      <c r="F561" s="24"/>
      <c r="G561" s="24"/>
      <c r="H561" s="24"/>
      <c r="I561" s="24"/>
      <c r="N561" s="3"/>
      <c r="O561" s="3"/>
      <c r="Y561" s="3"/>
      <c r="Z561" s="3"/>
      <c r="GB561" s="5"/>
      <c r="GC561" s="5"/>
      <c r="GD561" s="5"/>
      <c r="GE561" s="5"/>
      <c r="GF561" s="5"/>
      <c r="GG561" s="5"/>
    </row>
    <row r="562" spans="1:189" ht="15.75" customHeight="1">
      <c r="A562" s="24"/>
      <c r="B562" s="24"/>
      <c r="C562" s="24"/>
      <c r="D562" s="24"/>
      <c r="E562" s="24"/>
      <c r="F562" s="24"/>
      <c r="G562" s="24"/>
      <c r="H562" s="24"/>
      <c r="I562" s="24"/>
      <c r="N562" s="3"/>
      <c r="O562" s="3"/>
      <c r="Y562" s="3"/>
      <c r="Z562" s="3"/>
      <c r="GB562" s="5"/>
      <c r="GC562" s="5"/>
      <c r="GD562" s="5"/>
      <c r="GE562" s="5"/>
      <c r="GF562" s="5"/>
      <c r="GG562" s="5"/>
    </row>
    <row r="563" spans="1:189" ht="15.75" customHeight="1">
      <c r="A563" s="24"/>
      <c r="B563" s="24"/>
      <c r="C563" s="24"/>
      <c r="D563" s="24"/>
      <c r="E563" s="24"/>
      <c r="F563" s="24"/>
      <c r="G563" s="24"/>
      <c r="H563" s="24"/>
      <c r="I563" s="24"/>
      <c r="N563" s="3"/>
      <c r="O563" s="3"/>
      <c r="Y563" s="3"/>
      <c r="Z563" s="3"/>
      <c r="GB563" s="5"/>
      <c r="GC563" s="5"/>
      <c r="GD563" s="5"/>
      <c r="GE563" s="5"/>
      <c r="GF563" s="5"/>
      <c r="GG563" s="5"/>
    </row>
    <row r="564" spans="1:189" ht="15.75" customHeight="1">
      <c r="A564" s="24"/>
      <c r="B564" s="24"/>
      <c r="C564" s="24"/>
      <c r="D564" s="24"/>
      <c r="E564" s="24"/>
      <c r="F564" s="24"/>
      <c r="G564" s="24"/>
      <c r="H564" s="24"/>
      <c r="I564" s="24"/>
      <c r="N564" s="3"/>
      <c r="O564" s="3"/>
      <c r="Y564" s="3"/>
      <c r="Z564" s="3"/>
      <c r="GB564" s="5"/>
      <c r="GC564" s="5"/>
      <c r="GD564" s="5"/>
      <c r="GE564" s="5"/>
      <c r="GF564" s="5"/>
      <c r="GG564" s="5"/>
    </row>
    <row r="565" spans="1:189" ht="15.75" customHeight="1">
      <c r="A565" s="24"/>
      <c r="B565" s="24"/>
      <c r="C565" s="24"/>
      <c r="D565" s="24"/>
      <c r="E565" s="24"/>
      <c r="F565" s="24"/>
      <c r="G565" s="24"/>
      <c r="H565" s="24"/>
      <c r="I565" s="24"/>
      <c r="N565" s="3"/>
      <c r="O565" s="3"/>
      <c r="Y565" s="3"/>
      <c r="Z565" s="3"/>
      <c r="GB565" s="5"/>
      <c r="GC565" s="5"/>
      <c r="GD565" s="5"/>
      <c r="GE565" s="5"/>
      <c r="GF565" s="5"/>
      <c r="GG565" s="5"/>
    </row>
    <row r="566" spans="1:189" ht="15.75" customHeight="1">
      <c r="A566" s="24"/>
      <c r="B566" s="24"/>
      <c r="C566" s="24"/>
      <c r="D566" s="24"/>
      <c r="E566" s="24"/>
      <c r="F566" s="24"/>
      <c r="G566" s="24"/>
      <c r="H566" s="24"/>
      <c r="I566" s="24"/>
      <c r="N566" s="3"/>
      <c r="O566" s="3"/>
      <c r="Y566" s="3"/>
      <c r="Z566" s="3"/>
      <c r="GB566" s="5"/>
      <c r="GC566" s="5"/>
      <c r="GD566" s="5"/>
      <c r="GE566" s="5"/>
      <c r="GF566" s="5"/>
      <c r="GG566" s="5"/>
    </row>
    <row r="567" spans="1:189" ht="15.75" customHeight="1">
      <c r="A567" s="24"/>
      <c r="B567" s="24"/>
      <c r="C567" s="24"/>
      <c r="D567" s="24"/>
      <c r="E567" s="24"/>
      <c r="F567" s="24"/>
      <c r="G567" s="24"/>
      <c r="H567" s="24"/>
      <c r="I567" s="24"/>
      <c r="N567" s="3"/>
      <c r="O567" s="3"/>
      <c r="Y567" s="3"/>
      <c r="Z567" s="3"/>
      <c r="GB567" s="5"/>
      <c r="GC567" s="5"/>
      <c r="GD567" s="5"/>
      <c r="GE567" s="5"/>
      <c r="GF567" s="5"/>
      <c r="GG567" s="5"/>
    </row>
    <row r="568" spans="1:189" ht="15.75" customHeight="1">
      <c r="A568" s="24"/>
      <c r="B568" s="24"/>
      <c r="C568" s="24"/>
      <c r="D568" s="24"/>
      <c r="E568" s="24"/>
      <c r="F568" s="24"/>
      <c r="G568" s="24"/>
      <c r="H568" s="24"/>
      <c r="I568" s="24"/>
      <c r="N568" s="3"/>
      <c r="O568" s="3"/>
      <c r="Y568" s="3"/>
      <c r="Z568" s="3"/>
      <c r="GB568" s="5"/>
      <c r="GC568" s="5"/>
      <c r="GD568" s="5"/>
      <c r="GE568" s="5"/>
      <c r="GF568" s="5"/>
      <c r="GG568" s="5"/>
    </row>
    <row r="569" spans="1:189" ht="15.75" customHeight="1">
      <c r="A569" s="24"/>
      <c r="B569" s="24"/>
      <c r="C569" s="24"/>
      <c r="D569" s="24"/>
      <c r="E569" s="24"/>
      <c r="F569" s="24"/>
      <c r="G569" s="24"/>
      <c r="H569" s="24"/>
      <c r="I569" s="24"/>
      <c r="N569" s="3"/>
      <c r="O569" s="3"/>
      <c r="Y569" s="3"/>
      <c r="Z569" s="3"/>
      <c r="GB569" s="5"/>
      <c r="GC569" s="5"/>
      <c r="GD569" s="5"/>
      <c r="GE569" s="5"/>
      <c r="GF569" s="5"/>
      <c r="GG569" s="5"/>
    </row>
    <row r="570" spans="1:189" ht="15.75" customHeight="1">
      <c r="A570" s="24"/>
      <c r="B570" s="24"/>
      <c r="C570" s="24"/>
      <c r="D570" s="24"/>
      <c r="E570" s="24"/>
      <c r="F570" s="24"/>
      <c r="G570" s="24"/>
      <c r="H570" s="24"/>
      <c r="I570" s="24"/>
      <c r="N570" s="3"/>
      <c r="O570" s="3"/>
      <c r="Y570" s="3"/>
      <c r="Z570" s="3"/>
      <c r="GB570" s="5"/>
      <c r="GC570" s="5"/>
      <c r="GD570" s="5"/>
      <c r="GE570" s="5"/>
      <c r="GF570" s="5"/>
      <c r="GG570" s="5"/>
    </row>
    <row r="571" spans="1:189" ht="15.75" customHeight="1">
      <c r="A571" s="24"/>
      <c r="B571" s="24"/>
      <c r="C571" s="24"/>
      <c r="D571" s="24"/>
      <c r="E571" s="24"/>
      <c r="F571" s="24"/>
      <c r="G571" s="24"/>
      <c r="H571" s="24"/>
      <c r="I571" s="24"/>
      <c r="N571" s="3"/>
      <c r="O571" s="3"/>
      <c r="Y571" s="3"/>
      <c r="Z571" s="3"/>
      <c r="GB571" s="5"/>
      <c r="GC571" s="5"/>
      <c r="GD571" s="5"/>
      <c r="GE571" s="5"/>
      <c r="GF571" s="5"/>
      <c r="GG571" s="5"/>
    </row>
    <row r="572" spans="1:189" ht="15.75" customHeight="1">
      <c r="A572" s="24"/>
      <c r="B572" s="24"/>
      <c r="C572" s="24"/>
      <c r="D572" s="24"/>
      <c r="E572" s="24"/>
      <c r="F572" s="24"/>
      <c r="G572" s="24"/>
      <c r="H572" s="24"/>
      <c r="I572" s="24"/>
      <c r="N572" s="3"/>
      <c r="O572" s="3"/>
      <c r="Y572" s="3"/>
      <c r="Z572" s="3"/>
      <c r="GB572" s="5"/>
      <c r="GC572" s="5"/>
      <c r="GD572" s="5"/>
      <c r="GE572" s="5"/>
      <c r="GF572" s="5"/>
      <c r="GG572" s="5"/>
    </row>
    <row r="573" spans="1:189" ht="15.75" customHeight="1">
      <c r="A573" s="24"/>
      <c r="B573" s="24"/>
      <c r="C573" s="24"/>
      <c r="D573" s="24"/>
      <c r="E573" s="24"/>
      <c r="F573" s="24"/>
      <c r="G573" s="24"/>
      <c r="H573" s="24"/>
      <c r="I573" s="24"/>
      <c r="N573" s="3"/>
      <c r="O573" s="3"/>
      <c r="Y573" s="3"/>
      <c r="Z573" s="3"/>
      <c r="GB573" s="5"/>
      <c r="GC573" s="5"/>
      <c r="GD573" s="5"/>
      <c r="GE573" s="5"/>
      <c r="GF573" s="5"/>
      <c r="GG573" s="5"/>
    </row>
    <row r="574" spans="1:189" ht="15.75" customHeight="1">
      <c r="A574" s="24"/>
      <c r="B574" s="24"/>
      <c r="C574" s="24"/>
      <c r="D574" s="24"/>
      <c r="E574" s="24"/>
      <c r="F574" s="24"/>
      <c r="G574" s="24"/>
      <c r="H574" s="24"/>
      <c r="I574" s="24"/>
      <c r="N574" s="3"/>
      <c r="O574" s="3"/>
      <c r="Y574" s="3"/>
      <c r="Z574" s="3"/>
      <c r="GB574" s="5"/>
      <c r="GC574" s="5"/>
      <c r="GD574" s="5"/>
      <c r="GE574" s="5"/>
      <c r="GF574" s="5"/>
      <c r="GG574" s="5"/>
    </row>
    <row r="575" spans="1:189" ht="15.75" customHeight="1">
      <c r="A575" s="24"/>
      <c r="B575" s="24"/>
      <c r="C575" s="24"/>
      <c r="D575" s="24"/>
      <c r="E575" s="24"/>
      <c r="F575" s="24"/>
      <c r="G575" s="24"/>
      <c r="H575" s="24"/>
      <c r="I575" s="24"/>
      <c r="N575" s="3"/>
      <c r="O575" s="3"/>
      <c r="Y575" s="3"/>
      <c r="Z575" s="3"/>
      <c r="GB575" s="5"/>
      <c r="GC575" s="5"/>
      <c r="GD575" s="5"/>
      <c r="GE575" s="5"/>
      <c r="GF575" s="5"/>
      <c r="GG575" s="5"/>
    </row>
    <row r="576" spans="1:189" ht="15.75" customHeight="1">
      <c r="A576" s="24"/>
      <c r="B576" s="24"/>
      <c r="C576" s="24"/>
      <c r="D576" s="24"/>
      <c r="E576" s="24"/>
      <c r="F576" s="24"/>
      <c r="G576" s="24"/>
      <c r="H576" s="24"/>
      <c r="I576" s="24"/>
      <c r="N576" s="3"/>
      <c r="O576" s="3"/>
      <c r="Y576" s="3"/>
      <c r="Z576" s="3"/>
      <c r="GB576" s="5"/>
      <c r="GC576" s="5"/>
      <c r="GD576" s="5"/>
      <c r="GE576" s="5"/>
      <c r="GF576" s="5"/>
      <c r="GG576" s="5"/>
    </row>
    <row r="577" spans="1:189" ht="15.75" customHeight="1">
      <c r="A577" s="24"/>
      <c r="B577" s="24"/>
      <c r="C577" s="24"/>
      <c r="D577" s="24"/>
      <c r="E577" s="24"/>
      <c r="F577" s="24"/>
      <c r="G577" s="24"/>
      <c r="H577" s="24"/>
      <c r="I577" s="24"/>
      <c r="N577" s="3"/>
      <c r="O577" s="3"/>
      <c r="Y577" s="3"/>
      <c r="Z577" s="3"/>
      <c r="GB577" s="5"/>
      <c r="GC577" s="5"/>
      <c r="GD577" s="5"/>
      <c r="GE577" s="5"/>
      <c r="GF577" s="5"/>
      <c r="GG577" s="5"/>
    </row>
    <row r="578" spans="1:189" ht="15.75" customHeight="1">
      <c r="A578" s="24"/>
      <c r="B578" s="24"/>
      <c r="C578" s="24"/>
      <c r="D578" s="24"/>
      <c r="E578" s="24"/>
      <c r="F578" s="24"/>
      <c r="G578" s="24"/>
      <c r="H578" s="24"/>
      <c r="I578" s="24"/>
      <c r="N578" s="3"/>
      <c r="O578" s="3"/>
      <c r="Y578" s="3"/>
      <c r="Z578" s="3"/>
      <c r="GB578" s="5"/>
      <c r="GC578" s="5"/>
      <c r="GD578" s="5"/>
      <c r="GE578" s="5"/>
      <c r="GF578" s="5"/>
      <c r="GG578" s="5"/>
    </row>
    <row r="579" spans="1:189" ht="15.75" customHeight="1">
      <c r="A579" s="24"/>
      <c r="B579" s="24"/>
      <c r="C579" s="24"/>
      <c r="D579" s="24"/>
      <c r="E579" s="24"/>
      <c r="F579" s="24"/>
      <c r="G579" s="24"/>
      <c r="H579" s="24"/>
      <c r="I579" s="24"/>
      <c r="N579" s="3"/>
      <c r="O579" s="3"/>
      <c r="Y579" s="3"/>
      <c r="Z579" s="3"/>
      <c r="GB579" s="5"/>
      <c r="GC579" s="5"/>
      <c r="GD579" s="5"/>
      <c r="GE579" s="5"/>
      <c r="GF579" s="5"/>
      <c r="GG579" s="5"/>
    </row>
    <row r="580" spans="1:189" ht="15.75" customHeight="1">
      <c r="A580" s="24"/>
      <c r="B580" s="24"/>
      <c r="C580" s="24"/>
      <c r="D580" s="24"/>
      <c r="E580" s="24"/>
      <c r="F580" s="24"/>
      <c r="G580" s="24"/>
      <c r="H580" s="24"/>
      <c r="I580" s="24"/>
      <c r="N580" s="3"/>
      <c r="O580" s="3"/>
      <c r="Y580" s="3"/>
      <c r="Z580" s="3"/>
      <c r="GB580" s="5"/>
      <c r="GC580" s="5"/>
      <c r="GD580" s="5"/>
      <c r="GE580" s="5"/>
      <c r="GF580" s="5"/>
      <c r="GG580" s="5"/>
    </row>
    <row r="581" spans="1:189" ht="15.75" customHeight="1">
      <c r="A581" s="24"/>
      <c r="B581" s="24"/>
      <c r="C581" s="24"/>
      <c r="D581" s="24"/>
      <c r="E581" s="24"/>
      <c r="F581" s="24"/>
      <c r="G581" s="24"/>
      <c r="H581" s="24"/>
      <c r="I581" s="24"/>
      <c r="N581" s="3"/>
      <c r="O581" s="3"/>
      <c r="Y581" s="3"/>
      <c r="Z581" s="3"/>
      <c r="GB581" s="5"/>
      <c r="GC581" s="5"/>
      <c r="GD581" s="5"/>
      <c r="GE581" s="5"/>
      <c r="GF581" s="5"/>
      <c r="GG581" s="5"/>
    </row>
    <row r="582" spans="1:189" ht="15.75" customHeight="1">
      <c r="A582" s="24"/>
      <c r="B582" s="24"/>
      <c r="C582" s="24"/>
      <c r="D582" s="24"/>
      <c r="E582" s="24"/>
      <c r="F582" s="24"/>
      <c r="G582" s="24"/>
      <c r="H582" s="24"/>
      <c r="I582" s="24"/>
      <c r="N582" s="3"/>
      <c r="O582" s="3"/>
      <c r="Y582" s="3"/>
      <c r="Z582" s="3"/>
      <c r="GB582" s="5"/>
      <c r="GC582" s="5"/>
      <c r="GD582" s="5"/>
      <c r="GE582" s="5"/>
      <c r="GF582" s="5"/>
      <c r="GG582" s="5"/>
    </row>
    <row r="583" spans="1:189" ht="15.75" customHeight="1">
      <c r="A583" s="24"/>
      <c r="B583" s="24"/>
      <c r="C583" s="24"/>
      <c r="D583" s="24"/>
      <c r="E583" s="24"/>
      <c r="F583" s="24"/>
      <c r="G583" s="24"/>
      <c r="H583" s="24"/>
      <c r="I583" s="24"/>
      <c r="N583" s="3"/>
      <c r="O583" s="3"/>
      <c r="Y583" s="3"/>
      <c r="Z583" s="3"/>
      <c r="GB583" s="5"/>
      <c r="GC583" s="5"/>
      <c r="GD583" s="5"/>
      <c r="GE583" s="5"/>
      <c r="GF583" s="5"/>
      <c r="GG583" s="5"/>
    </row>
    <row r="584" spans="1:189" ht="15.75" customHeight="1">
      <c r="A584" s="24"/>
      <c r="B584" s="24"/>
      <c r="C584" s="24"/>
      <c r="D584" s="24"/>
      <c r="E584" s="24"/>
      <c r="F584" s="24"/>
      <c r="G584" s="24"/>
      <c r="H584" s="24"/>
      <c r="I584" s="24"/>
      <c r="N584" s="3"/>
      <c r="O584" s="3"/>
      <c r="Y584" s="3"/>
      <c r="Z584" s="3"/>
      <c r="GB584" s="5"/>
      <c r="GC584" s="5"/>
      <c r="GD584" s="5"/>
      <c r="GE584" s="5"/>
      <c r="GF584" s="5"/>
      <c r="GG584" s="5"/>
    </row>
    <row r="585" spans="1:189" ht="15.75" customHeight="1">
      <c r="A585" s="24"/>
      <c r="B585" s="24"/>
      <c r="C585" s="24"/>
      <c r="D585" s="24"/>
      <c r="E585" s="24"/>
      <c r="F585" s="24"/>
      <c r="G585" s="24"/>
      <c r="H585" s="24"/>
      <c r="I585" s="24"/>
      <c r="N585" s="3"/>
      <c r="O585" s="3"/>
      <c r="Y585" s="3"/>
      <c r="Z585" s="3"/>
      <c r="GB585" s="5"/>
      <c r="GC585" s="5"/>
      <c r="GD585" s="5"/>
      <c r="GE585" s="5"/>
      <c r="GF585" s="5"/>
      <c r="GG585" s="5"/>
    </row>
    <row r="586" spans="1:189" ht="15.75" customHeight="1">
      <c r="A586" s="24"/>
      <c r="B586" s="24"/>
      <c r="C586" s="24"/>
      <c r="D586" s="24"/>
      <c r="E586" s="24"/>
      <c r="F586" s="24"/>
      <c r="G586" s="24"/>
      <c r="H586" s="24"/>
      <c r="I586" s="24"/>
      <c r="N586" s="3"/>
      <c r="O586" s="3"/>
      <c r="Y586" s="3"/>
      <c r="Z586" s="3"/>
      <c r="GB586" s="5"/>
      <c r="GC586" s="5"/>
      <c r="GD586" s="5"/>
      <c r="GE586" s="5"/>
      <c r="GF586" s="5"/>
      <c r="GG586" s="5"/>
    </row>
    <row r="587" spans="1:189" ht="15.75" customHeight="1">
      <c r="A587" s="24"/>
      <c r="B587" s="24"/>
      <c r="C587" s="24"/>
      <c r="D587" s="24"/>
      <c r="E587" s="24"/>
      <c r="F587" s="24"/>
      <c r="G587" s="24"/>
      <c r="H587" s="24"/>
      <c r="I587" s="24"/>
      <c r="N587" s="3"/>
      <c r="O587" s="3"/>
      <c r="Y587" s="3"/>
      <c r="Z587" s="3"/>
      <c r="GB587" s="5"/>
      <c r="GC587" s="5"/>
      <c r="GD587" s="5"/>
      <c r="GE587" s="5"/>
      <c r="GF587" s="5"/>
      <c r="GG587" s="5"/>
    </row>
    <row r="588" spans="1:189" ht="15.75" customHeight="1">
      <c r="A588" s="24"/>
      <c r="B588" s="24"/>
      <c r="C588" s="24"/>
      <c r="D588" s="24"/>
      <c r="E588" s="24"/>
      <c r="F588" s="24"/>
      <c r="G588" s="24"/>
      <c r="H588" s="24"/>
      <c r="I588" s="24"/>
      <c r="N588" s="3"/>
      <c r="O588" s="3"/>
      <c r="Y588" s="3"/>
      <c r="Z588" s="3"/>
      <c r="GB588" s="5"/>
      <c r="GC588" s="5"/>
      <c r="GD588" s="5"/>
      <c r="GE588" s="5"/>
      <c r="GF588" s="5"/>
      <c r="GG588" s="5"/>
    </row>
    <row r="589" spans="1:189" ht="15.75" customHeight="1">
      <c r="A589" s="24"/>
      <c r="B589" s="24"/>
      <c r="C589" s="24"/>
      <c r="D589" s="24"/>
      <c r="E589" s="24"/>
      <c r="F589" s="24"/>
      <c r="G589" s="24"/>
      <c r="H589" s="24"/>
      <c r="I589" s="24"/>
      <c r="N589" s="3"/>
      <c r="O589" s="3"/>
      <c r="Y589" s="3"/>
      <c r="Z589" s="3"/>
      <c r="GB589" s="5"/>
      <c r="GC589" s="5"/>
      <c r="GD589" s="5"/>
      <c r="GE589" s="5"/>
      <c r="GF589" s="5"/>
      <c r="GG589" s="5"/>
    </row>
    <row r="590" spans="1:189" ht="15.75" customHeight="1">
      <c r="A590" s="24"/>
      <c r="B590" s="24"/>
      <c r="C590" s="24"/>
      <c r="D590" s="24"/>
      <c r="E590" s="24"/>
      <c r="F590" s="24"/>
      <c r="G590" s="24"/>
      <c r="H590" s="24"/>
      <c r="I590" s="24"/>
      <c r="N590" s="3"/>
      <c r="O590" s="3"/>
      <c r="Y590" s="3"/>
      <c r="Z590" s="3"/>
      <c r="GB590" s="5"/>
      <c r="GC590" s="5"/>
      <c r="GD590" s="5"/>
      <c r="GE590" s="5"/>
      <c r="GF590" s="5"/>
      <c r="GG590" s="5"/>
    </row>
    <row r="591" spans="1:189" ht="15.75" customHeight="1">
      <c r="A591" s="24"/>
      <c r="B591" s="24"/>
      <c r="C591" s="24"/>
      <c r="D591" s="24"/>
      <c r="E591" s="24"/>
      <c r="F591" s="24"/>
      <c r="G591" s="24"/>
      <c r="H591" s="24"/>
      <c r="I591" s="24"/>
      <c r="N591" s="3"/>
      <c r="O591" s="3"/>
      <c r="Y591" s="3"/>
      <c r="Z591" s="3"/>
      <c r="GB591" s="5"/>
      <c r="GC591" s="5"/>
      <c r="GD591" s="5"/>
      <c r="GE591" s="5"/>
      <c r="GF591" s="5"/>
      <c r="GG591" s="5"/>
    </row>
    <row r="592" spans="1:189" ht="15.75" customHeight="1">
      <c r="A592" s="24"/>
      <c r="B592" s="24"/>
      <c r="C592" s="24"/>
      <c r="D592" s="24"/>
      <c r="E592" s="24"/>
      <c r="F592" s="24"/>
      <c r="G592" s="24"/>
      <c r="H592" s="24"/>
      <c r="I592" s="24"/>
      <c r="N592" s="3"/>
      <c r="O592" s="3"/>
      <c r="Y592" s="3"/>
      <c r="Z592" s="3"/>
      <c r="GB592" s="5"/>
      <c r="GC592" s="5"/>
      <c r="GD592" s="5"/>
      <c r="GE592" s="5"/>
      <c r="GF592" s="5"/>
      <c r="GG592" s="5"/>
    </row>
    <row r="593" spans="1:189" ht="15.75" customHeight="1">
      <c r="A593" s="24"/>
      <c r="B593" s="24"/>
      <c r="C593" s="24"/>
      <c r="D593" s="24"/>
      <c r="E593" s="24"/>
      <c r="F593" s="24"/>
      <c r="G593" s="24"/>
      <c r="H593" s="24"/>
      <c r="I593" s="24"/>
      <c r="N593" s="3"/>
      <c r="O593" s="3"/>
      <c r="Y593" s="3"/>
      <c r="Z593" s="3"/>
      <c r="GB593" s="5"/>
      <c r="GC593" s="5"/>
      <c r="GD593" s="5"/>
      <c r="GE593" s="5"/>
      <c r="GF593" s="5"/>
      <c r="GG593" s="5"/>
    </row>
    <row r="594" spans="1:189" ht="15.75" customHeight="1">
      <c r="A594" s="24"/>
      <c r="B594" s="24"/>
      <c r="C594" s="24"/>
      <c r="D594" s="24"/>
      <c r="E594" s="24"/>
      <c r="F594" s="24"/>
      <c r="G594" s="24"/>
      <c r="H594" s="24"/>
      <c r="I594" s="24"/>
      <c r="N594" s="3"/>
      <c r="O594" s="3"/>
      <c r="Y594" s="3"/>
      <c r="Z594" s="3"/>
      <c r="GB594" s="5"/>
      <c r="GC594" s="5"/>
      <c r="GD594" s="5"/>
      <c r="GE594" s="5"/>
      <c r="GF594" s="5"/>
      <c r="GG594" s="5"/>
    </row>
    <row r="595" spans="1:189" ht="15.75" customHeight="1">
      <c r="A595" s="24"/>
      <c r="B595" s="24"/>
      <c r="C595" s="24"/>
      <c r="D595" s="24"/>
      <c r="E595" s="24"/>
      <c r="F595" s="24"/>
      <c r="G595" s="24"/>
      <c r="H595" s="24"/>
      <c r="I595" s="24"/>
      <c r="N595" s="3"/>
      <c r="O595" s="3"/>
      <c r="Y595" s="3"/>
      <c r="Z595" s="3"/>
      <c r="GB595" s="5"/>
      <c r="GC595" s="5"/>
      <c r="GD595" s="5"/>
      <c r="GE595" s="5"/>
      <c r="GF595" s="5"/>
      <c r="GG595" s="5"/>
    </row>
    <row r="596" spans="1:189" ht="15.75" customHeight="1">
      <c r="A596" s="24"/>
      <c r="B596" s="24"/>
      <c r="C596" s="24"/>
      <c r="D596" s="24"/>
      <c r="E596" s="24"/>
      <c r="F596" s="24"/>
      <c r="G596" s="24"/>
      <c r="H596" s="24"/>
      <c r="I596" s="24"/>
      <c r="N596" s="3"/>
      <c r="O596" s="3"/>
      <c r="Y596" s="3"/>
      <c r="Z596" s="3"/>
      <c r="GB596" s="5"/>
      <c r="GC596" s="5"/>
      <c r="GD596" s="5"/>
      <c r="GE596" s="5"/>
      <c r="GF596" s="5"/>
      <c r="GG596" s="5"/>
    </row>
    <row r="597" spans="1:189" ht="15.75" customHeight="1">
      <c r="A597" s="24"/>
      <c r="B597" s="24"/>
      <c r="C597" s="24"/>
      <c r="D597" s="24"/>
      <c r="E597" s="24"/>
      <c r="F597" s="24"/>
      <c r="G597" s="24"/>
      <c r="H597" s="24"/>
      <c r="I597" s="24"/>
      <c r="N597" s="3"/>
      <c r="O597" s="3"/>
      <c r="Y597" s="3"/>
      <c r="Z597" s="3"/>
      <c r="GB597" s="5"/>
      <c r="GC597" s="5"/>
      <c r="GD597" s="5"/>
      <c r="GE597" s="5"/>
      <c r="GF597" s="5"/>
      <c r="GG597" s="5"/>
    </row>
    <row r="598" spans="1:189" ht="15.75" customHeight="1">
      <c r="A598" s="24"/>
      <c r="B598" s="24"/>
      <c r="C598" s="24"/>
      <c r="D598" s="24"/>
      <c r="E598" s="24"/>
      <c r="F598" s="24"/>
      <c r="G598" s="24"/>
      <c r="H598" s="24"/>
      <c r="I598" s="24"/>
      <c r="N598" s="3"/>
      <c r="O598" s="3"/>
      <c r="Y598" s="3"/>
      <c r="Z598" s="3"/>
      <c r="GB598" s="5"/>
      <c r="GC598" s="5"/>
      <c r="GD598" s="5"/>
      <c r="GE598" s="5"/>
      <c r="GF598" s="5"/>
      <c r="GG598" s="5"/>
    </row>
    <row r="599" spans="1:189" ht="15.75" customHeight="1">
      <c r="A599" s="24"/>
      <c r="B599" s="24"/>
      <c r="C599" s="24"/>
      <c r="D599" s="24"/>
      <c r="E599" s="24"/>
      <c r="F599" s="24"/>
      <c r="G599" s="24"/>
      <c r="H599" s="24"/>
      <c r="I599" s="24"/>
      <c r="N599" s="3"/>
      <c r="O599" s="3"/>
      <c r="Y599" s="3"/>
      <c r="Z599" s="3"/>
      <c r="GB599" s="5"/>
      <c r="GC599" s="5"/>
      <c r="GD599" s="5"/>
      <c r="GE599" s="5"/>
      <c r="GF599" s="5"/>
      <c r="GG599" s="5"/>
    </row>
    <row r="600" spans="1:189" ht="15.75" customHeight="1">
      <c r="A600" s="24"/>
      <c r="B600" s="24"/>
      <c r="C600" s="24"/>
      <c r="D600" s="24"/>
      <c r="E600" s="24"/>
      <c r="F600" s="24"/>
      <c r="G600" s="24"/>
      <c r="H600" s="24"/>
      <c r="I600" s="24"/>
      <c r="N600" s="3"/>
      <c r="O600" s="3"/>
      <c r="Y600" s="3"/>
      <c r="Z600" s="3"/>
      <c r="GB600" s="5"/>
      <c r="GC600" s="5"/>
      <c r="GD600" s="5"/>
      <c r="GE600" s="5"/>
      <c r="GF600" s="5"/>
      <c r="GG600" s="5"/>
    </row>
    <row r="601" spans="1:189" ht="15.75" customHeight="1">
      <c r="A601" s="24"/>
      <c r="B601" s="24"/>
      <c r="C601" s="24"/>
      <c r="D601" s="24"/>
      <c r="E601" s="24"/>
      <c r="F601" s="24"/>
      <c r="G601" s="24"/>
      <c r="H601" s="24"/>
      <c r="I601" s="24"/>
      <c r="N601" s="3"/>
      <c r="O601" s="3"/>
      <c r="Y601" s="3"/>
      <c r="Z601" s="3"/>
      <c r="GB601" s="5"/>
      <c r="GC601" s="5"/>
      <c r="GD601" s="5"/>
      <c r="GE601" s="5"/>
      <c r="GF601" s="5"/>
      <c r="GG601" s="5"/>
    </row>
    <row r="602" spans="1:189" ht="15.75" customHeight="1">
      <c r="A602" s="24"/>
      <c r="B602" s="24"/>
      <c r="C602" s="24"/>
      <c r="D602" s="24"/>
      <c r="E602" s="24"/>
      <c r="F602" s="24"/>
      <c r="G602" s="24"/>
      <c r="H602" s="24"/>
      <c r="I602" s="24"/>
      <c r="N602" s="3"/>
      <c r="O602" s="3"/>
      <c r="Y602" s="3"/>
      <c r="Z602" s="3"/>
      <c r="GB602" s="5"/>
      <c r="GC602" s="5"/>
      <c r="GD602" s="5"/>
      <c r="GE602" s="5"/>
      <c r="GF602" s="5"/>
      <c r="GG602" s="5"/>
    </row>
    <row r="603" spans="1:189" ht="15.75" customHeight="1">
      <c r="A603" s="24"/>
      <c r="B603" s="24"/>
      <c r="C603" s="24"/>
      <c r="D603" s="24"/>
      <c r="E603" s="24"/>
      <c r="F603" s="24"/>
      <c r="G603" s="24"/>
      <c r="H603" s="24"/>
      <c r="I603" s="24"/>
      <c r="N603" s="3"/>
      <c r="O603" s="3"/>
      <c r="Y603" s="3"/>
      <c r="Z603" s="3"/>
      <c r="GB603" s="5"/>
      <c r="GC603" s="5"/>
      <c r="GD603" s="5"/>
      <c r="GE603" s="5"/>
      <c r="GF603" s="5"/>
      <c r="GG603" s="5"/>
    </row>
    <row r="604" spans="1:189" ht="15.75" customHeight="1">
      <c r="A604" s="24"/>
      <c r="B604" s="24"/>
      <c r="C604" s="24"/>
      <c r="D604" s="24"/>
      <c r="E604" s="24"/>
      <c r="F604" s="24"/>
      <c r="G604" s="24"/>
      <c r="H604" s="24"/>
      <c r="I604" s="24"/>
      <c r="N604" s="3"/>
      <c r="O604" s="3"/>
      <c r="Y604" s="3"/>
      <c r="Z604" s="3"/>
      <c r="GB604" s="5"/>
      <c r="GC604" s="5"/>
      <c r="GD604" s="5"/>
      <c r="GE604" s="5"/>
      <c r="GF604" s="5"/>
      <c r="GG604" s="5"/>
    </row>
    <row r="605" spans="1:189" ht="15.75" customHeight="1">
      <c r="A605" s="24"/>
      <c r="B605" s="24"/>
      <c r="C605" s="24"/>
      <c r="D605" s="24"/>
      <c r="E605" s="24"/>
      <c r="F605" s="24"/>
      <c r="G605" s="24"/>
      <c r="H605" s="24"/>
      <c r="I605" s="24"/>
      <c r="N605" s="3"/>
      <c r="O605" s="3"/>
      <c r="Y605" s="3"/>
      <c r="Z605" s="3"/>
      <c r="GB605" s="5"/>
      <c r="GC605" s="5"/>
      <c r="GD605" s="5"/>
      <c r="GE605" s="5"/>
      <c r="GF605" s="5"/>
      <c r="GG605" s="5"/>
    </row>
    <row r="606" spans="1:189" ht="15.75" customHeight="1">
      <c r="A606" s="24"/>
      <c r="B606" s="24"/>
      <c r="C606" s="24"/>
      <c r="D606" s="24"/>
      <c r="E606" s="24"/>
      <c r="F606" s="24"/>
      <c r="G606" s="24"/>
      <c r="H606" s="24"/>
      <c r="I606" s="24"/>
      <c r="N606" s="3"/>
      <c r="O606" s="3"/>
      <c r="Y606" s="3"/>
      <c r="Z606" s="3"/>
      <c r="GB606" s="5"/>
      <c r="GC606" s="5"/>
      <c r="GD606" s="5"/>
      <c r="GE606" s="5"/>
      <c r="GF606" s="5"/>
      <c r="GG606" s="5"/>
    </row>
    <row r="607" spans="1:189" ht="15.75" customHeight="1">
      <c r="A607" s="24"/>
      <c r="B607" s="24"/>
      <c r="C607" s="24"/>
      <c r="D607" s="24"/>
      <c r="E607" s="24"/>
      <c r="F607" s="24"/>
      <c r="G607" s="24"/>
      <c r="H607" s="24"/>
      <c r="I607" s="24"/>
      <c r="N607" s="3"/>
      <c r="O607" s="3"/>
      <c r="Y607" s="3"/>
      <c r="Z607" s="3"/>
      <c r="GB607" s="5"/>
      <c r="GC607" s="5"/>
      <c r="GD607" s="5"/>
      <c r="GE607" s="5"/>
      <c r="GF607" s="5"/>
      <c r="GG607" s="5"/>
    </row>
    <row r="608" spans="1:189" ht="15.75" customHeight="1">
      <c r="A608" s="24"/>
      <c r="B608" s="24"/>
      <c r="C608" s="24"/>
      <c r="D608" s="24"/>
      <c r="E608" s="24"/>
      <c r="F608" s="24"/>
      <c r="G608" s="24"/>
      <c r="H608" s="24"/>
      <c r="I608" s="24"/>
      <c r="N608" s="3"/>
      <c r="O608" s="3"/>
      <c r="Y608" s="3"/>
      <c r="Z608" s="3"/>
      <c r="GB608" s="5"/>
      <c r="GC608" s="5"/>
      <c r="GD608" s="5"/>
      <c r="GE608" s="5"/>
      <c r="GF608" s="5"/>
      <c r="GG608" s="5"/>
    </row>
    <row r="609" spans="1:189" ht="15.75" customHeight="1">
      <c r="A609" s="24"/>
      <c r="B609" s="24"/>
      <c r="C609" s="24"/>
      <c r="D609" s="24"/>
      <c r="E609" s="24"/>
      <c r="F609" s="24"/>
      <c r="G609" s="24"/>
      <c r="H609" s="24"/>
      <c r="I609" s="24"/>
      <c r="N609" s="3"/>
      <c r="O609" s="3"/>
      <c r="Y609" s="3"/>
      <c r="Z609" s="3"/>
      <c r="GB609" s="5"/>
      <c r="GC609" s="5"/>
      <c r="GD609" s="5"/>
      <c r="GE609" s="5"/>
      <c r="GF609" s="5"/>
      <c r="GG609" s="5"/>
    </row>
    <row r="610" spans="1:189" ht="15.75" customHeight="1">
      <c r="A610" s="24"/>
      <c r="B610" s="24"/>
      <c r="C610" s="24"/>
      <c r="D610" s="24"/>
      <c r="E610" s="24"/>
      <c r="F610" s="24"/>
      <c r="G610" s="24"/>
      <c r="H610" s="24"/>
      <c r="I610" s="24"/>
      <c r="N610" s="3"/>
      <c r="O610" s="3"/>
      <c r="Y610" s="3"/>
      <c r="Z610" s="3"/>
      <c r="GB610" s="5"/>
      <c r="GC610" s="5"/>
      <c r="GD610" s="5"/>
      <c r="GE610" s="5"/>
      <c r="GF610" s="5"/>
      <c r="GG610" s="5"/>
    </row>
    <row r="611" spans="1:189" ht="15.75" customHeight="1">
      <c r="A611" s="24"/>
      <c r="B611" s="24"/>
      <c r="C611" s="24"/>
      <c r="D611" s="24"/>
      <c r="E611" s="24"/>
      <c r="F611" s="24"/>
      <c r="G611" s="24"/>
      <c r="H611" s="24"/>
      <c r="I611" s="24"/>
      <c r="N611" s="3"/>
      <c r="O611" s="3"/>
      <c r="Y611" s="3"/>
      <c r="Z611" s="3"/>
      <c r="GB611" s="5"/>
      <c r="GC611" s="5"/>
      <c r="GD611" s="5"/>
      <c r="GE611" s="5"/>
      <c r="GF611" s="5"/>
      <c r="GG611" s="5"/>
    </row>
    <row r="612" spans="1:189" ht="15.75" customHeight="1">
      <c r="A612" s="24"/>
      <c r="B612" s="24"/>
      <c r="C612" s="24"/>
      <c r="D612" s="24"/>
      <c r="E612" s="24"/>
      <c r="F612" s="24"/>
      <c r="G612" s="24"/>
      <c r="H612" s="24"/>
      <c r="I612" s="24"/>
      <c r="N612" s="3"/>
      <c r="O612" s="3"/>
      <c r="Y612" s="3"/>
      <c r="Z612" s="3"/>
      <c r="GB612" s="5"/>
      <c r="GC612" s="5"/>
      <c r="GD612" s="5"/>
      <c r="GE612" s="5"/>
      <c r="GF612" s="5"/>
      <c r="GG612" s="5"/>
    </row>
    <row r="613" spans="1:189" ht="15.75" customHeight="1">
      <c r="A613" s="24"/>
      <c r="B613" s="24"/>
      <c r="C613" s="24"/>
      <c r="D613" s="24"/>
      <c r="E613" s="24"/>
      <c r="F613" s="24"/>
      <c r="G613" s="24"/>
      <c r="H613" s="24"/>
      <c r="I613" s="24"/>
      <c r="N613" s="3"/>
      <c r="O613" s="3"/>
      <c r="Y613" s="3"/>
      <c r="Z613" s="3"/>
      <c r="GB613" s="5"/>
      <c r="GC613" s="5"/>
      <c r="GD613" s="5"/>
      <c r="GE613" s="5"/>
      <c r="GF613" s="5"/>
      <c r="GG613" s="5"/>
    </row>
    <row r="614" spans="1:189" ht="15.75" customHeight="1">
      <c r="A614" s="24"/>
      <c r="B614" s="24"/>
      <c r="C614" s="24"/>
      <c r="D614" s="24"/>
      <c r="E614" s="24"/>
      <c r="F614" s="24"/>
      <c r="G614" s="24"/>
      <c r="H614" s="24"/>
      <c r="I614" s="24"/>
      <c r="N614" s="3"/>
      <c r="O614" s="3"/>
      <c r="Y614" s="3"/>
      <c r="Z614" s="3"/>
      <c r="GB614" s="5"/>
      <c r="GC614" s="5"/>
      <c r="GD614" s="5"/>
      <c r="GE614" s="5"/>
      <c r="GF614" s="5"/>
      <c r="GG614" s="5"/>
    </row>
    <row r="615" spans="1:189" ht="15.75" customHeight="1">
      <c r="A615" s="24"/>
      <c r="B615" s="24"/>
      <c r="C615" s="24"/>
      <c r="D615" s="24"/>
      <c r="E615" s="24"/>
      <c r="F615" s="24"/>
      <c r="G615" s="24"/>
      <c r="H615" s="24"/>
      <c r="I615" s="24"/>
      <c r="N615" s="3"/>
      <c r="O615" s="3"/>
      <c r="Y615" s="3"/>
      <c r="Z615" s="3"/>
      <c r="GB615" s="5"/>
      <c r="GC615" s="5"/>
      <c r="GD615" s="5"/>
      <c r="GE615" s="5"/>
      <c r="GF615" s="5"/>
      <c r="GG615" s="5"/>
    </row>
    <row r="616" spans="1:189" ht="15.75" customHeight="1">
      <c r="A616" s="24"/>
      <c r="B616" s="24"/>
      <c r="C616" s="24"/>
      <c r="D616" s="24"/>
      <c r="E616" s="24"/>
      <c r="F616" s="24"/>
      <c r="G616" s="24"/>
      <c r="H616" s="24"/>
      <c r="I616" s="24"/>
      <c r="N616" s="3"/>
      <c r="O616" s="3"/>
      <c r="Y616" s="3"/>
      <c r="Z616" s="3"/>
      <c r="GB616" s="5"/>
      <c r="GC616" s="5"/>
      <c r="GD616" s="5"/>
      <c r="GE616" s="5"/>
      <c r="GF616" s="5"/>
      <c r="GG616" s="5"/>
    </row>
    <row r="617" spans="1:189" ht="15.75" customHeight="1">
      <c r="A617" s="24"/>
      <c r="B617" s="24"/>
      <c r="C617" s="24"/>
      <c r="D617" s="24"/>
      <c r="E617" s="24"/>
      <c r="F617" s="24"/>
      <c r="G617" s="24"/>
      <c r="H617" s="24"/>
      <c r="I617" s="24"/>
      <c r="N617" s="3"/>
      <c r="O617" s="3"/>
      <c r="Y617" s="3"/>
      <c r="Z617" s="3"/>
      <c r="GB617" s="5"/>
      <c r="GC617" s="5"/>
      <c r="GD617" s="5"/>
      <c r="GE617" s="5"/>
      <c r="GF617" s="5"/>
      <c r="GG617" s="5"/>
    </row>
    <row r="618" spans="1:189" ht="15.75" customHeight="1">
      <c r="A618" s="24"/>
      <c r="B618" s="24"/>
      <c r="C618" s="24"/>
      <c r="D618" s="24"/>
      <c r="E618" s="24"/>
      <c r="F618" s="24"/>
      <c r="G618" s="24"/>
      <c r="H618" s="24"/>
      <c r="I618" s="24"/>
      <c r="N618" s="3"/>
      <c r="O618" s="3"/>
      <c r="Y618" s="3"/>
      <c r="Z618" s="3"/>
      <c r="GB618" s="5"/>
      <c r="GC618" s="5"/>
      <c r="GD618" s="5"/>
      <c r="GE618" s="5"/>
      <c r="GF618" s="5"/>
      <c r="GG618" s="5"/>
    </row>
    <row r="619" spans="1:189" ht="15.75" customHeight="1">
      <c r="A619" s="24"/>
      <c r="B619" s="24"/>
      <c r="C619" s="24"/>
      <c r="D619" s="24"/>
      <c r="E619" s="24"/>
      <c r="F619" s="24"/>
      <c r="G619" s="24"/>
      <c r="H619" s="24"/>
      <c r="I619" s="24"/>
      <c r="N619" s="3"/>
      <c r="O619" s="3"/>
      <c r="Y619" s="3"/>
      <c r="Z619" s="3"/>
      <c r="GB619" s="5"/>
      <c r="GC619" s="5"/>
      <c r="GD619" s="5"/>
      <c r="GE619" s="5"/>
      <c r="GF619" s="5"/>
      <c r="GG619" s="5"/>
    </row>
    <row r="620" spans="1:189" ht="15.75" customHeight="1">
      <c r="A620" s="24"/>
      <c r="B620" s="24"/>
      <c r="C620" s="24"/>
      <c r="D620" s="24"/>
      <c r="E620" s="24"/>
      <c r="F620" s="24"/>
      <c r="G620" s="24"/>
      <c r="H620" s="24"/>
      <c r="I620" s="24"/>
      <c r="N620" s="3"/>
      <c r="O620" s="3"/>
      <c r="Y620" s="3"/>
      <c r="Z620" s="3"/>
      <c r="GB620" s="5"/>
      <c r="GC620" s="5"/>
      <c r="GD620" s="5"/>
      <c r="GE620" s="5"/>
      <c r="GF620" s="5"/>
      <c r="GG620" s="5"/>
    </row>
    <row r="621" spans="1:189" ht="15.75" customHeight="1">
      <c r="A621" s="24"/>
      <c r="B621" s="24"/>
      <c r="C621" s="24"/>
      <c r="D621" s="24"/>
      <c r="E621" s="24"/>
      <c r="F621" s="24"/>
      <c r="G621" s="24"/>
      <c r="H621" s="24"/>
      <c r="I621" s="24"/>
      <c r="N621" s="3"/>
      <c r="O621" s="3"/>
      <c r="Y621" s="3"/>
      <c r="Z621" s="3"/>
      <c r="GB621" s="5"/>
      <c r="GC621" s="5"/>
      <c r="GD621" s="5"/>
      <c r="GE621" s="5"/>
      <c r="GF621" s="5"/>
      <c r="GG621" s="5"/>
    </row>
    <row r="622" spans="1:189" ht="15.75" customHeight="1">
      <c r="A622" s="24"/>
      <c r="B622" s="24"/>
      <c r="C622" s="24"/>
      <c r="D622" s="24"/>
      <c r="E622" s="24"/>
      <c r="F622" s="24"/>
      <c r="G622" s="24"/>
      <c r="H622" s="24"/>
      <c r="I622" s="24"/>
      <c r="N622" s="3"/>
      <c r="O622" s="3"/>
      <c r="Y622" s="3"/>
      <c r="Z622" s="3"/>
      <c r="GB622" s="5"/>
      <c r="GC622" s="5"/>
      <c r="GD622" s="5"/>
      <c r="GE622" s="5"/>
      <c r="GF622" s="5"/>
      <c r="GG622" s="5"/>
    </row>
    <row r="623" spans="1:189" ht="15.75" customHeight="1">
      <c r="A623" s="24"/>
      <c r="B623" s="24"/>
      <c r="C623" s="24"/>
      <c r="D623" s="24"/>
      <c r="E623" s="24"/>
      <c r="F623" s="24"/>
      <c r="G623" s="24"/>
      <c r="H623" s="24"/>
      <c r="I623" s="24"/>
      <c r="N623" s="3"/>
      <c r="O623" s="3"/>
      <c r="Y623" s="3"/>
      <c r="Z623" s="3"/>
      <c r="GB623" s="5"/>
      <c r="GC623" s="5"/>
      <c r="GD623" s="5"/>
      <c r="GE623" s="5"/>
      <c r="GF623" s="5"/>
      <c r="GG623" s="5"/>
    </row>
    <row r="624" spans="1:189" ht="15.75" customHeight="1">
      <c r="A624" s="24"/>
      <c r="B624" s="24"/>
      <c r="C624" s="24"/>
      <c r="D624" s="24"/>
      <c r="E624" s="24"/>
      <c r="F624" s="24"/>
      <c r="G624" s="24"/>
      <c r="H624" s="24"/>
      <c r="I624" s="24"/>
      <c r="N624" s="3"/>
      <c r="O624" s="3"/>
      <c r="Y624" s="3"/>
      <c r="Z624" s="3"/>
      <c r="GB624" s="5"/>
      <c r="GC624" s="5"/>
      <c r="GD624" s="5"/>
      <c r="GE624" s="5"/>
      <c r="GF624" s="5"/>
      <c r="GG624" s="5"/>
    </row>
    <row r="625" spans="1:189" ht="15.75" customHeight="1">
      <c r="A625" s="24"/>
      <c r="B625" s="24"/>
      <c r="C625" s="24"/>
      <c r="D625" s="24"/>
      <c r="E625" s="24"/>
      <c r="F625" s="24"/>
      <c r="G625" s="24"/>
      <c r="H625" s="24"/>
      <c r="I625" s="24"/>
      <c r="N625" s="3"/>
      <c r="O625" s="3"/>
      <c r="Y625" s="3"/>
      <c r="Z625" s="3"/>
      <c r="GB625" s="5"/>
      <c r="GC625" s="5"/>
      <c r="GD625" s="5"/>
      <c r="GE625" s="5"/>
      <c r="GF625" s="5"/>
      <c r="GG625" s="5"/>
    </row>
    <row r="626" spans="1:189" ht="15.75" customHeight="1">
      <c r="A626" s="24"/>
      <c r="B626" s="24"/>
      <c r="C626" s="24"/>
      <c r="D626" s="24"/>
      <c r="E626" s="24"/>
      <c r="F626" s="24"/>
      <c r="G626" s="24"/>
      <c r="H626" s="24"/>
      <c r="I626" s="24"/>
      <c r="N626" s="3"/>
      <c r="O626" s="3"/>
      <c r="Y626" s="3"/>
      <c r="Z626" s="3"/>
      <c r="GB626" s="5"/>
      <c r="GC626" s="5"/>
      <c r="GD626" s="5"/>
      <c r="GE626" s="5"/>
      <c r="GF626" s="5"/>
      <c r="GG626" s="5"/>
    </row>
    <row r="627" spans="1:189" ht="15.75" customHeight="1">
      <c r="A627" s="24"/>
      <c r="B627" s="24"/>
      <c r="C627" s="24"/>
      <c r="D627" s="24"/>
      <c r="E627" s="24"/>
      <c r="F627" s="24"/>
      <c r="G627" s="24"/>
      <c r="H627" s="24"/>
      <c r="I627" s="24"/>
      <c r="N627" s="3"/>
      <c r="O627" s="3"/>
      <c r="Y627" s="3"/>
      <c r="Z627" s="3"/>
      <c r="GB627" s="5"/>
      <c r="GC627" s="5"/>
      <c r="GD627" s="5"/>
      <c r="GE627" s="5"/>
      <c r="GF627" s="5"/>
      <c r="GG627" s="5"/>
    </row>
    <row r="628" spans="1:189" ht="15.75" customHeight="1">
      <c r="A628" s="24"/>
      <c r="B628" s="24"/>
      <c r="C628" s="24"/>
      <c r="D628" s="24"/>
      <c r="E628" s="24"/>
      <c r="F628" s="24"/>
      <c r="G628" s="24"/>
      <c r="H628" s="24"/>
      <c r="I628" s="24"/>
      <c r="N628" s="3"/>
      <c r="O628" s="3"/>
      <c r="Y628" s="3"/>
      <c r="Z628" s="3"/>
      <c r="GB628" s="5"/>
      <c r="GC628" s="5"/>
      <c r="GD628" s="5"/>
      <c r="GE628" s="5"/>
      <c r="GF628" s="5"/>
      <c r="GG628" s="5"/>
    </row>
    <row r="629" spans="1:189" ht="15.75" customHeight="1">
      <c r="A629" s="24"/>
      <c r="B629" s="24"/>
      <c r="C629" s="24"/>
      <c r="D629" s="24"/>
      <c r="E629" s="24"/>
      <c r="F629" s="24"/>
      <c r="G629" s="24"/>
      <c r="H629" s="24"/>
      <c r="I629" s="24"/>
      <c r="N629" s="3"/>
      <c r="O629" s="3"/>
      <c r="Y629" s="3"/>
      <c r="Z629" s="3"/>
      <c r="GB629" s="5"/>
      <c r="GC629" s="5"/>
      <c r="GD629" s="5"/>
      <c r="GE629" s="5"/>
      <c r="GF629" s="5"/>
      <c r="GG629" s="5"/>
    </row>
    <row r="630" spans="1:189" ht="15.75" customHeight="1">
      <c r="A630" s="24"/>
      <c r="B630" s="24"/>
      <c r="C630" s="24"/>
      <c r="D630" s="24"/>
      <c r="E630" s="24"/>
      <c r="F630" s="24"/>
      <c r="G630" s="24"/>
      <c r="H630" s="24"/>
      <c r="I630" s="24"/>
      <c r="N630" s="3"/>
      <c r="O630" s="3"/>
      <c r="Y630" s="3"/>
      <c r="Z630" s="3"/>
      <c r="GB630" s="5"/>
      <c r="GC630" s="5"/>
      <c r="GD630" s="5"/>
      <c r="GE630" s="5"/>
      <c r="GF630" s="5"/>
      <c r="GG630" s="5"/>
    </row>
    <row r="631" spans="1:189" ht="15.75" customHeight="1">
      <c r="A631" s="24"/>
      <c r="B631" s="24"/>
      <c r="C631" s="24"/>
      <c r="D631" s="24"/>
      <c r="E631" s="24"/>
      <c r="F631" s="24"/>
      <c r="G631" s="24"/>
      <c r="H631" s="24"/>
      <c r="I631" s="24"/>
      <c r="N631" s="3"/>
      <c r="O631" s="3"/>
      <c r="Y631" s="3"/>
      <c r="Z631" s="3"/>
      <c r="GB631" s="5"/>
      <c r="GC631" s="5"/>
      <c r="GD631" s="5"/>
      <c r="GE631" s="5"/>
      <c r="GF631" s="5"/>
      <c r="GG631" s="5"/>
    </row>
    <row r="632" spans="1:189" ht="15.75" customHeight="1">
      <c r="A632" s="24"/>
      <c r="B632" s="24"/>
      <c r="C632" s="24"/>
      <c r="D632" s="24"/>
      <c r="E632" s="24"/>
      <c r="F632" s="24"/>
      <c r="G632" s="24"/>
      <c r="H632" s="24"/>
      <c r="I632" s="24"/>
      <c r="N632" s="3"/>
      <c r="O632" s="3"/>
      <c r="Y632" s="3"/>
      <c r="Z632" s="3"/>
      <c r="GB632" s="5"/>
      <c r="GC632" s="5"/>
      <c r="GD632" s="5"/>
      <c r="GE632" s="5"/>
      <c r="GF632" s="5"/>
      <c r="GG632" s="5"/>
    </row>
    <row r="633" spans="1:189" ht="15.75" customHeight="1">
      <c r="A633" s="24"/>
      <c r="B633" s="24"/>
      <c r="C633" s="24"/>
      <c r="D633" s="24"/>
      <c r="E633" s="24"/>
      <c r="F633" s="24"/>
      <c r="G633" s="24"/>
      <c r="H633" s="24"/>
      <c r="I633" s="24"/>
      <c r="N633" s="3"/>
      <c r="O633" s="3"/>
      <c r="Y633" s="3"/>
      <c r="Z633" s="3"/>
      <c r="GB633" s="5"/>
      <c r="GC633" s="5"/>
      <c r="GD633" s="5"/>
      <c r="GE633" s="5"/>
      <c r="GF633" s="5"/>
      <c r="GG633" s="5"/>
    </row>
    <row r="634" spans="1:189" ht="15.75" customHeight="1">
      <c r="A634" s="24"/>
      <c r="B634" s="24"/>
      <c r="C634" s="24"/>
      <c r="D634" s="24"/>
      <c r="E634" s="24"/>
      <c r="F634" s="24"/>
      <c r="G634" s="24"/>
      <c r="H634" s="24"/>
      <c r="I634" s="24"/>
      <c r="N634" s="3"/>
      <c r="O634" s="3"/>
      <c r="Y634" s="3"/>
      <c r="Z634" s="3"/>
      <c r="GB634" s="5"/>
      <c r="GC634" s="5"/>
      <c r="GD634" s="5"/>
      <c r="GE634" s="5"/>
      <c r="GF634" s="5"/>
      <c r="GG634" s="5"/>
    </row>
    <row r="635" spans="1:189" ht="15.75" customHeight="1">
      <c r="A635" s="24"/>
      <c r="B635" s="24"/>
      <c r="C635" s="24"/>
      <c r="D635" s="24"/>
      <c r="E635" s="24"/>
      <c r="F635" s="24"/>
      <c r="G635" s="24"/>
      <c r="H635" s="24"/>
      <c r="I635" s="24"/>
      <c r="N635" s="3"/>
      <c r="O635" s="3"/>
      <c r="Y635" s="3"/>
      <c r="Z635" s="3"/>
      <c r="GB635" s="5"/>
      <c r="GC635" s="5"/>
      <c r="GD635" s="5"/>
      <c r="GE635" s="5"/>
      <c r="GF635" s="5"/>
      <c r="GG635" s="5"/>
    </row>
    <row r="636" spans="1:189" ht="15.75" customHeight="1">
      <c r="A636" s="24"/>
      <c r="B636" s="24"/>
      <c r="C636" s="24"/>
      <c r="D636" s="24"/>
      <c r="E636" s="24"/>
      <c r="F636" s="24"/>
      <c r="G636" s="24"/>
      <c r="H636" s="24"/>
      <c r="I636" s="24"/>
      <c r="N636" s="3"/>
      <c r="O636" s="3"/>
      <c r="Y636" s="3"/>
      <c r="Z636" s="3"/>
      <c r="GB636" s="5"/>
      <c r="GC636" s="5"/>
      <c r="GD636" s="5"/>
      <c r="GE636" s="5"/>
      <c r="GF636" s="5"/>
      <c r="GG636" s="5"/>
    </row>
    <row r="637" spans="1:189" ht="15.75" customHeight="1">
      <c r="A637" s="24"/>
      <c r="B637" s="24"/>
      <c r="C637" s="24"/>
      <c r="D637" s="24"/>
      <c r="E637" s="24"/>
      <c r="F637" s="24"/>
      <c r="G637" s="24"/>
      <c r="H637" s="24"/>
      <c r="I637" s="24"/>
      <c r="N637" s="3"/>
      <c r="O637" s="3"/>
      <c r="Y637" s="3"/>
      <c r="Z637" s="3"/>
      <c r="GB637" s="5"/>
      <c r="GC637" s="5"/>
      <c r="GD637" s="5"/>
      <c r="GE637" s="5"/>
      <c r="GF637" s="5"/>
      <c r="GG637" s="5"/>
    </row>
    <row r="638" spans="1:189" ht="15.75" customHeight="1">
      <c r="A638" s="24"/>
      <c r="B638" s="24"/>
      <c r="C638" s="24"/>
      <c r="D638" s="24"/>
      <c r="E638" s="24"/>
      <c r="F638" s="24"/>
      <c r="G638" s="24"/>
      <c r="H638" s="24"/>
      <c r="I638" s="24"/>
      <c r="N638" s="3"/>
      <c r="O638" s="3"/>
      <c r="Y638" s="3"/>
      <c r="Z638" s="3"/>
      <c r="GB638" s="5"/>
      <c r="GC638" s="5"/>
      <c r="GD638" s="5"/>
      <c r="GE638" s="5"/>
      <c r="GF638" s="5"/>
      <c r="GG638" s="5"/>
    </row>
    <row r="639" spans="1:189" ht="15.75" customHeight="1">
      <c r="A639" s="24"/>
      <c r="B639" s="24"/>
      <c r="C639" s="24"/>
      <c r="D639" s="24"/>
      <c r="E639" s="24"/>
      <c r="F639" s="24"/>
      <c r="G639" s="24"/>
      <c r="H639" s="24"/>
      <c r="I639" s="24"/>
      <c r="N639" s="3"/>
      <c r="O639" s="3"/>
      <c r="Y639" s="3"/>
      <c r="Z639" s="3"/>
      <c r="GB639" s="5"/>
      <c r="GC639" s="5"/>
      <c r="GD639" s="5"/>
      <c r="GE639" s="5"/>
      <c r="GF639" s="5"/>
      <c r="GG639" s="5"/>
    </row>
    <row r="640" spans="1:189" ht="15.75" customHeight="1">
      <c r="A640" s="24"/>
      <c r="B640" s="24"/>
      <c r="C640" s="24"/>
      <c r="D640" s="24"/>
      <c r="E640" s="24"/>
      <c r="F640" s="24"/>
      <c r="G640" s="24"/>
      <c r="H640" s="24"/>
      <c r="I640" s="24"/>
      <c r="N640" s="3"/>
      <c r="O640" s="3"/>
      <c r="Y640" s="3"/>
      <c r="Z640" s="3"/>
      <c r="GB640" s="5"/>
      <c r="GC640" s="5"/>
      <c r="GD640" s="5"/>
      <c r="GE640" s="5"/>
      <c r="GF640" s="5"/>
      <c r="GG640" s="5"/>
    </row>
    <row r="641" spans="1:189" ht="15.75" customHeight="1">
      <c r="A641" s="24"/>
      <c r="B641" s="24"/>
      <c r="C641" s="24"/>
      <c r="D641" s="24"/>
      <c r="E641" s="24"/>
      <c r="F641" s="24"/>
      <c r="G641" s="24"/>
      <c r="H641" s="24"/>
      <c r="I641" s="24"/>
      <c r="N641" s="3"/>
      <c r="O641" s="3"/>
      <c r="Y641" s="3"/>
      <c r="Z641" s="3"/>
      <c r="GB641" s="5"/>
      <c r="GC641" s="5"/>
      <c r="GD641" s="5"/>
      <c r="GE641" s="5"/>
      <c r="GF641" s="5"/>
      <c r="GG641" s="5"/>
    </row>
    <row r="642" spans="1:189" ht="15.75" customHeight="1">
      <c r="A642" s="24"/>
      <c r="B642" s="24"/>
      <c r="C642" s="24"/>
      <c r="D642" s="24"/>
      <c r="E642" s="24"/>
      <c r="F642" s="24"/>
      <c r="G642" s="24"/>
      <c r="H642" s="24"/>
      <c r="I642" s="24"/>
      <c r="N642" s="3"/>
      <c r="O642" s="3"/>
      <c r="Y642" s="3"/>
      <c r="Z642" s="3"/>
      <c r="GB642" s="5"/>
      <c r="GC642" s="5"/>
      <c r="GD642" s="5"/>
      <c r="GE642" s="5"/>
      <c r="GF642" s="5"/>
      <c r="GG642" s="5"/>
    </row>
    <row r="643" spans="1:189" ht="15.75" customHeight="1">
      <c r="A643" s="24"/>
      <c r="B643" s="24"/>
      <c r="C643" s="24"/>
      <c r="D643" s="24"/>
      <c r="E643" s="24"/>
      <c r="F643" s="24"/>
      <c r="G643" s="24"/>
      <c r="H643" s="24"/>
      <c r="I643" s="24"/>
      <c r="N643" s="3"/>
      <c r="O643" s="3"/>
      <c r="Y643" s="3"/>
      <c r="Z643" s="3"/>
      <c r="GB643" s="5"/>
      <c r="GC643" s="5"/>
      <c r="GD643" s="5"/>
      <c r="GE643" s="5"/>
      <c r="GF643" s="5"/>
      <c r="GG643" s="5"/>
    </row>
    <row r="644" spans="1:189" ht="15.75" customHeight="1">
      <c r="A644" s="24"/>
      <c r="B644" s="24"/>
      <c r="C644" s="24"/>
      <c r="D644" s="24"/>
      <c r="E644" s="24"/>
      <c r="F644" s="24"/>
      <c r="G644" s="24"/>
      <c r="H644" s="24"/>
      <c r="I644" s="24"/>
      <c r="N644" s="3"/>
      <c r="O644" s="3"/>
      <c r="Y644" s="3"/>
      <c r="Z644" s="3"/>
      <c r="GB644" s="5"/>
      <c r="GC644" s="5"/>
      <c r="GD644" s="5"/>
      <c r="GE644" s="5"/>
      <c r="GF644" s="5"/>
      <c r="GG644" s="5"/>
    </row>
    <row r="645" spans="1:189" ht="15.75" customHeight="1">
      <c r="A645" s="24"/>
      <c r="B645" s="24"/>
      <c r="C645" s="24"/>
      <c r="D645" s="24"/>
      <c r="E645" s="24"/>
      <c r="F645" s="24"/>
      <c r="G645" s="24"/>
      <c r="H645" s="24"/>
      <c r="I645" s="24"/>
      <c r="N645" s="3"/>
      <c r="O645" s="3"/>
      <c r="Y645" s="3"/>
      <c r="Z645" s="3"/>
      <c r="GB645" s="5"/>
      <c r="GC645" s="5"/>
      <c r="GD645" s="5"/>
      <c r="GE645" s="5"/>
      <c r="GF645" s="5"/>
      <c r="GG645" s="5"/>
    </row>
    <row r="646" spans="1:189" ht="15.75" customHeight="1">
      <c r="A646" s="24"/>
      <c r="B646" s="24"/>
      <c r="C646" s="24"/>
      <c r="D646" s="24"/>
      <c r="E646" s="24"/>
      <c r="F646" s="24"/>
      <c r="G646" s="24"/>
      <c r="H646" s="24"/>
      <c r="I646" s="24"/>
      <c r="N646" s="3"/>
      <c r="O646" s="3"/>
      <c r="Y646" s="3"/>
      <c r="Z646" s="3"/>
      <c r="GB646" s="5"/>
      <c r="GC646" s="5"/>
      <c r="GD646" s="5"/>
      <c r="GE646" s="5"/>
      <c r="GF646" s="5"/>
      <c r="GG646" s="5"/>
    </row>
    <row r="647" spans="1:189" ht="15.75" customHeight="1">
      <c r="A647" s="24"/>
      <c r="B647" s="24"/>
      <c r="C647" s="24"/>
      <c r="D647" s="24"/>
      <c r="E647" s="24"/>
      <c r="F647" s="24"/>
      <c r="G647" s="24"/>
      <c r="H647" s="24"/>
      <c r="I647" s="24"/>
      <c r="N647" s="3"/>
      <c r="O647" s="3"/>
      <c r="Y647" s="3"/>
      <c r="Z647" s="3"/>
      <c r="GB647" s="5"/>
      <c r="GC647" s="5"/>
      <c r="GD647" s="5"/>
      <c r="GE647" s="5"/>
      <c r="GF647" s="5"/>
      <c r="GG647" s="5"/>
    </row>
    <row r="648" spans="1:189" ht="15.75" customHeight="1">
      <c r="A648" s="24"/>
      <c r="B648" s="24"/>
      <c r="C648" s="24"/>
      <c r="D648" s="24"/>
      <c r="E648" s="24"/>
      <c r="F648" s="24"/>
      <c r="G648" s="24"/>
      <c r="H648" s="24"/>
      <c r="I648" s="24"/>
      <c r="N648" s="3"/>
      <c r="O648" s="3"/>
      <c r="Y648" s="3"/>
      <c r="Z648" s="3"/>
      <c r="GB648" s="5"/>
      <c r="GC648" s="5"/>
      <c r="GD648" s="5"/>
      <c r="GE648" s="5"/>
      <c r="GF648" s="5"/>
      <c r="GG648" s="5"/>
    </row>
    <row r="649" spans="1:189" ht="15.75" customHeight="1">
      <c r="A649" s="24"/>
      <c r="B649" s="24"/>
      <c r="C649" s="24"/>
      <c r="D649" s="24"/>
      <c r="E649" s="24"/>
      <c r="F649" s="24"/>
      <c r="G649" s="24"/>
      <c r="H649" s="24"/>
      <c r="I649" s="24"/>
      <c r="N649" s="3"/>
      <c r="O649" s="3"/>
      <c r="Y649" s="3"/>
      <c r="Z649" s="3"/>
      <c r="GB649" s="5"/>
      <c r="GC649" s="5"/>
      <c r="GD649" s="5"/>
      <c r="GE649" s="5"/>
      <c r="GF649" s="5"/>
      <c r="GG649" s="5"/>
    </row>
    <row r="650" spans="1:189" ht="15.75" customHeight="1">
      <c r="A650" s="24"/>
      <c r="B650" s="24"/>
      <c r="C650" s="24"/>
      <c r="D650" s="24"/>
      <c r="E650" s="24"/>
      <c r="F650" s="24"/>
      <c r="G650" s="24"/>
      <c r="H650" s="24"/>
      <c r="I650" s="24"/>
      <c r="N650" s="3"/>
      <c r="O650" s="3"/>
      <c r="Y650" s="3"/>
      <c r="Z650" s="3"/>
      <c r="GB650" s="5"/>
      <c r="GC650" s="5"/>
      <c r="GD650" s="5"/>
      <c r="GE650" s="5"/>
      <c r="GF650" s="5"/>
      <c r="GG650" s="5"/>
    </row>
    <row r="651" spans="1:189" ht="15.75" customHeight="1">
      <c r="A651" s="24"/>
      <c r="B651" s="24"/>
      <c r="C651" s="24"/>
      <c r="D651" s="24"/>
      <c r="E651" s="24"/>
      <c r="F651" s="24"/>
      <c r="G651" s="24"/>
      <c r="H651" s="24"/>
      <c r="I651" s="24"/>
      <c r="N651" s="3"/>
      <c r="O651" s="3"/>
      <c r="Y651" s="3"/>
      <c r="Z651" s="3"/>
      <c r="GB651" s="5"/>
      <c r="GC651" s="5"/>
      <c r="GD651" s="5"/>
      <c r="GE651" s="5"/>
      <c r="GF651" s="5"/>
      <c r="GG651" s="5"/>
    </row>
    <row r="652" spans="1:189" ht="15.75" customHeight="1">
      <c r="A652" s="24"/>
      <c r="B652" s="24"/>
      <c r="C652" s="24"/>
      <c r="D652" s="24"/>
      <c r="E652" s="24"/>
      <c r="F652" s="24"/>
      <c r="G652" s="24"/>
      <c r="H652" s="24"/>
      <c r="I652" s="24"/>
      <c r="N652" s="3"/>
      <c r="O652" s="3"/>
      <c r="Y652" s="3"/>
      <c r="Z652" s="3"/>
      <c r="GB652" s="5"/>
      <c r="GC652" s="5"/>
      <c r="GD652" s="5"/>
      <c r="GE652" s="5"/>
      <c r="GF652" s="5"/>
      <c r="GG652" s="5"/>
    </row>
    <row r="653" spans="1:189" ht="15.75" customHeight="1">
      <c r="A653" s="24"/>
      <c r="B653" s="24"/>
      <c r="C653" s="24"/>
      <c r="D653" s="24"/>
      <c r="E653" s="24"/>
      <c r="F653" s="24"/>
      <c r="G653" s="24"/>
      <c r="H653" s="24"/>
      <c r="I653" s="24"/>
      <c r="N653" s="3"/>
      <c r="O653" s="3"/>
      <c r="Y653" s="3"/>
      <c r="Z653" s="3"/>
      <c r="GB653" s="5"/>
      <c r="GC653" s="5"/>
      <c r="GD653" s="5"/>
      <c r="GE653" s="5"/>
      <c r="GF653" s="5"/>
      <c r="GG653" s="5"/>
    </row>
    <row r="654" spans="1:189" ht="15.75" customHeight="1">
      <c r="A654" s="24"/>
      <c r="B654" s="24"/>
      <c r="C654" s="24"/>
      <c r="D654" s="24"/>
      <c r="E654" s="24"/>
      <c r="F654" s="24"/>
      <c r="G654" s="24"/>
      <c r="H654" s="24"/>
      <c r="I654" s="24"/>
      <c r="N654" s="3"/>
      <c r="O654" s="3"/>
      <c r="Y654" s="3"/>
      <c r="Z654" s="3"/>
      <c r="GB654" s="5"/>
      <c r="GC654" s="5"/>
      <c r="GD654" s="5"/>
      <c r="GE654" s="5"/>
      <c r="GF654" s="5"/>
      <c r="GG654" s="5"/>
    </row>
    <row r="655" spans="1:189" ht="15.75" customHeight="1">
      <c r="A655" s="24"/>
      <c r="B655" s="24"/>
      <c r="C655" s="24"/>
      <c r="D655" s="24"/>
      <c r="E655" s="24"/>
      <c r="F655" s="24"/>
      <c r="G655" s="24"/>
      <c r="H655" s="24"/>
      <c r="I655" s="24"/>
      <c r="N655" s="3"/>
      <c r="O655" s="3"/>
      <c r="Y655" s="3"/>
      <c r="Z655" s="3"/>
      <c r="GB655" s="5"/>
      <c r="GC655" s="5"/>
      <c r="GD655" s="5"/>
      <c r="GE655" s="5"/>
      <c r="GF655" s="5"/>
      <c r="GG655" s="5"/>
    </row>
    <row r="656" spans="1:189" ht="15.75" customHeight="1">
      <c r="A656" s="24"/>
      <c r="B656" s="24"/>
      <c r="C656" s="24"/>
      <c r="D656" s="24"/>
      <c r="E656" s="24"/>
      <c r="F656" s="24"/>
      <c r="G656" s="24"/>
      <c r="H656" s="24"/>
      <c r="I656" s="24"/>
      <c r="N656" s="3"/>
      <c r="O656" s="3"/>
      <c r="Y656" s="3"/>
      <c r="Z656" s="3"/>
      <c r="GB656" s="5"/>
      <c r="GC656" s="5"/>
      <c r="GD656" s="5"/>
      <c r="GE656" s="5"/>
      <c r="GF656" s="5"/>
      <c r="GG656" s="5"/>
    </row>
    <row r="657" spans="1:189" ht="15.75" customHeight="1">
      <c r="A657" s="24"/>
      <c r="B657" s="24"/>
      <c r="C657" s="24"/>
      <c r="D657" s="24"/>
      <c r="E657" s="24"/>
      <c r="F657" s="24"/>
      <c r="G657" s="24"/>
      <c r="H657" s="24"/>
      <c r="I657" s="24"/>
      <c r="N657" s="3"/>
      <c r="O657" s="3"/>
      <c r="Y657" s="3"/>
      <c r="Z657" s="3"/>
      <c r="GB657" s="5"/>
      <c r="GC657" s="5"/>
      <c r="GD657" s="5"/>
      <c r="GE657" s="5"/>
      <c r="GF657" s="5"/>
      <c r="GG657" s="5"/>
    </row>
    <row r="658" spans="1:189" ht="15.75" customHeight="1">
      <c r="A658" s="24"/>
      <c r="B658" s="24"/>
      <c r="C658" s="24"/>
      <c r="D658" s="24"/>
      <c r="E658" s="24"/>
      <c r="F658" s="24"/>
      <c r="G658" s="24"/>
      <c r="H658" s="24"/>
      <c r="I658" s="24"/>
      <c r="N658" s="3"/>
      <c r="O658" s="3"/>
      <c r="Y658" s="3"/>
      <c r="Z658" s="3"/>
      <c r="GB658" s="5"/>
      <c r="GC658" s="5"/>
      <c r="GD658" s="5"/>
      <c r="GE658" s="5"/>
      <c r="GF658" s="5"/>
      <c r="GG658" s="5"/>
    </row>
    <row r="659" spans="1:189" ht="15.75" customHeight="1">
      <c r="A659" s="24"/>
      <c r="B659" s="24"/>
      <c r="C659" s="24"/>
      <c r="D659" s="24"/>
      <c r="E659" s="24"/>
      <c r="F659" s="24"/>
      <c r="G659" s="24"/>
      <c r="H659" s="24"/>
      <c r="I659" s="24"/>
      <c r="N659" s="3"/>
      <c r="O659" s="3"/>
      <c r="Y659" s="3"/>
      <c r="Z659" s="3"/>
      <c r="GB659" s="5"/>
      <c r="GC659" s="5"/>
      <c r="GD659" s="5"/>
      <c r="GE659" s="5"/>
      <c r="GF659" s="5"/>
      <c r="GG659" s="5"/>
    </row>
    <row r="660" spans="1:189" ht="15.75" customHeight="1">
      <c r="A660" s="24"/>
      <c r="B660" s="24"/>
      <c r="C660" s="24"/>
      <c r="D660" s="24"/>
      <c r="E660" s="24"/>
      <c r="F660" s="24"/>
      <c r="G660" s="24"/>
      <c r="H660" s="24"/>
      <c r="I660" s="24"/>
      <c r="N660" s="3"/>
      <c r="O660" s="3"/>
      <c r="Y660" s="3"/>
      <c r="Z660" s="3"/>
      <c r="GB660" s="5"/>
      <c r="GC660" s="5"/>
      <c r="GD660" s="5"/>
      <c r="GE660" s="5"/>
      <c r="GF660" s="5"/>
      <c r="GG660" s="5"/>
    </row>
    <row r="661" spans="1:189" ht="15.75" customHeight="1">
      <c r="A661" s="24"/>
      <c r="B661" s="24"/>
      <c r="C661" s="24"/>
      <c r="D661" s="24"/>
      <c r="E661" s="24"/>
      <c r="F661" s="24"/>
      <c r="G661" s="24"/>
      <c r="H661" s="24"/>
      <c r="I661" s="24"/>
      <c r="N661" s="3"/>
      <c r="O661" s="3"/>
      <c r="Y661" s="3"/>
      <c r="Z661" s="3"/>
      <c r="GB661" s="5"/>
      <c r="GC661" s="5"/>
      <c r="GD661" s="5"/>
      <c r="GE661" s="5"/>
      <c r="GF661" s="5"/>
      <c r="GG661" s="5"/>
    </row>
    <row r="662" spans="1:189" ht="15.75" customHeight="1">
      <c r="A662" s="24"/>
      <c r="B662" s="24"/>
      <c r="C662" s="24"/>
      <c r="D662" s="24"/>
      <c r="E662" s="24"/>
      <c r="F662" s="24"/>
      <c r="G662" s="24"/>
      <c r="H662" s="24"/>
      <c r="I662" s="24"/>
      <c r="N662" s="3"/>
      <c r="O662" s="3"/>
      <c r="Y662" s="3"/>
      <c r="Z662" s="3"/>
      <c r="GB662" s="5"/>
      <c r="GC662" s="5"/>
      <c r="GD662" s="5"/>
      <c r="GE662" s="5"/>
      <c r="GF662" s="5"/>
      <c r="GG662" s="5"/>
    </row>
    <row r="663" spans="1:189" ht="15.75" customHeight="1">
      <c r="A663" s="24"/>
      <c r="B663" s="24"/>
      <c r="C663" s="24"/>
      <c r="D663" s="24"/>
      <c r="E663" s="24"/>
      <c r="F663" s="24"/>
      <c r="G663" s="24"/>
      <c r="H663" s="24"/>
      <c r="I663" s="24"/>
      <c r="N663" s="3"/>
      <c r="O663" s="3"/>
      <c r="Y663" s="3"/>
      <c r="Z663" s="3"/>
      <c r="GB663" s="5"/>
      <c r="GC663" s="5"/>
      <c r="GD663" s="5"/>
      <c r="GE663" s="5"/>
      <c r="GF663" s="5"/>
      <c r="GG663" s="5"/>
    </row>
    <row r="664" spans="1:189" ht="15.75" customHeight="1">
      <c r="A664" s="24"/>
      <c r="B664" s="24"/>
      <c r="C664" s="24"/>
      <c r="D664" s="24"/>
      <c r="E664" s="24"/>
      <c r="F664" s="24"/>
      <c r="G664" s="24"/>
      <c r="H664" s="24"/>
      <c r="I664" s="24"/>
      <c r="N664" s="3"/>
      <c r="O664" s="3"/>
      <c r="Y664" s="3"/>
      <c r="Z664" s="3"/>
      <c r="GB664" s="5"/>
      <c r="GC664" s="5"/>
      <c r="GD664" s="5"/>
      <c r="GE664" s="5"/>
      <c r="GF664" s="5"/>
      <c r="GG664" s="5"/>
    </row>
    <row r="665" spans="1:189" ht="15.75" customHeight="1">
      <c r="A665" s="24"/>
      <c r="B665" s="24"/>
      <c r="C665" s="24"/>
      <c r="D665" s="24"/>
      <c r="E665" s="24"/>
      <c r="F665" s="24"/>
      <c r="G665" s="24"/>
      <c r="H665" s="24"/>
      <c r="I665" s="24"/>
      <c r="N665" s="3"/>
      <c r="O665" s="3"/>
      <c r="Y665" s="3"/>
      <c r="Z665" s="3"/>
      <c r="GB665" s="5"/>
      <c r="GC665" s="5"/>
      <c r="GD665" s="5"/>
      <c r="GE665" s="5"/>
      <c r="GF665" s="5"/>
      <c r="GG665" s="5"/>
    </row>
    <row r="666" spans="1:189" ht="15.75" customHeight="1">
      <c r="A666" s="24"/>
      <c r="B666" s="24"/>
      <c r="C666" s="24"/>
      <c r="D666" s="24"/>
      <c r="E666" s="24"/>
      <c r="F666" s="24"/>
      <c r="G666" s="24"/>
      <c r="H666" s="24"/>
      <c r="I666" s="24"/>
      <c r="N666" s="3"/>
      <c r="O666" s="3"/>
      <c r="Y666" s="3"/>
      <c r="Z666" s="3"/>
      <c r="GB666" s="5"/>
      <c r="GC666" s="5"/>
      <c r="GD666" s="5"/>
      <c r="GE666" s="5"/>
      <c r="GF666" s="5"/>
      <c r="GG666" s="5"/>
    </row>
    <row r="667" spans="1:189" ht="15.75" customHeight="1">
      <c r="A667" s="24"/>
      <c r="B667" s="24"/>
      <c r="C667" s="24"/>
      <c r="D667" s="24"/>
      <c r="E667" s="24"/>
      <c r="F667" s="24"/>
      <c r="G667" s="24"/>
      <c r="H667" s="24"/>
      <c r="I667" s="24"/>
      <c r="N667" s="3"/>
      <c r="O667" s="3"/>
      <c r="Y667" s="3"/>
      <c r="Z667" s="3"/>
      <c r="GB667" s="5"/>
      <c r="GC667" s="5"/>
      <c r="GD667" s="5"/>
      <c r="GE667" s="5"/>
      <c r="GF667" s="5"/>
      <c r="GG667" s="5"/>
    </row>
    <row r="668" spans="1:189" ht="15.75" customHeight="1">
      <c r="A668" s="24"/>
      <c r="B668" s="24"/>
      <c r="C668" s="24"/>
      <c r="D668" s="24"/>
      <c r="E668" s="24"/>
      <c r="F668" s="24"/>
      <c r="G668" s="24"/>
      <c r="H668" s="24"/>
      <c r="I668" s="24"/>
      <c r="N668" s="3"/>
      <c r="O668" s="3"/>
      <c r="Y668" s="3"/>
      <c r="Z668" s="3"/>
      <c r="GB668" s="5"/>
      <c r="GC668" s="5"/>
      <c r="GD668" s="5"/>
      <c r="GE668" s="5"/>
      <c r="GF668" s="5"/>
      <c r="GG668" s="5"/>
    </row>
    <row r="669" spans="1:189" ht="15.75" customHeight="1">
      <c r="A669" s="24"/>
      <c r="B669" s="24"/>
      <c r="C669" s="24"/>
      <c r="D669" s="24"/>
      <c r="E669" s="24"/>
      <c r="F669" s="24"/>
      <c r="G669" s="24"/>
      <c r="H669" s="24"/>
      <c r="I669" s="24"/>
      <c r="N669" s="3"/>
      <c r="O669" s="3"/>
      <c r="Y669" s="3"/>
      <c r="Z669" s="3"/>
      <c r="GB669" s="5"/>
      <c r="GC669" s="5"/>
      <c r="GD669" s="5"/>
      <c r="GE669" s="5"/>
      <c r="GF669" s="5"/>
      <c r="GG669" s="5"/>
    </row>
    <row r="670" spans="1:189" ht="15.75" customHeight="1">
      <c r="A670" s="24"/>
      <c r="B670" s="24"/>
      <c r="C670" s="24"/>
      <c r="D670" s="24"/>
      <c r="E670" s="24"/>
      <c r="F670" s="24"/>
      <c r="G670" s="24"/>
      <c r="H670" s="24"/>
      <c r="I670" s="24"/>
      <c r="N670" s="3"/>
      <c r="O670" s="3"/>
      <c r="Y670" s="3"/>
      <c r="Z670" s="3"/>
      <c r="GB670" s="5"/>
      <c r="GC670" s="5"/>
      <c r="GD670" s="5"/>
      <c r="GE670" s="5"/>
      <c r="GF670" s="5"/>
      <c r="GG670" s="5"/>
    </row>
    <row r="671" spans="1:189" ht="15.75" customHeight="1">
      <c r="A671" s="24"/>
      <c r="B671" s="24"/>
      <c r="C671" s="24"/>
      <c r="D671" s="24"/>
      <c r="E671" s="24"/>
      <c r="F671" s="24"/>
      <c r="G671" s="24"/>
      <c r="H671" s="24"/>
      <c r="I671" s="24"/>
      <c r="N671" s="3"/>
      <c r="O671" s="3"/>
      <c r="Y671" s="3"/>
      <c r="Z671" s="3"/>
      <c r="GB671" s="5"/>
      <c r="GC671" s="5"/>
      <c r="GD671" s="5"/>
      <c r="GE671" s="5"/>
      <c r="GF671" s="5"/>
      <c r="GG671" s="5"/>
    </row>
    <row r="672" spans="1:189" ht="15.75" customHeight="1">
      <c r="A672" s="24"/>
      <c r="B672" s="24"/>
      <c r="C672" s="24"/>
      <c r="D672" s="24"/>
      <c r="E672" s="24"/>
      <c r="F672" s="24"/>
      <c r="G672" s="24"/>
      <c r="H672" s="24"/>
      <c r="I672" s="24"/>
      <c r="N672" s="3"/>
      <c r="O672" s="3"/>
      <c r="Y672" s="3"/>
      <c r="Z672" s="3"/>
      <c r="GB672" s="5"/>
      <c r="GC672" s="5"/>
      <c r="GD672" s="5"/>
      <c r="GE672" s="5"/>
      <c r="GF672" s="5"/>
      <c r="GG672" s="5"/>
    </row>
    <row r="673" spans="1:189" ht="15.75" customHeight="1">
      <c r="A673" s="24"/>
      <c r="B673" s="24"/>
      <c r="C673" s="24"/>
      <c r="D673" s="24"/>
      <c r="E673" s="24"/>
      <c r="F673" s="24"/>
      <c r="G673" s="24"/>
      <c r="H673" s="24"/>
      <c r="I673" s="24"/>
      <c r="N673" s="3"/>
      <c r="O673" s="3"/>
      <c r="Y673" s="3"/>
      <c r="Z673" s="3"/>
      <c r="GB673" s="5"/>
      <c r="GC673" s="5"/>
      <c r="GD673" s="5"/>
      <c r="GE673" s="5"/>
      <c r="GF673" s="5"/>
      <c r="GG673" s="5"/>
    </row>
    <row r="674" spans="1:189" ht="15.75" customHeight="1">
      <c r="A674" s="24"/>
      <c r="B674" s="24"/>
      <c r="C674" s="24"/>
      <c r="D674" s="24"/>
      <c r="E674" s="24"/>
      <c r="F674" s="24"/>
      <c r="G674" s="24"/>
      <c r="H674" s="24"/>
      <c r="I674" s="24"/>
      <c r="N674" s="3"/>
      <c r="O674" s="3"/>
      <c r="Y674" s="3"/>
      <c r="Z674" s="3"/>
      <c r="GB674" s="5"/>
      <c r="GC674" s="5"/>
      <c r="GD674" s="5"/>
      <c r="GE674" s="5"/>
      <c r="GF674" s="5"/>
      <c r="GG674" s="5"/>
    </row>
    <row r="675" spans="1:189" ht="15.75" customHeight="1">
      <c r="A675" s="24"/>
      <c r="B675" s="24"/>
      <c r="C675" s="24"/>
      <c r="D675" s="24"/>
      <c r="E675" s="24"/>
      <c r="F675" s="24"/>
      <c r="G675" s="24"/>
      <c r="H675" s="24"/>
      <c r="I675" s="24"/>
      <c r="N675" s="3"/>
      <c r="O675" s="3"/>
      <c r="Y675" s="3"/>
      <c r="Z675" s="3"/>
      <c r="GB675" s="5"/>
      <c r="GC675" s="5"/>
      <c r="GD675" s="5"/>
      <c r="GE675" s="5"/>
      <c r="GF675" s="5"/>
      <c r="GG675" s="5"/>
    </row>
    <row r="676" spans="1:189" ht="15.75" customHeight="1">
      <c r="A676" s="24"/>
      <c r="B676" s="24"/>
      <c r="C676" s="24"/>
      <c r="D676" s="24"/>
      <c r="E676" s="24"/>
      <c r="F676" s="24"/>
      <c r="G676" s="24"/>
      <c r="H676" s="24"/>
      <c r="I676" s="24"/>
      <c r="N676" s="3"/>
      <c r="O676" s="3"/>
      <c r="Y676" s="3"/>
      <c r="Z676" s="3"/>
      <c r="GB676" s="5"/>
      <c r="GC676" s="5"/>
      <c r="GD676" s="5"/>
      <c r="GE676" s="5"/>
      <c r="GF676" s="5"/>
      <c r="GG676" s="5"/>
    </row>
    <row r="677" spans="1:189" ht="15.75" customHeight="1">
      <c r="A677" s="24"/>
      <c r="B677" s="24"/>
      <c r="C677" s="24"/>
      <c r="D677" s="24"/>
      <c r="E677" s="24"/>
      <c r="F677" s="24"/>
      <c r="G677" s="24"/>
      <c r="H677" s="24"/>
      <c r="I677" s="24"/>
      <c r="N677" s="3"/>
      <c r="O677" s="3"/>
      <c r="Y677" s="3"/>
      <c r="Z677" s="3"/>
      <c r="GB677" s="5"/>
      <c r="GC677" s="5"/>
      <c r="GD677" s="5"/>
      <c r="GE677" s="5"/>
      <c r="GF677" s="5"/>
      <c r="GG677" s="5"/>
    </row>
    <row r="678" spans="1:189" ht="15.75" customHeight="1">
      <c r="A678" s="24"/>
      <c r="B678" s="24"/>
      <c r="C678" s="24"/>
      <c r="D678" s="24"/>
      <c r="E678" s="24"/>
      <c r="F678" s="24"/>
      <c r="G678" s="24"/>
      <c r="H678" s="24"/>
      <c r="I678" s="24"/>
      <c r="N678" s="3"/>
      <c r="O678" s="3"/>
      <c r="Y678" s="3"/>
      <c r="Z678" s="3"/>
      <c r="GB678" s="5"/>
      <c r="GC678" s="5"/>
      <c r="GD678" s="5"/>
      <c r="GE678" s="5"/>
      <c r="GF678" s="5"/>
      <c r="GG678" s="5"/>
    </row>
    <row r="679" spans="1:189" ht="15.75" customHeight="1">
      <c r="A679" s="24"/>
      <c r="B679" s="24"/>
      <c r="C679" s="24"/>
      <c r="D679" s="24"/>
      <c r="E679" s="24"/>
      <c r="F679" s="24"/>
      <c r="G679" s="24"/>
      <c r="H679" s="24"/>
      <c r="I679" s="24"/>
      <c r="N679" s="3"/>
      <c r="O679" s="3"/>
      <c r="Y679" s="3"/>
      <c r="Z679" s="3"/>
      <c r="GB679" s="5"/>
      <c r="GC679" s="5"/>
      <c r="GD679" s="5"/>
      <c r="GE679" s="5"/>
      <c r="GF679" s="5"/>
      <c r="GG679" s="5"/>
    </row>
    <row r="680" spans="1:189" ht="15.75" customHeight="1">
      <c r="A680" s="24"/>
      <c r="B680" s="24"/>
      <c r="C680" s="24"/>
      <c r="D680" s="24"/>
      <c r="E680" s="24"/>
      <c r="F680" s="24"/>
      <c r="G680" s="24"/>
      <c r="H680" s="24"/>
      <c r="I680" s="24"/>
      <c r="N680" s="3"/>
      <c r="O680" s="3"/>
      <c r="Y680" s="3"/>
      <c r="Z680" s="3"/>
      <c r="GB680" s="5"/>
      <c r="GC680" s="5"/>
      <c r="GD680" s="5"/>
      <c r="GE680" s="5"/>
      <c r="GF680" s="5"/>
      <c r="GG680" s="5"/>
    </row>
    <row r="681" spans="1:189" ht="15.75" customHeight="1">
      <c r="A681" s="24"/>
      <c r="B681" s="24"/>
      <c r="C681" s="24"/>
      <c r="D681" s="24"/>
      <c r="E681" s="24"/>
      <c r="F681" s="24"/>
      <c r="G681" s="24"/>
      <c r="H681" s="24"/>
      <c r="I681" s="24"/>
      <c r="N681" s="3"/>
      <c r="O681" s="3"/>
      <c r="Y681" s="3"/>
      <c r="Z681" s="3"/>
      <c r="GB681" s="5"/>
      <c r="GC681" s="5"/>
      <c r="GD681" s="5"/>
      <c r="GE681" s="5"/>
      <c r="GF681" s="5"/>
      <c r="GG681" s="5"/>
    </row>
    <row r="682" spans="1:189" ht="15.75" customHeight="1">
      <c r="A682" s="24"/>
      <c r="B682" s="24"/>
      <c r="C682" s="24"/>
      <c r="D682" s="24"/>
      <c r="E682" s="24"/>
      <c r="F682" s="24"/>
      <c r="G682" s="24"/>
      <c r="H682" s="24"/>
      <c r="I682" s="24"/>
      <c r="N682" s="3"/>
      <c r="O682" s="3"/>
      <c r="Y682" s="3"/>
      <c r="Z682" s="3"/>
      <c r="GB682" s="5"/>
      <c r="GC682" s="5"/>
      <c r="GD682" s="5"/>
      <c r="GE682" s="5"/>
      <c r="GF682" s="5"/>
      <c r="GG682" s="5"/>
    </row>
    <row r="683" spans="1:189" ht="15.75" customHeight="1">
      <c r="A683" s="24"/>
      <c r="B683" s="24"/>
      <c r="C683" s="24"/>
      <c r="D683" s="24"/>
      <c r="E683" s="24"/>
      <c r="F683" s="24"/>
      <c r="G683" s="24"/>
      <c r="H683" s="24"/>
      <c r="I683" s="24"/>
      <c r="N683" s="3"/>
      <c r="O683" s="3"/>
      <c r="Y683" s="3"/>
      <c r="Z683" s="3"/>
      <c r="GB683" s="5"/>
      <c r="GC683" s="5"/>
      <c r="GD683" s="5"/>
      <c r="GE683" s="5"/>
      <c r="GF683" s="5"/>
      <c r="GG683" s="5"/>
    </row>
    <row r="684" spans="1:189" ht="15.75" customHeight="1">
      <c r="A684" s="24"/>
      <c r="B684" s="24"/>
      <c r="C684" s="24"/>
      <c r="D684" s="24"/>
      <c r="E684" s="24"/>
      <c r="F684" s="24"/>
      <c r="G684" s="24"/>
      <c r="H684" s="24"/>
      <c r="I684" s="24"/>
      <c r="N684" s="3"/>
      <c r="O684" s="3"/>
      <c r="Y684" s="3"/>
      <c r="Z684" s="3"/>
      <c r="GB684" s="5"/>
      <c r="GC684" s="5"/>
      <c r="GD684" s="5"/>
      <c r="GE684" s="5"/>
      <c r="GF684" s="5"/>
      <c r="GG684" s="5"/>
    </row>
    <row r="685" spans="1:189" ht="15.75" customHeight="1">
      <c r="A685" s="24"/>
      <c r="B685" s="24"/>
      <c r="C685" s="24"/>
      <c r="D685" s="24"/>
      <c r="E685" s="24"/>
      <c r="F685" s="24"/>
      <c r="G685" s="24"/>
      <c r="H685" s="24"/>
      <c r="I685" s="24"/>
      <c r="N685" s="3"/>
      <c r="O685" s="3"/>
      <c r="Y685" s="3"/>
      <c r="Z685" s="3"/>
      <c r="GB685" s="5"/>
      <c r="GC685" s="5"/>
      <c r="GD685" s="5"/>
      <c r="GE685" s="5"/>
      <c r="GF685" s="5"/>
      <c r="GG685" s="5"/>
    </row>
    <row r="686" spans="1:189" ht="15.75" customHeight="1">
      <c r="A686" s="24"/>
      <c r="B686" s="24"/>
      <c r="C686" s="24"/>
      <c r="D686" s="24"/>
      <c r="E686" s="24"/>
      <c r="F686" s="24"/>
      <c r="G686" s="24"/>
      <c r="H686" s="24"/>
      <c r="I686" s="24"/>
      <c r="N686" s="3"/>
      <c r="O686" s="3"/>
      <c r="Y686" s="3"/>
      <c r="Z686" s="3"/>
      <c r="GB686" s="5"/>
      <c r="GC686" s="5"/>
      <c r="GD686" s="5"/>
      <c r="GE686" s="5"/>
      <c r="GF686" s="5"/>
      <c r="GG686" s="5"/>
    </row>
    <row r="687" spans="1:189" ht="15.75" customHeight="1">
      <c r="A687" s="24"/>
      <c r="B687" s="24"/>
      <c r="C687" s="24"/>
      <c r="D687" s="24"/>
      <c r="E687" s="24"/>
      <c r="F687" s="24"/>
      <c r="G687" s="24"/>
      <c r="H687" s="24"/>
      <c r="I687" s="24"/>
      <c r="N687" s="3"/>
      <c r="O687" s="3"/>
      <c r="Y687" s="3"/>
      <c r="Z687" s="3"/>
      <c r="GB687" s="5"/>
      <c r="GC687" s="5"/>
      <c r="GD687" s="5"/>
      <c r="GE687" s="5"/>
      <c r="GF687" s="5"/>
      <c r="GG687" s="5"/>
    </row>
    <row r="688" spans="1:189" ht="15.75" customHeight="1">
      <c r="A688" s="24"/>
      <c r="B688" s="24"/>
      <c r="C688" s="24"/>
      <c r="D688" s="24"/>
      <c r="E688" s="24"/>
      <c r="F688" s="24"/>
      <c r="G688" s="24"/>
      <c r="H688" s="24"/>
      <c r="I688" s="24"/>
      <c r="N688" s="3"/>
      <c r="O688" s="3"/>
      <c r="Y688" s="3"/>
      <c r="Z688" s="3"/>
      <c r="GB688" s="5"/>
      <c r="GC688" s="5"/>
      <c r="GD688" s="5"/>
      <c r="GE688" s="5"/>
      <c r="GF688" s="5"/>
      <c r="GG688" s="5"/>
    </row>
    <row r="689" spans="1:189" ht="15.75" customHeight="1">
      <c r="A689" s="24"/>
      <c r="B689" s="24"/>
      <c r="C689" s="24"/>
      <c r="D689" s="24"/>
      <c r="E689" s="24"/>
      <c r="F689" s="24"/>
      <c r="G689" s="24"/>
      <c r="H689" s="24"/>
      <c r="I689" s="24"/>
      <c r="N689" s="3"/>
      <c r="O689" s="3"/>
      <c r="Y689" s="3"/>
      <c r="Z689" s="3"/>
      <c r="GB689" s="5"/>
      <c r="GC689" s="5"/>
      <c r="GD689" s="5"/>
      <c r="GE689" s="5"/>
      <c r="GF689" s="5"/>
      <c r="GG689" s="5"/>
    </row>
    <row r="690" spans="1:189" ht="15.75" customHeight="1">
      <c r="A690" s="24"/>
      <c r="B690" s="24"/>
      <c r="C690" s="24"/>
      <c r="D690" s="24"/>
      <c r="E690" s="24"/>
      <c r="F690" s="24"/>
      <c r="G690" s="24"/>
      <c r="H690" s="24"/>
      <c r="I690" s="24"/>
      <c r="N690" s="3"/>
      <c r="O690" s="3"/>
      <c r="Y690" s="3"/>
      <c r="Z690" s="3"/>
      <c r="GB690" s="5"/>
      <c r="GC690" s="5"/>
      <c r="GD690" s="5"/>
      <c r="GE690" s="5"/>
      <c r="GF690" s="5"/>
      <c r="GG690" s="5"/>
    </row>
    <row r="691" spans="1:189" ht="15.75" customHeight="1">
      <c r="A691" s="24"/>
      <c r="B691" s="24"/>
      <c r="C691" s="24"/>
      <c r="D691" s="24"/>
      <c r="E691" s="24"/>
      <c r="F691" s="24"/>
      <c r="G691" s="24"/>
      <c r="H691" s="24"/>
      <c r="I691" s="24"/>
      <c r="N691" s="3"/>
      <c r="O691" s="3"/>
      <c r="Y691" s="3"/>
      <c r="Z691" s="3"/>
      <c r="GB691" s="5"/>
      <c r="GC691" s="5"/>
      <c r="GD691" s="5"/>
      <c r="GE691" s="5"/>
      <c r="GF691" s="5"/>
      <c r="GG691" s="5"/>
    </row>
    <row r="692" spans="1:189" ht="15.75" customHeight="1">
      <c r="A692" s="24"/>
      <c r="B692" s="24"/>
      <c r="C692" s="24"/>
      <c r="D692" s="24"/>
      <c r="E692" s="24"/>
      <c r="F692" s="24"/>
      <c r="G692" s="24"/>
      <c r="H692" s="24"/>
      <c r="I692" s="24"/>
      <c r="N692" s="3"/>
      <c r="O692" s="3"/>
      <c r="Y692" s="3"/>
      <c r="Z692" s="3"/>
      <c r="GB692" s="5"/>
      <c r="GC692" s="5"/>
      <c r="GD692" s="5"/>
      <c r="GE692" s="5"/>
      <c r="GF692" s="5"/>
      <c r="GG692" s="5"/>
    </row>
    <row r="693" spans="1:189" ht="15.75" customHeight="1">
      <c r="A693" s="24"/>
      <c r="B693" s="24"/>
      <c r="C693" s="24"/>
      <c r="D693" s="24"/>
      <c r="E693" s="24"/>
      <c r="F693" s="24"/>
      <c r="G693" s="24"/>
      <c r="H693" s="24"/>
      <c r="I693" s="24"/>
      <c r="N693" s="3"/>
      <c r="O693" s="3"/>
      <c r="Y693" s="3"/>
      <c r="Z693" s="3"/>
      <c r="GB693" s="5"/>
      <c r="GC693" s="5"/>
      <c r="GD693" s="5"/>
      <c r="GE693" s="5"/>
      <c r="GF693" s="5"/>
      <c r="GG693" s="5"/>
    </row>
    <row r="694" spans="1:189" ht="15.75" customHeight="1">
      <c r="A694" s="24"/>
      <c r="B694" s="24"/>
      <c r="C694" s="24"/>
      <c r="D694" s="24"/>
      <c r="E694" s="24"/>
      <c r="F694" s="24"/>
      <c r="G694" s="24"/>
      <c r="H694" s="24"/>
      <c r="I694" s="24"/>
      <c r="N694" s="3"/>
      <c r="O694" s="3"/>
      <c r="Y694" s="3"/>
      <c r="Z694" s="3"/>
      <c r="GB694" s="5"/>
      <c r="GC694" s="5"/>
      <c r="GD694" s="5"/>
      <c r="GE694" s="5"/>
      <c r="GF694" s="5"/>
      <c r="GG694" s="5"/>
    </row>
    <row r="695" spans="1:189" ht="15.75" customHeight="1">
      <c r="A695" s="24"/>
      <c r="B695" s="24"/>
      <c r="C695" s="24"/>
      <c r="D695" s="24"/>
      <c r="E695" s="24"/>
      <c r="F695" s="24"/>
      <c r="G695" s="24"/>
      <c r="H695" s="24"/>
      <c r="I695" s="24"/>
      <c r="N695" s="3"/>
      <c r="O695" s="3"/>
      <c r="Y695" s="3"/>
      <c r="Z695" s="3"/>
      <c r="GB695" s="5"/>
      <c r="GC695" s="5"/>
      <c r="GD695" s="5"/>
      <c r="GE695" s="5"/>
      <c r="GF695" s="5"/>
      <c r="GG695" s="5"/>
    </row>
    <row r="696" spans="1:189" ht="15.75" customHeight="1">
      <c r="A696" s="24"/>
      <c r="B696" s="24"/>
      <c r="C696" s="24"/>
      <c r="D696" s="24"/>
      <c r="E696" s="24"/>
      <c r="F696" s="24"/>
      <c r="G696" s="24"/>
      <c r="H696" s="24"/>
      <c r="I696" s="24"/>
      <c r="N696" s="3"/>
      <c r="O696" s="3"/>
      <c r="Y696" s="3"/>
      <c r="Z696" s="3"/>
      <c r="GB696" s="5"/>
      <c r="GC696" s="5"/>
      <c r="GD696" s="5"/>
      <c r="GE696" s="5"/>
      <c r="GF696" s="5"/>
      <c r="GG696" s="5"/>
    </row>
    <row r="697" spans="1:189" ht="15.75" customHeight="1">
      <c r="A697" s="24"/>
      <c r="B697" s="24"/>
      <c r="C697" s="24"/>
      <c r="D697" s="24"/>
      <c r="E697" s="24"/>
      <c r="F697" s="24"/>
      <c r="G697" s="24"/>
      <c r="H697" s="24"/>
      <c r="I697" s="24"/>
      <c r="N697" s="3"/>
      <c r="O697" s="3"/>
      <c r="Y697" s="3"/>
      <c r="Z697" s="3"/>
      <c r="GB697" s="5"/>
      <c r="GC697" s="5"/>
      <c r="GD697" s="5"/>
      <c r="GE697" s="5"/>
      <c r="GF697" s="5"/>
      <c r="GG697" s="5"/>
    </row>
    <row r="698" spans="1:189" ht="15.75" customHeight="1">
      <c r="A698" s="24"/>
      <c r="B698" s="24"/>
      <c r="C698" s="24"/>
      <c r="D698" s="24"/>
      <c r="E698" s="24"/>
      <c r="F698" s="24"/>
      <c r="G698" s="24"/>
      <c r="H698" s="24"/>
      <c r="I698" s="24"/>
      <c r="N698" s="3"/>
      <c r="O698" s="3"/>
      <c r="Y698" s="3"/>
      <c r="Z698" s="3"/>
      <c r="GB698" s="5"/>
      <c r="GC698" s="5"/>
      <c r="GD698" s="5"/>
      <c r="GE698" s="5"/>
      <c r="GF698" s="5"/>
      <c r="GG698" s="5"/>
    </row>
    <row r="699" spans="1:189" ht="15.75" customHeight="1">
      <c r="A699" s="24"/>
      <c r="B699" s="24"/>
      <c r="C699" s="24"/>
      <c r="D699" s="24"/>
      <c r="E699" s="24"/>
      <c r="F699" s="24"/>
      <c r="G699" s="24"/>
      <c r="H699" s="24"/>
      <c r="I699" s="24"/>
      <c r="N699" s="3"/>
      <c r="O699" s="3"/>
      <c r="Y699" s="3"/>
      <c r="Z699" s="3"/>
      <c r="GB699" s="5"/>
      <c r="GC699" s="5"/>
      <c r="GD699" s="5"/>
      <c r="GE699" s="5"/>
      <c r="GF699" s="5"/>
      <c r="GG699" s="5"/>
    </row>
    <row r="700" spans="1:189" ht="15.75" customHeight="1">
      <c r="A700" s="24"/>
      <c r="B700" s="24"/>
      <c r="C700" s="24"/>
      <c r="D700" s="24"/>
      <c r="E700" s="24"/>
      <c r="F700" s="24"/>
      <c r="G700" s="24"/>
      <c r="H700" s="24"/>
      <c r="I700" s="24"/>
      <c r="N700" s="3"/>
      <c r="O700" s="3"/>
      <c r="Y700" s="3"/>
      <c r="Z700" s="3"/>
      <c r="GB700" s="5"/>
      <c r="GC700" s="5"/>
      <c r="GD700" s="5"/>
      <c r="GE700" s="5"/>
      <c r="GF700" s="5"/>
      <c r="GG700" s="5"/>
    </row>
    <row r="701" spans="1:189" ht="15.75" customHeight="1">
      <c r="A701" s="24"/>
      <c r="B701" s="24"/>
      <c r="C701" s="24"/>
      <c r="D701" s="24"/>
      <c r="E701" s="24"/>
      <c r="F701" s="24"/>
      <c r="G701" s="24"/>
      <c r="H701" s="24"/>
      <c r="I701" s="24"/>
      <c r="N701" s="3"/>
      <c r="O701" s="3"/>
      <c r="Y701" s="3"/>
      <c r="Z701" s="3"/>
      <c r="GB701" s="5"/>
      <c r="GC701" s="5"/>
      <c r="GD701" s="5"/>
      <c r="GE701" s="5"/>
      <c r="GF701" s="5"/>
      <c r="GG701" s="5"/>
    </row>
    <row r="702" spans="1:189" ht="15.75" customHeight="1">
      <c r="A702" s="24"/>
      <c r="B702" s="24"/>
      <c r="C702" s="24"/>
      <c r="D702" s="24"/>
      <c r="E702" s="24"/>
      <c r="F702" s="24"/>
      <c r="G702" s="24"/>
      <c r="H702" s="24"/>
      <c r="I702" s="24"/>
      <c r="N702" s="3"/>
      <c r="O702" s="3"/>
      <c r="Y702" s="3"/>
      <c r="Z702" s="3"/>
      <c r="GB702" s="5"/>
      <c r="GC702" s="5"/>
      <c r="GD702" s="5"/>
      <c r="GE702" s="5"/>
      <c r="GF702" s="5"/>
      <c r="GG702" s="5"/>
    </row>
    <row r="703" spans="1:189" ht="15.75" customHeight="1">
      <c r="A703" s="24"/>
      <c r="B703" s="24"/>
      <c r="C703" s="24"/>
      <c r="D703" s="24"/>
      <c r="E703" s="24"/>
      <c r="F703" s="24"/>
      <c r="G703" s="24"/>
      <c r="H703" s="24"/>
      <c r="I703" s="24"/>
      <c r="N703" s="3"/>
      <c r="O703" s="3"/>
      <c r="Y703" s="3"/>
      <c r="Z703" s="3"/>
      <c r="GB703" s="5"/>
      <c r="GC703" s="5"/>
      <c r="GD703" s="5"/>
      <c r="GE703" s="5"/>
      <c r="GF703" s="5"/>
      <c r="GG703" s="5"/>
    </row>
    <row r="704" spans="1:189" ht="15.75" customHeight="1">
      <c r="A704" s="24"/>
      <c r="B704" s="24"/>
      <c r="C704" s="24"/>
      <c r="D704" s="24"/>
      <c r="E704" s="24"/>
      <c r="F704" s="24"/>
      <c r="G704" s="24"/>
      <c r="H704" s="24"/>
      <c r="I704" s="24"/>
      <c r="N704" s="3"/>
      <c r="O704" s="3"/>
      <c r="Y704" s="3"/>
      <c r="Z704" s="3"/>
      <c r="GB704" s="5"/>
      <c r="GC704" s="5"/>
      <c r="GD704" s="5"/>
      <c r="GE704" s="5"/>
      <c r="GF704" s="5"/>
      <c r="GG704" s="5"/>
    </row>
    <row r="705" spans="1:189" ht="15.75" customHeight="1">
      <c r="A705" s="24"/>
      <c r="B705" s="24"/>
      <c r="C705" s="24"/>
      <c r="D705" s="24"/>
      <c r="E705" s="24"/>
      <c r="F705" s="24"/>
      <c r="G705" s="24"/>
      <c r="H705" s="24"/>
      <c r="I705" s="24"/>
      <c r="N705" s="3"/>
      <c r="O705" s="3"/>
      <c r="Y705" s="3"/>
      <c r="Z705" s="3"/>
      <c r="GB705" s="5"/>
      <c r="GC705" s="5"/>
      <c r="GD705" s="5"/>
      <c r="GE705" s="5"/>
      <c r="GF705" s="5"/>
      <c r="GG705" s="5"/>
    </row>
    <row r="706" spans="1:189" ht="15.75" customHeight="1">
      <c r="A706" s="24"/>
      <c r="B706" s="24"/>
      <c r="C706" s="24"/>
      <c r="D706" s="24"/>
      <c r="E706" s="24"/>
      <c r="F706" s="24"/>
      <c r="G706" s="24"/>
      <c r="H706" s="24"/>
      <c r="I706" s="24"/>
      <c r="N706" s="3"/>
      <c r="O706" s="3"/>
      <c r="Y706" s="3"/>
      <c r="Z706" s="3"/>
      <c r="GB706" s="5"/>
      <c r="GC706" s="5"/>
      <c r="GD706" s="5"/>
      <c r="GE706" s="5"/>
      <c r="GF706" s="5"/>
      <c r="GG706" s="5"/>
    </row>
    <row r="707" spans="1:189" ht="15.75" customHeight="1">
      <c r="A707" s="24"/>
      <c r="B707" s="24"/>
      <c r="C707" s="24"/>
      <c r="D707" s="24"/>
      <c r="E707" s="24"/>
      <c r="F707" s="24"/>
      <c r="G707" s="24"/>
      <c r="H707" s="24"/>
      <c r="I707" s="24"/>
      <c r="N707" s="3"/>
      <c r="O707" s="3"/>
      <c r="Y707" s="3"/>
      <c r="Z707" s="3"/>
      <c r="GB707" s="5"/>
      <c r="GC707" s="5"/>
      <c r="GD707" s="5"/>
      <c r="GE707" s="5"/>
      <c r="GF707" s="5"/>
      <c r="GG707" s="5"/>
    </row>
    <row r="708" spans="1:189" ht="15.75" customHeight="1">
      <c r="A708" s="24"/>
      <c r="B708" s="24"/>
      <c r="C708" s="24"/>
      <c r="D708" s="24"/>
      <c r="E708" s="24"/>
      <c r="F708" s="24"/>
      <c r="G708" s="24"/>
      <c r="H708" s="24"/>
      <c r="I708" s="24"/>
      <c r="N708" s="3"/>
      <c r="O708" s="3"/>
      <c r="Y708" s="3"/>
      <c r="Z708" s="3"/>
      <c r="GB708" s="5"/>
      <c r="GC708" s="5"/>
      <c r="GD708" s="5"/>
      <c r="GE708" s="5"/>
      <c r="GF708" s="5"/>
      <c r="GG708" s="5"/>
    </row>
    <row r="709" spans="1:189" ht="15.75" customHeight="1">
      <c r="A709" s="24"/>
      <c r="B709" s="24"/>
      <c r="C709" s="24"/>
      <c r="D709" s="24"/>
      <c r="E709" s="24"/>
      <c r="F709" s="24"/>
      <c r="G709" s="24"/>
      <c r="H709" s="24"/>
      <c r="I709" s="24"/>
      <c r="N709" s="3"/>
      <c r="O709" s="3"/>
      <c r="Y709" s="3"/>
      <c r="Z709" s="3"/>
      <c r="GB709" s="5"/>
      <c r="GC709" s="5"/>
      <c r="GD709" s="5"/>
      <c r="GE709" s="5"/>
      <c r="GF709" s="5"/>
      <c r="GG709" s="5"/>
    </row>
    <row r="710" spans="1:189" ht="15.75" customHeight="1">
      <c r="A710" s="24"/>
      <c r="B710" s="24"/>
      <c r="C710" s="24"/>
      <c r="D710" s="24"/>
      <c r="E710" s="24"/>
      <c r="F710" s="24"/>
      <c r="G710" s="24"/>
      <c r="H710" s="24"/>
      <c r="I710" s="24"/>
      <c r="N710" s="3"/>
      <c r="O710" s="3"/>
      <c r="Y710" s="3"/>
      <c r="Z710" s="3"/>
      <c r="GB710" s="5"/>
      <c r="GC710" s="5"/>
      <c r="GD710" s="5"/>
      <c r="GE710" s="5"/>
      <c r="GF710" s="5"/>
      <c r="GG710" s="5"/>
    </row>
    <row r="711" spans="1:189" ht="15.75" customHeight="1">
      <c r="A711" s="24"/>
      <c r="B711" s="24"/>
      <c r="C711" s="24"/>
      <c r="D711" s="24"/>
      <c r="E711" s="24"/>
      <c r="F711" s="24"/>
      <c r="G711" s="24"/>
      <c r="H711" s="24"/>
      <c r="I711" s="24"/>
      <c r="N711" s="3"/>
      <c r="O711" s="3"/>
      <c r="Y711" s="3"/>
      <c r="Z711" s="3"/>
      <c r="GB711" s="5"/>
      <c r="GC711" s="5"/>
      <c r="GD711" s="5"/>
      <c r="GE711" s="5"/>
      <c r="GF711" s="5"/>
      <c r="GG711" s="5"/>
    </row>
    <row r="712" spans="1:189" ht="15.75" customHeight="1">
      <c r="A712" s="24"/>
      <c r="B712" s="24"/>
      <c r="C712" s="24"/>
      <c r="D712" s="24"/>
      <c r="E712" s="24"/>
      <c r="F712" s="24"/>
      <c r="G712" s="24"/>
      <c r="H712" s="24"/>
      <c r="I712" s="24"/>
      <c r="N712" s="3"/>
      <c r="O712" s="3"/>
      <c r="Y712" s="3"/>
      <c r="Z712" s="3"/>
      <c r="GB712" s="5"/>
      <c r="GC712" s="5"/>
      <c r="GD712" s="5"/>
      <c r="GE712" s="5"/>
      <c r="GF712" s="5"/>
      <c r="GG712" s="5"/>
    </row>
    <row r="713" spans="1:189" ht="15.75" customHeight="1">
      <c r="A713" s="24"/>
      <c r="B713" s="24"/>
      <c r="C713" s="24"/>
      <c r="D713" s="24"/>
      <c r="E713" s="24"/>
      <c r="F713" s="24"/>
      <c r="G713" s="24"/>
      <c r="H713" s="24"/>
      <c r="I713" s="24"/>
      <c r="N713" s="3"/>
      <c r="O713" s="3"/>
      <c r="Y713" s="3"/>
      <c r="Z713" s="3"/>
      <c r="GB713" s="5"/>
      <c r="GC713" s="5"/>
      <c r="GD713" s="5"/>
      <c r="GE713" s="5"/>
      <c r="GF713" s="5"/>
      <c r="GG713" s="5"/>
    </row>
    <row r="714" spans="1:189" ht="15.75" customHeight="1">
      <c r="A714" s="24"/>
      <c r="B714" s="24"/>
      <c r="C714" s="24"/>
      <c r="D714" s="24"/>
      <c r="E714" s="24"/>
      <c r="F714" s="24"/>
      <c r="G714" s="24"/>
      <c r="H714" s="24"/>
      <c r="I714" s="24"/>
      <c r="N714" s="3"/>
      <c r="O714" s="3"/>
      <c r="Y714" s="3"/>
      <c r="Z714" s="3"/>
      <c r="GB714" s="5"/>
      <c r="GC714" s="5"/>
      <c r="GD714" s="5"/>
      <c r="GE714" s="5"/>
      <c r="GF714" s="5"/>
      <c r="GG714" s="5"/>
    </row>
    <row r="715" spans="1:189" ht="15.75" customHeight="1">
      <c r="A715" s="24"/>
      <c r="B715" s="24"/>
      <c r="C715" s="24"/>
      <c r="D715" s="24"/>
      <c r="E715" s="24"/>
      <c r="F715" s="24"/>
      <c r="G715" s="24"/>
      <c r="H715" s="24"/>
      <c r="I715" s="24"/>
      <c r="N715" s="3"/>
      <c r="O715" s="3"/>
      <c r="Y715" s="3"/>
      <c r="Z715" s="3"/>
      <c r="GB715" s="5"/>
      <c r="GC715" s="5"/>
      <c r="GD715" s="5"/>
      <c r="GE715" s="5"/>
      <c r="GF715" s="5"/>
      <c r="GG715" s="5"/>
    </row>
    <row r="716" spans="1:189" ht="15.75" customHeight="1">
      <c r="A716" s="24"/>
      <c r="B716" s="24"/>
      <c r="C716" s="24"/>
      <c r="D716" s="24"/>
      <c r="E716" s="24"/>
      <c r="F716" s="24"/>
      <c r="G716" s="24"/>
      <c r="H716" s="24"/>
      <c r="I716" s="24"/>
      <c r="N716" s="3"/>
      <c r="O716" s="3"/>
      <c r="Y716" s="3"/>
      <c r="Z716" s="3"/>
      <c r="GB716" s="5"/>
      <c r="GC716" s="5"/>
      <c r="GD716" s="5"/>
      <c r="GE716" s="5"/>
      <c r="GF716" s="5"/>
      <c r="GG716" s="5"/>
    </row>
    <row r="717" spans="1:189" ht="15.75" customHeight="1">
      <c r="A717" s="24"/>
      <c r="B717" s="24"/>
      <c r="C717" s="24"/>
      <c r="D717" s="24"/>
      <c r="E717" s="24"/>
      <c r="F717" s="24"/>
      <c r="G717" s="24"/>
      <c r="H717" s="24"/>
      <c r="I717" s="24"/>
      <c r="N717" s="3"/>
      <c r="O717" s="3"/>
      <c r="Y717" s="3"/>
      <c r="Z717" s="3"/>
      <c r="GB717" s="5"/>
      <c r="GC717" s="5"/>
      <c r="GD717" s="5"/>
      <c r="GE717" s="5"/>
      <c r="GF717" s="5"/>
      <c r="GG717" s="5"/>
    </row>
    <row r="718" spans="1:189" ht="15.75" customHeight="1">
      <c r="A718" s="24"/>
      <c r="B718" s="24"/>
      <c r="C718" s="24"/>
      <c r="D718" s="24"/>
      <c r="E718" s="24"/>
      <c r="F718" s="24"/>
      <c r="G718" s="24"/>
      <c r="H718" s="24"/>
      <c r="I718" s="24"/>
      <c r="N718" s="3"/>
      <c r="O718" s="3"/>
      <c r="Y718" s="3"/>
      <c r="Z718" s="3"/>
      <c r="GB718" s="5"/>
      <c r="GC718" s="5"/>
      <c r="GD718" s="5"/>
      <c r="GE718" s="5"/>
      <c r="GF718" s="5"/>
      <c r="GG718" s="5"/>
    </row>
    <row r="719" spans="1:189" ht="15.75" customHeight="1">
      <c r="A719" s="24"/>
      <c r="B719" s="24"/>
      <c r="C719" s="24"/>
      <c r="D719" s="24"/>
      <c r="E719" s="24"/>
      <c r="F719" s="24"/>
      <c r="G719" s="24"/>
      <c r="H719" s="24"/>
      <c r="I719" s="24"/>
      <c r="N719" s="3"/>
      <c r="O719" s="3"/>
      <c r="Y719" s="3"/>
      <c r="Z719" s="3"/>
      <c r="GB719" s="5"/>
      <c r="GC719" s="5"/>
      <c r="GD719" s="5"/>
      <c r="GE719" s="5"/>
      <c r="GF719" s="5"/>
      <c r="GG719" s="5"/>
    </row>
    <row r="720" spans="1:189" ht="15.75" customHeight="1">
      <c r="A720" s="24"/>
      <c r="B720" s="24"/>
      <c r="C720" s="24"/>
      <c r="D720" s="24"/>
      <c r="E720" s="24"/>
      <c r="F720" s="24"/>
      <c r="G720" s="24"/>
      <c r="H720" s="24"/>
      <c r="I720" s="24"/>
      <c r="N720" s="3"/>
      <c r="O720" s="3"/>
      <c r="Y720" s="3"/>
      <c r="Z720" s="3"/>
      <c r="GB720" s="5"/>
      <c r="GC720" s="5"/>
      <c r="GD720" s="5"/>
      <c r="GE720" s="5"/>
      <c r="GF720" s="5"/>
      <c r="GG720" s="5"/>
    </row>
    <row r="721" spans="1:189" ht="15.75" customHeight="1">
      <c r="A721" s="24"/>
      <c r="B721" s="24"/>
      <c r="C721" s="24"/>
      <c r="D721" s="24"/>
      <c r="E721" s="24"/>
      <c r="F721" s="24"/>
      <c r="G721" s="24"/>
      <c r="H721" s="24"/>
      <c r="I721" s="24"/>
      <c r="N721" s="3"/>
      <c r="O721" s="3"/>
      <c r="Y721" s="3"/>
      <c r="Z721" s="3"/>
      <c r="GB721" s="5"/>
      <c r="GC721" s="5"/>
      <c r="GD721" s="5"/>
      <c r="GE721" s="5"/>
      <c r="GF721" s="5"/>
      <c r="GG721" s="5"/>
    </row>
    <row r="722" spans="1:189" ht="15.75" customHeight="1">
      <c r="A722" s="24"/>
      <c r="B722" s="24"/>
      <c r="C722" s="24"/>
      <c r="D722" s="24"/>
      <c r="E722" s="24"/>
      <c r="F722" s="24"/>
      <c r="G722" s="24"/>
      <c r="H722" s="24"/>
      <c r="I722" s="24"/>
      <c r="N722" s="3"/>
      <c r="O722" s="3"/>
      <c r="Y722" s="3"/>
      <c r="Z722" s="3"/>
      <c r="GB722" s="5"/>
      <c r="GC722" s="5"/>
      <c r="GD722" s="5"/>
      <c r="GE722" s="5"/>
      <c r="GF722" s="5"/>
      <c r="GG722" s="5"/>
    </row>
    <row r="723" spans="1:189" ht="15.75" customHeight="1">
      <c r="A723" s="24"/>
      <c r="B723" s="24"/>
      <c r="C723" s="24"/>
      <c r="D723" s="24"/>
      <c r="E723" s="24"/>
      <c r="F723" s="24"/>
      <c r="G723" s="24"/>
      <c r="H723" s="24"/>
      <c r="I723" s="24"/>
      <c r="N723" s="3"/>
      <c r="O723" s="3"/>
      <c r="Y723" s="3"/>
      <c r="Z723" s="3"/>
      <c r="GB723" s="5"/>
      <c r="GC723" s="5"/>
      <c r="GD723" s="5"/>
      <c r="GE723" s="5"/>
      <c r="GF723" s="5"/>
      <c r="GG723" s="5"/>
    </row>
    <row r="724" spans="1:189" ht="15.75" customHeight="1">
      <c r="A724" s="24"/>
      <c r="B724" s="24"/>
      <c r="C724" s="24"/>
      <c r="D724" s="24"/>
      <c r="E724" s="24"/>
      <c r="F724" s="24"/>
      <c r="G724" s="24"/>
      <c r="H724" s="24"/>
      <c r="I724" s="24"/>
      <c r="N724" s="3"/>
      <c r="O724" s="3"/>
      <c r="Y724" s="3"/>
      <c r="Z724" s="3"/>
      <c r="GB724" s="5"/>
      <c r="GC724" s="5"/>
      <c r="GD724" s="5"/>
      <c r="GE724" s="5"/>
      <c r="GF724" s="5"/>
      <c r="GG724" s="5"/>
    </row>
    <row r="725" spans="1:189" ht="15.75" customHeight="1">
      <c r="A725" s="24"/>
      <c r="B725" s="24"/>
      <c r="C725" s="24"/>
      <c r="D725" s="24"/>
      <c r="E725" s="24"/>
      <c r="F725" s="24"/>
      <c r="G725" s="24"/>
      <c r="H725" s="24"/>
      <c r="I725" s="24"/>
      <c r="N725" s="3"/>
      <c r="O725" s="3"/>
      <c r="Y725" s="3"/>
      <c r="Z725" s="3"/>
      <c r="GB725" s="5"/>
      <c r="GC725" s="5"/>
      <c r="GD725" s="5"/>
      <c r="GE725" s="5"/>
      <c r="GF725" s="5"/>
      <c r="GG725" s="5"/>
    </row>
    <row r="726" spans="1:189" ht="15.75" customHeight="1">
      <c r="A726" s="24"/>
      <c r="B726" s="24"/>
      <c r="C726" s="24"/>
      <c r="D726" s="24"/>
      <c r="E726" s="24"/>
      <c r="F726" s="24"/>
      <c r="G726" s="24"/>
      <c r="H726" s="24"/>
      <c r="I726" s="24"/>
      <c r="N726" s="3"/>
      <c r="O726" s="3"/>
      <c r="Y726" s="3"/>
      <c r="Z726" s="3"/>
      <c r="GB726" s="5"/>
      <c r="GC726" s="5"/>
      <c r="GD726" s="5"/>
      <c r="GE726" s="5"/>
      <c r="GF726" s="5"/>
      <c r="GG726" s="5"/>
    </row>
    <row r="727" spans="1:189" ht="15.75" customHeight="1">
      <c r="A727" s="24"/>
      <c r="B727" s="24"/>
      <c r="C727" s="24"/>
      <c r="D727" s="24"/>
      <c r="E727" s="24"/>
      <c r="F727" s="24"/>
      <c r="G727" s="24"/>
      <c r="H727" s="24"/>
      <c r="I727" s="24"/>
      <c r="N727" s="3"/>
      <c r="O727" s="3"/>
      <c r="Y727" s="3"/>
      <c r="Z727" s="3"/>
      <c r="GB727" s="5"/>
      <c r="GC727" s="5"/>
      <c r="GD727" s="5"/>
      <c r="GE727" s="5"/>
      <c r="GF727" s="5"/>
      <c r="GG727" s="5"/>
    </row>
    <row r="728" spans="1:189" ht="15.75" customHeight="1">
      <c r="A728" s="24"/>
      <c r="B728" s="24"/>
      <c r="C728" s="24"/>
      <c r="D728" s="24"/>
      <c r="E728" s="24"/>
      <c r="F728" s="24"/>
      <c r="G728" s="24"/>
      <c r="H728" s="24"/>
      <c r="I728" s="24"/>
      <c r="N728" s="3"/>
      <c r="O728" s="3"/>
      <c r="Y728" s="3"/>
      <c r="Z728" s="3"/>
      <c r="GB728" s="5"/>
      <c r="GC728" s="5"/>
      <c r="GD728" s="5"/>
      <c r="GE728" s="5"/>
      <c r="GF728" s="5"/>
      <c r="GG728" s="5"/>
    </row>
    <row r="729" spans="1:189" ht="15.75" customHeight="1">
      <c r="A729" s="24"/>
      <c r="B729" s="24"/>
      <c r="C729" s="24"/>
      <c r="D729" s="24"/>
      <c r="E729" s="24"/>
      <c r="F729" s="24"/>
      <c r="G729" s="24"/>
      <c r="H729" s="24"/>
      <c r="I729" s="24"/>
      <c r="N729" s="3"/>
      <c r="O729" s="3"/>
      <c r="Y729" s="3"/>
      <c r="Z729" s="3"/>
      <c r="GB729" s="5"/>
      <c r="GC729" s="5"/>
      <c r="GD729" s="5"/>
      <c r="GE729" s="5"/>
      <c r="GF729" s="5"/>
      <c r="GG729" s="5"/>
    </row>
    <row r="730" spans="1:189" ht="15.75" customHeight="1">
      <c r="A730" s="24"/>
      <c r="B730" s="24"/>
      <c r="C730" s="24"/>
      <c r="D730" s="24"/>
      <c r="E730" s="24"/>
      <c r="F730" s="24"/>
      <c r="G730" s="24"/>
      <c r="H730" s="24"/>
      <c r="I730" s="24"/>
      <c r="N730" s="3"/>
      <c r="O730" s="3"/>
      <c r="Y730" s="3"/>
      <c r="Z730" s="3"/>
      <c r="GB730" s="5"/>
      <c r="GC730" s="5"/>
      <c r="GD730" s="5"/>
      <c r="GE730" s="5"/>
      <c r="GF730" s="5"/>
      <c r="GG730" s="5"/>
    </row>
    <row r="731" spans="1:189" ht="15.75" customHeight="1">
      <c r="A731" s="24"/>
      <c r="B731" s="24"/>
      <c r="C731" s="24"/>
      <c r="D731" s="24"/>
      <c r="E731" s="24"/>
      <c r="F731" s="24"/>
      <c r="G731" s="24"/>
      <c r="H731" s="24"/>
      <c r="I731" s="24"/>
      <c r="N731" s="3"/>
      <c r="O731" s="3"/>
      <c r="Y731" s="3"/>
      <c r="Z731" s="3"/>
      <c r="GB731" s="5"/>
      <c r="GC731" s="5"/>
      <c r="GD731" s="5"/>
      <c r="GE731" s="5"/>
      <c r="GF731" s="5"/>
      <c r="GG731" s="5"/>
    </row>
    <row r="732" spans="1:189" ht="15.75" customHeight="1">
      <c r="A732" s="24"/>
      <c r="B732" s="24"/>
      <c r="C732" s="24"/>
      <c r="D732" s="24"/>
      <c r="E732" s="24"/>
      <c r="F732" s="24"/>
      <c r="G732" s="24"/>
      <c r="H732" s="24"/>
      <c r="I732" s="24"/>
      <c r="N732" s="3"/>
      <c r="O732" s="3"/>
      <c r="Y732" s="3"/>
      <c r="Z732" s="3"/>
      <c r="GB732" s="5"/>
      <c r="GC732" s="5"/>
      <c r="GD732" s="5"/>
      <c r="GE732" s="5"/>
      <c r="GF732" s="5"/>
      <c r="GG732" s="5"/>
    </row>
    <row r="733" spans="1:189" ht="15.75" customHeight="1">
      <c r="A733" s="24"/>
      <c r="B733" s="24"/>
      <c r="C733" s="24"/>
      <c r="D733" s="24"/>
      <c r="E733" s="24"/>
      <c r="F733" s="24"/>
      <c r="G733" s="24"/>
      <c r="H733" s="24"/>
      <c r="I733" s="24"/>
      <c r="N733" s="3"/>
      <c r="O733" s="3"/>
      <c r="Y733" s="3"/>
      <c r="Z733" s="3"/>
      <c r="GB733" s="5"/>
      <c r="GC733" s="5"/>
      <c r="GD733" s="5"/>
      <c r="GE733" s="5"/>
      <c r="GF733" s="5"/>
      <c r="GG733" s="5"/>
    </row>
    <row r="734" spans="1:189" ht="15.75" customHeight="1">
      <c r="A734" s="24"/>
      <c r="B734" s="24"/>
      <c r="C734" s="24"/>
      <c r="D734" s="24"/>
      <c r="E734" s="24"/>
      <c r="F734" s="24"/>
      <c r="G734" s="24"/>
      <c r="H734" s="24"/>
      <c r="I734" s="24"/>
      <c r="N734" s="3"/>
      <c r="O734" s="3"/>
      <c r="Y734" s="3"/>
      <c r="Z734" s="3"/>
      <c r="GB734" s="5"/>
      <c r="GC734" s="5"/>
      <c r="GD734" s="5"/>
      <c r="GE734" s="5"/>
      <c r="GF734" s="5"/>
      <c r="GG734" s="5"/>
    </row>
    <row r="735" spans="1:189" ht="15.75" customHeight="1">
      <c r="A735" s="24"/>
      <c r="B735" s="24"/>
      <c r="C735" s="24"/>
      <c r="D735" s="24"/>
      <c r="E735" s="24"/>
      <c r="F735" s="24"/>
      <c r="G735" s="24"/>
      <c r="H735" s="24"/>
      <c r="I735" s="24"/>
      <c r="N735" s="3"/>
      <c r="O735" s="3"/>
      <c r="Y735" s="3"/>
      <c r="Z735" s="3"/>
      <c r="GB735" s="5"/>
      <c r="GC735" s="5"/>
      <c r="GD735" s="5"/>
      <c r="GE735" s="5"/>
      <c r="GF735" s="5"/>
      <c r="GG735" s="5"/>
    </row>
    <row r="736" spans="1:189" ht="15.75" customHeight="1">
      <c r="A736" s="24"/>
      <c r="B736" s="24"/>
      <c r="C736" s="24"/>
      <c r="D736" s="24"/>
      <c r="E736" s="24"/>
      <c r="F736" s="24"/>
      <c r="G736" s="24"/>
      <c r="H736" s="24"/>
      <c r="I736" s="24"/>
      <c r="N736" s="3"/>
      <c r="O736" s="3"/>
      <c r="Y736" s="3"/>
      <c r="Z736" s="3"/>
      <c r="GB736" s="5"/>
      <c r="GC736" s="5"/>
      <c r="GD736" s="5"/>
      <c r="GE736" s="5"/>
      <c r="GF736" s="5"/>
      <c r="GG736" s="5"/>
    </row>
    <row r="737" spans="1:189" ht="15.75" customHeight="1">
      <c r="A737" s="24"/>
      <c r="B737" s="24"/>
      <c r="C737" s="24"/>
      <c r="D737" s="24"/>
      <c r="E737" s="24"/>
      <c r="F737" s="24"/>
      <c r="G737" s="24"/>
      <c r="H737" s="24"/>
      <c r="I737" s="24"/>
      <c r="N737" s="3"/>
      <c r="O737" s="3"/>
      <c r="Y737" s="3"/>
      <c r="Z737" s="3"/>
      <c r="GB737" s="5"/>
      <c r="GC737" s="5"/>
      <c r="GD737" s="5"/>
      <c r="GE737" s="5"/>
      <c r="GF737" s="5"/>
      <c r="GG737" s="5"/>
    </row>
    <row r="738" spans="1:189" ht="15.75" customHeight="1">
      <c r="A738" s="24"/>
      <c r="B738" s="24"/>
      <c r="C738" s="24"/>
      <c r="D738" s="24"/>
      <c r="E738" s="24"/>
      <c r="F738" s="24"/>
      <c r="G738" s="24"/>
      <c r="H738" s="24"/>
      <c r="I738" s="24"/>
      <c r="N738" s="3"/>
      <c r="O738" s="3"/>
      <c r="Y738" s="3"/>
      <c r="Z738" s="3"/>
      <c r="GB738" s="5"/>
      <c r="GC738" s="5"/>
      <c r="GD738" s="5"/>
      <c r="GE738" s="5"/>
      <c r="GF738" s="5"/>
      <c r="GG738" s="5"/>
    </row>
    <row r="739" spans="1:189" ht="15.75" customHeight="1">
      <c r="A739" s="24"/>
      <c r="B739" s="24"/>
      <c r="C739" s="24"/>
      <c r="D739" s="24"/>
      <c r="E739" s="24"/>
      <c r="F739" s="24"/>
      <c r="G739" s="24"/>
      <c r="H739" s="24"/>
      <c r="I739" s="24"/>
      <c r="N739" s="3"/>
      <c r="O739" s="3"/>
      <c r="Y739" s="3"/>
      <c r="Z739" s="3"/>
      <c r="GB739" s="5"/>
      <c r="GC739" s="5"/>
      <c r="GD739" s="5"/>
      <c r="GE739" s="5"/>
      <c r="GF739" s="5"/>
      <c r="GG739" s="5"/>
    </row>
    <row r="740" spans="1:189" ht="15.75" customHeight="1">
      <c r="A740" s="24"/>
      <c r="B740" s="24"/>
      <c r="C740" s="24"/>
      <c r="D740" s="24"/>
      <c r="E740" s="24"/>
      <c r="F740" s="24"/>
      <c r="G740" s="24"/>
      <c r="H740" s="24"/>
      <c r="I740" s="24"/>
      <c r="N740" s="3"/>
      <c r="O740" s="3"/>
      <c r="Y740" s="3"/>
      <c r="Z740" s="3"/>
      <c r="GB740" s="5"/>
      <c r="GC740" s="5"/>
      <c r="GD740" s="5"/>
      <c r="GE740" s="5"/>
      <c r="GF740" s="5"/>
      <c r="GG740" s="5"/>
    </row>
    <row r="741" spans="1:189" ht="15.75" customHeight="1">
      <c r="A741" s="24"/>
      <c r="B741" s="24"/>
      <c r="C741" s="24"/>
      <c r="D741" s="24"/>
      <c r="E741" s="24"/>
      <c r="F741" s="24"/>
      <c r="G741" s="24"/>
      <c r="H741" s="24"/>
      <c r="I741" s="24"/>
      <c r="N741" s="3"/>
      <c r="O741" s="3"/>
      <c r="Y741" s="3"/>
      <c r="Z741" s="3"/>
      <c r="GB741" s="5"/>
      <c r="GC741" s="5"/>
      <c r="GD741" s="5"/>
      <c r="GE741" s="5"/>
      <c r="GF741" s="5"/>
      <c r="GG741" s="5"/>
    </row>
    <row r="742" spans="1:189" ht="15.75" customHeight="1">
      <c r="A742" s="24"/>
      <c r="B742" s="24"/>
      <c r="C742" s="24"/>
      <c r="D742" s="24"/>
      <c r="E742" s="24"/>
      <c r="F742" s="24"/>
      <c r="G742" s="24"/>
      <c r="H742" s="24"/>
      <c r="I742" s="24"/>
      <c r="N742" s="3"/>
      <c r="O742" s="3"/>
      <c r="Y742" s="3"/>
      <c r="Z742" s="3"/>
      <c r="GB742" s="5"/>
      <c r="GC742" s="5"/>
      <c r="GD742" s="5"/>
      <c r="GE742" s="5"/>
      <c r="GF742" s="5"/>
      <c r="GG742" s="5"/>
    </row>
    <row r="743" spans="1:189" ht="15.75" customHeight="1">
      <c r="A743" s="24"/>
      <c r="B743" s="24"/>
      <c r="C743" s="24"/>
      <c r="D743" s="24"/>
      <c r="E743" s="24"/>
      <c r="F743" s="24"/>
      <c r="G743" s="24"/>
      <c r="H743" s="24"/>
      <c r="I743" s="24"/>
      <c r="N743" s="3"/>
      <c r="O743" s="3"/>
      <c r="Y743" s="3"/>
      <c r="Z743" s="3"/>
      <c r="GB743" s="5"/>
      <c r="GC743" s="5"/>
      <c r="GD743" s="5"/>
      <c r="GE743" s="5"/>
      <c r="GF743" s="5"/>
      <c r="GG743" s="5"/>
    </row>
    <row r="744" spans="1:189" ht="15.75" customHeight="1">
      <c r="A744" s="24"/>
      <c r="B744" s="24"/>
      <c r="C744" s="24"/>
      <c r="D744" s="24"/>
      <c r="E744" s="24"/>
      <c r="F744" s="24"/>
      <c r="G744" s="24"/>
      <c r="H744" s="24"/>
      <c r="I744" s="24"/>
      <c r="N744" s="3"/>
      <c r="O744" s="3"/>
      <c r="Y744" s="3"/>
      <c r="Z744" s="3"/>
      <c r="GB744" s="5"/>
      <c r="GC744" s="5"/>
      <c r="GD744" s="5"/>
      <c r="GE744" s="5"/>
      <c r="GF744" s="5"/>
      <c r="GG744" s="5"/>
    </row>
    <row r="745" spans="1:189" ht="15.75" customHeight="1">
      <c r="A745" s="24"/>
      <c r="B745" s="24"/>
      <c r="C745" s="24"/>
      <c r="D745" s="24"/>
      <c r="E745" s="24"/>
      <c r="F745" s="24"/>
      <c r="G745" s="24"/>
      <c r="H745" s="24"/>
      <c r="I745" s="24"/>
      <c r="N745" s="3"/>
      <c r="O745" s="3"/>
      <c r="Y745" s="3"/>
      <c r="Z745" s="3"/>
      <c r="GB745" s="5"/>
      <c r="GC745" s="5"/>
      <c r="GD745" s="5"/>
      <c r="GE745" s="5"/>
      <c r="GF745" s="5"/>
      <c r="GG745" s="5"/>
    </row>
    <row r="746" spans="1:189" ht="15.75" customHeight="1">
      <c r="A746" s="24"/>
      <c r="B746" s="24"/>
      <c r="C746" s="24"/>
      <c r="D746" s="24"/>
      <c r="E746" s="24"/>
      <c r="F746" s="24"/>
      <c r="G746" s="24"/>
      <c r="H746" s="24"/>
      <c r="I746" s="24"/>
      <c r="N746" s="3"/>
      <c r="O746" s="3"/>
      <c r="Y746" s="3"/>
      <c r="Z746" s="3"/>
      <c r="GB746" s="5"/>
      <c r="GC746" s="5"/>
      <c r="GD746" s="5"/>
      <c r="GE746" s="5"/>
      <c r="GF746" s="5"/>
      <c r="GG746" s="5"/>
    </row>
    <row r="747" spans="1:189" ht="15.75" customHeight="1">
      <c r="A747" s="24"/>
      <c r="B747" s="24"/>
      <c r="C747" s="24"/>
      <c r="D747" s="24"/>
      <c r="E747" s="24"/>
      <c r="F747" s="24"/>
      <c r="G747" s="24"/>
      <c r="H747" s="24"/>
      <c r="I747" s="24"/>
      <c r="N747" s="3"/>
      <c r="O747" s="3"/>
      <c r="Y747" s="3"/>
      <c r="Z747" s="3"/>
      <c r="GB747" s="5"/>
      <c r="GC747" s="5"/>
      <c r="GD747" s="5"/>
      <c r="GE747" s="5"/>
      <c r="GF747" s="5"/>
      <c r="GG747" s="5"/>
    </row>
    <row r="748" spans="1:189" ht="15.75" customHeight="1">
      <c r="A748" s="24"/>
      <c r="B748" s="24"/>
      <c r="C748" s="24"/>
      <c r="D748" s="24"/>
      <c r="E748" s="24"/>
      <c r="F748" s="24"/>
      <c r="G748" s="24"/>
      <c r="H748" s="24"/>
      <c r="I748" s="24"/>
      <c r="N748" s="3"/>
      <c r="O748" s="3"/>
      <c r="Y748" s="3"/>
      <c r="Z748" s="3"/>
      <c r="GB748" s="5"/>
      <c r="GC748" s="5"/>
      <c r="GD748" s="5"/>
      <c r="GE748" s="5"/>
      <c r="GF748" s="5"/>
      <c r="GG748" s="5"/>
    </row>
    <row r="749" spans="1:189" ht="15.75" customHeight="1">
      <c r="A749" s="24"/>
      <c r="B749" s="24"/>
      <c r="C749" s="24"/>
      <c r="D749" s="24"/>
      <c r="E749" s="24"/>
      <c r="F749" s="24"/>
      <c r="G749" s="24"/>
      <c r="H749" s="24"/>
      <c r="I749" s="24"/>
      <c r="N749" s="3"/>
      <c r="O749" s="3"/>
      <c r="Y749" s="3"/>
      <c r="Z749" s="3"/>
      <c r="GB749" s="5"/>
      <c r="GC749" s="5"/>
      <c r="GD749" s="5"/>
      <c r="GE749" s="5"/>
      <c r="GF749" s="5"/>
      <c r="GG749" s="5"/>
    </row>
    <row r="750" spans="1:189" ht="15.75" customHeight="1">
      <c r="A750" s="24"/>
      <c r="B750" s="24"/>
      <c r="C750" s="24"/>
      <c r="D750" s="24"/>
      <c r="E750" s="24"/>
      <c r="F750" s="24"/>
      <c r="G750" s="24"/>
      <c r="H750" s="24"/>
      <c r="I750" s="24"/>
      <c r="N750" s="3"/>
      <c r="O750" s="3"/>
      <c r="Y750" s="3"/>
      <c r="Z750" s="3"/>
      <c r="GB750" s="5"/>
      <c r="GC750" s="5"/>
      <c r="GD750" s="5"/>
      <c r="GE750" s="5"/>
      <c r="GF750" s="5"/>
      <c r="GG750" s="5"/>
    </row>
    <row r="751" spans="1:189" ht="15.75" customHeight="1">
      <c r="A751" s="24"/>
      <c r="B751" s="24"/>
      <c r="C751" s="24"/>
      <c r="D751" s="24"/>
      <c r="E751" s="24"/>
      <c r="F751" s="24"/>
      <c r="G751" s="24"/>
      <c r="H751" s="24"/>
      <c r="I751" s="24"/>
      <c r="N751" s="3"/>
      <c r="O751" s="3"/>
      <c r="Y751" s="3"/>
      <c r="Z751" s="3"/>
      <c r="GB751" s="5"/>
      <c r="GC751" s="5"/>
      <c r="GD751" s="5"/>
      <c r="GE751" s="5"/>
      <c r="GF751" s="5"/>
      <c r="GG751" s="5"/>
    </row>
    <row r="752" spans="1:189" ht="15.75" customHeight="1">
      <c r="A752" s="24"/>
      <c r="B752" s="24"/>
      <c r="C752" s="24"/>
      <c r="D752" s="24"/>
      <c r="E752" s="24"/>
      <c r="F752" s="24"/>
      <c r="G752" s="24"/>
      <c r="H752" s="24"/>
      <c r="I752" s="24"/>
      <c r="N752" s="3"/>
      <c r="O752" s="3"/>
      <c r="Y752" s="3"/>
      <c r="Z752" s="3"/>
      <c r="GB752" s="5"/>
      <c r="GC752" s="5"/>
      <c r="GD752" s="5"/>
      <c r="GE752" s="5"/>
      <c r="GF752" s="5"/>
      <c r="GG752" s="5"/>
    </row>
    <row r="753" spans="1:189" ht="15.75" customHeight="1">
      <c r="A753" s="24"/>
      <c r="B753" s="24"/>
      <c r="C753" s="24"/>
      <c r="D753" s="24"/>
      <c r="E753" s="24"/>
      <c r="F753" s="24"/>
      <c r="G753" s="24"/>
      <c r="H753" s="24"/>
      <c r="I753" s="24"/>
      <c r="N753" s="3"/>
      <c r="O753" s="3"/>
      <c r="Y753" s="3"/>
      <c r="Z753" s="3"/>
      <c r="GB753" s="5"/>
      <c r="GC753" s="5"/>
      <c r="GD753" s="5"/>
      <c r="GE753" s="5"/>
      <c r="GF753" s="5"/>
      <c r="GG753" s="5"/>
    </row>
    <row r="754" spans="1:189" ht="15.75" customHeight="1">
      <c r="A754" s="24"/>
      <c r="B754" s="24"/>
      <c r="C754" s="24"/>
      <c r="D754" s="24"/>
      <c r="E754" s="24"/>
      <c r="F754" s="24"/>
      <c r="G754" s="24"/>
      <c r="H754" s="24"/>
      <c r="I754" s="24"/>
      <c r="N754" s="3"/>
      <c r="O754" s="3"/>
      <c r="Y754" s="3"/>
      <c r="Z754" s="3"/>
      <c r="GB754" s="5"/>
      <c r="GC754" s="5"/>
      <c r="GD754" s="5"/>
      <c r="GE754" s="5"/>
      <c r="GF754" s="5"/>
      <c r="GG754" s="5"/>
    </row>
    <row r="755" spans="1:189" ht="15.75" customHeight="1">
      <c r="A755" s="24"/>
      <c r="B755" s="24"/>
      <c r="C755" s="24"/>
      <c r="D755" s="24"/>
      <c r="E755" s="24"/>
      <c r="F755" s="24"/>
      <c r="G755" s="24"/>
      <c r="H755" s="24"/>
      <c r="I755" s="24"/>
      <c r="N755" s="3"/>
      <c r="O755" s="3"/>
      <c r="Y755" s="3"/>
      <c r="Z755" s="3"/>
      <c r="GB755" s="5"/>
      <c r="GC755" s="5"/>
      <c r="GD755" s="5"/>
      <c r="GE755" s="5"/>
      <c r="GF755" s="5"/>
      <c r="GG755" s="5"/>
    </row>
    <row r="756" spans="1:189" ht="15.75" customHeight="1">
      <c r="A756" s="24"/>
      <c r="B756" s="24"/>
      <c r="C756" s="24"/>
      <c r="D756" s="24"/>
      <c r="E756" s="24"/>
      <c r="F756" s="24"/>
      <c r="G756" s="24"/>
      <c r="H756" s="24"/>
      <c r="I756" s="24"/>
      <c r="N756" s="3"/>
      <c r="O756" s="3"/>
      <c r="Y756" s="3"/>
      <c r="Z756" s="3"/>
      <c r="GB756" s="5"/>
      <c r="GC756" s="5"/>
      <c r="GD756" s="5"/>
      <c r="GE756" s="5"/>
      <c r="GF756" s="5"/>
      <c r="GG756" s="5"/>
    </row>
    <row r="757" spans="1:189" ht="15.75" customHeight="1">
      <c r="A757" s="24"/>
      <c r="B757" s="24"/>
      <c r="C757" s="24"/>
      <c r="D757" s="24"/>
      <c r="E757" s="24"/>
      <c r="F757" s="24"/>
      <c r="G757" s="24"/>
      <c r="H757" s="24"/>
      <c r="I757" s="24"/>
      <c r="N757" s="3"/>
      <c r="O757" s="3"/>
      <c r="Y757" s="3"/>
      <c r="Z757" s="3"/>
      <c r="GB757" s="5"/>
      <c r="GC757" s="5"/>
      <c r="GD757" s="5"/>
      <c r="GE757" s="5"/>
      <c r="GF757" s="5"/>
      <c r="GG757" s="5"/>
    </row>
    <row r="758" spans="1:189" ht="15.75" customHeight="1">
      <c r="A758" s="24"/>
      <c r="B758" s="24"/>
      <c r="C758" s="24"/>
      <c r="D758" s="24"/>
      <c r="E758" s="24"/>
      <c r="F758" s="24"/>
      <c r="G758" s="24"/>
      <c r="H758" s="24"/>
      <c r="I758" s="24"/>
      <c r="N758" s="3"/>
      <c r="O758" s="3"/>
      <c r="Y758" s="3"/>
      <c r="Z758" s="3"/>
      <c r="GB758" s="5"/>
      <c r="GC758" s="5"/>
      <c r="GD758" s="5"/>
      <c r="GE758" s="5"/>
      <c r="GF758" s="5"/>
      <c r="GG758" s="5"/>
    </row>
    <row r="759" spans="1:189" ht="15.75" customHeight="1">
      <c r="A759" s="24"/>
      <c r="B759" s="24"/>
      <c r="C759" s="24"/>
      <c r="D759" s="24"/>
      <c r="E759" s="24"/>
      <c r="F759" s="24"/>
      <c r="G759" s="24"/>
      <c r="H759" s="24"/>
      <c r="I759" s="24"/>
      <c r="N759" s="3"/>
      <c r="O759" s="3"/>
      <c r="Y759" s="3"/>
      <c r="Z759" s="3"/>
      <c r="GB759" s="5"/>
      <c r="GC759" s="5"/>
      <c r="GD759" s="5"/>
      <c r="GE759" s="5"/>
      <c r="GF759" s="5"/>
      <c r="GG759" s="5"/>
    </row>
    <row r="760" spans="1:189" ht="15.75" customHeight="1">
      <c r="A760" s="24"/>
      <c r="B760" s="24"/>
      <c r="C760" s="24"/>
      <c r="D760" s="24"/>
      <c r="E760" s="24"/>
      <c r="F760" s="24"/>
      <c r="G760" s="24"/>
      <c r="H760" s="24"/>
      <c r="I760" s="24"/>
      <c r="N760" s="3"/>
      <c r="O760" s="3"/>
      <c r="Y760" s="3"/>
      <c r="Z760" s="3"/>
      <c r="GB760" s="5"/>
      <c r="GC760" s="5"/>
      <c r="GD760" s="5"/>
      <c r="GE760" s="5"/>
      <c r="GF760" s="5"/>
      <c r="GG760" s="5"/>
    </row>
    <row r="761" spans="1:189" ht="15.75" customHeight="1">
      <c r="A761" s="24"/>
      <c r="B761" s="24"/>
      <c r="C761" s="24"/>
      <c r="D761" s="24"/>
      <c r="E761" s="24"/>
      <c r="F761" s="24"/>
      <c r="G761" s="24"/>
      <c r="H761" s="24"/>
      <c r="I761" s="24"/>
      <c r="N761" s="3"/>
      <c r="O761" s="3"/>
      <c r="Y761" s="3"/>
      <c r="Z761" s="3"/>
      <c r="GB761" s="5"/>
      <c r="GC761" s="5"/>
      <c r="GD761" s="5"/>
      <c r="GE761" s="5"/>
      <c r="GF761" s="5"/>
      <c r="GG761" s="5"/>
    </row>
    <row r="762" spans="1:189" ht="15.75" customHeight="1">
      <c r="A762" s="24"/>
      <c r="B762" s="24"/>
      <c r="C762" s="24"/>
      <c r="D762" s="24"/>
      <c r="E762" s="24"/>
      <c r="F762" s="24"/>
      <c r="G762" s="24"/>
      <c r="H762" s="24"/>
      <c r="I762" s="24"/>
      <c r="N762" s="3"/>
      <c r="O762" s="3"/>
      <c r="Y762" s="3"/>
      <c r="Z762" s="3"/>
      <c r="GB762" s="5"/>
      <c r="GC762" s="5"/>
      <c r="GD762" s="5"/>
      <c r="GE762" s="5"/>
      <c r="GF762" s="5"/>
      <c r="GG762" s="5"/>
    </row>
    <row r="763" spans="1:189" ht="15.75" customHeight="1">
      <c r="A763" s="24"/>
      <c r="B763" s="24"/>
      <c r="C763" s="24"/>
      <c r="D763" s="24"/>
      <c r="E763" s="24"/>
      <c r="F763" s="24"/>
      <c r="G763" s="24"/>
      <c r="H763" s="24"/>
      <c r="I763" s="24"/>
      <c r="N763" s="3"/>
      <c r="O763" s="3"/>
      <c r="Y763" s="3"/>
      <c r="Z763" s="3"/>
      <c r="GB763" s="5"/>
      <c r="GC763" s="5"/>
      <c r="GD763" s="5"/>
      <c r="GE763" s="5"/>
      <c r="GF763" s="5"/>
      <c r="GG763" s="5"/>
    </row>
    <row r="764" spans="1:189" ht="15.75" customHeight="1">
      <c r="A764" s="24"/>
      <c r="B764" s="24"/>
      <c r="C764" s="24"/>
      <c r="D764" s="24"/>
      <c r="E764" s="24"/>
      <c r="F764" s="24"/>
      <c r="G764" s="24"/>
      <c r="H764" s="24"/>
      <c r="I764" s="24"/>
      <c r="N764" s="3"/>
      <c r="O764" s="3"/>
      <c r="Y764" s="3"/>
      <c r="Z764" s="3"/>
      <c r="GB764" s="5"/>
      <c r="GC764" s="5"/>
      <c r="GD764" s="5"/>
      <c r="GE764" s="5"/>
      <c r="GF764" s="5"/>
      <c r="GG764" s="5"/>
    </row>
    <row r="765" spans="1:189" ht="15.75" customHeight="1">
      <c r="A765" s="24"/>
      <c r="B765" s="24"/>
      <c r="C765" s="24"/>
      <c r="D765" s="24"/>
      <c r="E765" s="24"/>
      <c r="F765" s="24"/>
      <c r="G765" s="24"/>
      <c r="H765" s="24"/>
      <c r="I765" s="24"/>
      <c r="N765" s="3"/>
      <c r="O765" s="3"/>
      <c r="Y765" s="3"/>
      <c r="Z765" s="3"/>
      <c r="GB765" s="5"/>
      <c r="GC765" s="5"/>
      <c r="GD765" s="5"/>
      <c r="GE765" s="5"/>
      <c r="GF765" s="5"/>
      <c r="GG765" s="5"/>
    </row>
    <row r="766" spans="1:189" ht="15.75" customHeight="1">
      <c r="A766" s="24"/>
      <c r="B766" s="24"/>
      <c r="C766" s="24"/>
      <c r="D766" s="24"/>
      <c r="E766" s="24"/>
      <c r="F766" s="24"/>
      <c r="G766" s="24"/>
      <c r="H766" s="24"/>
      <c r="I766" s="24"/>
      <c r="N766" s="3"/>
      <c r="O766" s="3"/>
      <c r="Y766" s="3"/>
      <c r="Z766" s="3"/>
      <c r="GB766" s="5"/>
      <c r="GC766" s="5"/>
      <c r="GD766" s="5"/>
      <c r="GE766" s="5"/>
      <c r="GF766" s="5"/>
      <c r="GG766" s="5"/>
    </row>
    <row r="767" spans="1:189" ht="15.75" customHeight="1">
      <c r="A767" s="24"/>
      <c r="B767" s="24"/>
      <c r="C767" s="24"/>
      <c r="D767" s="24"/>
      <c r="E767" s="24"/>
      <c r="F767" s="24"/>
      <c r="G767" s="24"/>
      <c r="H767" s="24"/>
      <c r="I767" s="24"/>
      <c r="N767" s="3"/>
      <c r="O767" s="3"/>
      <c r="Y767" s="3"/>
      <c r="Z767" s="3"/>
      <c r="GB767" s="5"/>
      <c r="GC767" s="5"/>
      <c r="GD767" s="5"/>
      <c r="GE767" s="5"/>
      <c r="GF767" s="5"/>
      <c r="GG767" s="5"/>
    </row>
    <row r="768" spans="1:189" ht="15.75" customHeight="1">
      <c r="A768" s="24"/>
      <c r="B768" s="24"/>
      <c r="C768" s="24"/>
      <c r="D768" s="24"/>
      <c r="E768" s="24"/>
      <c r="F768" s="24"/>
      <c r="G768" s="24"/>
      <c r="H768" s="24"/>
      <c r="I768" s="24"/>
      <c r="N768" s="3"/>
      <c r="O768" s="3"/>
      <c r="Y768" s="3"/>
      <c r="Z768" s="3"/>
      <c r="GB768" s="5"/>
      <c r="GC768" s="5"/>
      <c r="GD768" s="5"/>
      <c r="GE768" s="5"/>
      <c r="GF768" s="5"/>
      <c r="GG768" s="5"/>
    </row>
    <row r="769" spans="1:189" ht="15.75" customHeight="1">
      <c r="A769" s="24"/>
      <c r="B769" s="24"/>
      <c r="C769" s="24"/>
      <c r="D769" s="24"/>
      <c r="E769" s="24"/>
      <c r="F769" s="24"/>
      <c r="G769" s="24"/>
      <c r="H769" s="24"/>
      <c r="I769" s="24"/>
      <c r="N769" s="3"/>
      <c r="O769" s="3"/>
      <c r="Y769" s="3"/>
      <c r="Z769" s="3"/>
      <c r="GB769" s="5"/>
      <c r="GC769" s="5"/>
      <c r="GD769" s="5"/>
      <c r="GE769" s="5"/>
      <c r="GF769" s="5"/>
      <c r="GG769" s="5"/>
    </row>
    <row r="770" spans="1:189" ht="15.75" customHeight="1">
      <c r="A770" s="24"/>
      <c r="B770" s="24"/>
      <c r="C770" s="24"/>
      <c r="D770" s="24"/>
      <c r="E770" s="24"/>
      <c r="F770" s="24"/>
      <c r="G770" s="24"/>
      <c r="H770" s="24"/>
      <c r="I770" s="24"/>
      <c r="N770" s="3"/>
      <c r="O770" s="3"/>
      <c r="Y770" s="3"/>
      <c r="Z770" s="3"/>
      <c r="GB770" s="5"/>
      <c r="GC770" s="5"/>
      <c r="GD770" s="5"/>
      <c r="GE770" s="5"/>
      <c r="GF770" s="5"/>
      <c r="GG770" s="5"/>
    </row>
    <row r="771" spans="1:189" ht="15.75" customHeight="1">
      <c r="A771" s="24"/>
      <c r="B771" s="24"/>
      <c r="C771" s="24"/>
      <c r="D771" s="24"/>
      <c r="E771" s="24"/>
      <c r="F771" s="24"/>
      <c r="G771" s="24"/>
      <c r="H771" s="24"/>
      <c r="I771" s="24"/>
      <c r="N771" s="3"/>
      <c r="O771" s="3"/>
      <c r="Y771" s="3"/>
      <c r="Z771" s="3"/>
      <c r="GB771" s="5"/>
      <c r="GC771" s="5"/>
      <c r="GD771" s="5"/>
      <c r="GE771" s="5"/>
      <c r="GF771" s="5"/>
      <c r="GG771" s="5"/>
    </row>
    <row r="772" spans="1:189" ht="15.75" customHeight="1">
      <c r="A772" s="24"/>
      <c r="B772" s="24"/>
      <c r="C772" s="24"/>
      <c r="D772" s="24"/>
      <c r="E772" s="24"/>
      <c r="F772" s="24"/>
      <c r="G772" s="24"/>
      <c r="H772" s="24"/>
      <c r="I772" s="24"/>
      <c r="N772" s="3"/>
      <c r="O772" s="3"/>
      <c r="Y772" s="3"/>
      <c r="Z772" s="3"/>
      <c r="GB772" s="5"/>
      <c r="GC772" s="5"/>
      <c r="GD772" s="5"/>
      <c r="GE772" s="5"/>
      <c r="GF772" s="5"/>
      <c r="GG772" s="5"/>
    </row>
    <row r="773" spans="1:189" ht="15.75" customHeight="1">
      <c r="A773" s="24"/>
      <c r="B773" s="24"/>
      <c r="C773" s="24"/>
      <c r="D773" s="24"/>
      <c r="E773" s="24"/>
      <c r="F773" s="24"/>
      <c r="G773" s="24"/>
      <c r="H773" s="24"/>
      <c r="I773" s="24"/>
      <c r="N773" s="3"/>
      <c r="O773" s="3"/>
      <c r="Y773" s="3"/>
      <c r="Z773" s="3"/>
      <c r="GB773" s="5"/>
      <c r="GC773" s="5"/>
      <c r="GD773" s="5"/>
      <c r="GE773" s="5"/>
      <c r="GF773" s="5"/>
      <c r="GG773" s="5"/>
    </row>
    <row r="774" spans="1:189" ht="15.75" customHeight="1">
      <c r="A774" s="24"/>
      <c r="B774" s="24"/>
      <c r="C774" s="24"/>
      <c r="D774" s="24"/>
      <c r="E774" s="24"/>
      <c r="F774" s="24"/>
      <c r="G774" s="24"/>
      <c r="H774" s="24"/>
      <c r="I774" s="24"/>
      <c r="N774" s="3"/>
      <c r="O774" s="3"/>
      <c r="Y774" s="3"/>
      <c r="Z774" s="3"/>
      <c r="GB774" s="5"/>
      <c r="GC774" s="5"/>
      <c r="GD774" s="5"/>
      <c r="GE774" s="5"/>
      <c r="GF774" s="5"/>
      <c r="GG774" s="5"/>
    </row>
    <row r="775" spans="1:189" ht="15.75" customHeight="1">
      <c r="A775" s="24"/>
      <c r="B775" s="24"/>
      <c r="C775" s="24"/>
      <c r="D775" s="24"/>
      <c r="E775" s="24"/>
      <c r="F775" s="24"/>
      <c r="G775" s="24"/>
      <c r="H775" s="24"/>
      <c r="I775" s="24"/>
      <c r="N775" s="3"/>
      <c r="O775" s="3"/>
      <c r="Y775" s="3"/>
      <c r="Z775" s="3"/>
      <c r="GB775" s="5"/>
      <c r="GC775" s="5"/>
      <c r="GD775" s="5"/>
      <c r="GE775" s="5"/>
      <c r="GF775" s="5"/>
      <c r="GG775" s="5"/>
    </row>
    <row r="776" spans="1:189" ht="15.75" customHeight="1">
      <c r="A776" s="24"/>
      <c r="B776" s="24"/>
      <c r="C776" s="24"/>
      <c r="D776" s="24"/>
      <c r="E776" s="24"/>
      <c r="F776" s="24"/>
      <c r="G776" s="24"/>
      <c r="H776" s="24"/>
      <c r="I776" s="24"/>
      <c r="N776" s="3"/>
      <c r="O776" s="3"/>
      <c r="Y776" s="3"/>
      <c r="Z776" s="3"/>
      <c r="GB776" s="5"/>
      <c r="GC776" s="5"/>
      <c r="GD776" s="5"/>
      <c r="GE776" s="5"/>
      <c r="GF776" s="5"/>
      <c r="GG776" s="5"/>
    </row>
    <row r="777" spans="1:189" ht="15.75" customHeight="1">
      <c r="A777" s="24"/>
      <c r="B777" s="24"/>
      <c r="C777" s="24"/>
      <c r="D777" s="24"/>
      <c r="E777" s="24"/>
      <c r="F777" s="24"/>
      <c r="G777" s="24"/>
      <c r="H777" s="24"/>
      <c r="I777" s="24"/>
      <c r="N777" s="3"/>
      <c r="O777" s="3"/>
      <c r="Y777" s="3"/>
      <c r="Z777" s="3"/>
      <c r="GB777" s="5"/>
      <c r="GC777" s="5"/>
      <c r="GD777" s="5"/>
      <c r="GE777" s="5"/>
      <c r="GF777" s="5"/>
      <c r="GG777" s="5"/>
    </row>
    <row r="778" spans="1:189" ht="15.75" customHeight="1">
      <c r="A778" s="24"/>
      <c r="B778" s="24"/>
      <c r="C778" s="24"/>
      <c r="D778" s="24"/>
      <c r="E778" s="24"/>
      <c r="F778" s="24"/>
      <c r="G778" s="24"/>
      <c r="H778" s="24"/>
      <c r="I778" s="24"/>
      <c r="N778" s="3"/>
      <c r="O778" s="3"/>
      <c r="Y778" s="3"/>
      <c r="Z778" s="3"/>
      <c r="GB778" s="5"/>
      <c r="GC778" s="5"/>
      <c r="GD778" s="5"/>
      <c r="GE778" s="5"/>
      <c r="GF778" s="5"/>
      <c r="GG778" s="5"/>
    </row>
    <row r="779" spans="1:189" ht="15.75" customHeight="1">
      <c r="A779" s="24"/>
      <c r="B779" s="24"/>
      <c r="C779" s="24"/>
      <c r="D779" s="24"/>
      <c r="E779" s="24"/>
      <c r="F779" s="24"/>
      <c r="G779" s="24"/>
      <c r="H779" s="24"/>
      <c r="I779" s="24"/>
      <c r="N779" s="3"/>
      <c r="O779" s="3"/>
      <c r="Y779" s="3"/>
      <c r="Z779" s="3"/>
      <c r="GB779" s="5"/>
      <c r="GC779" s="5"/>
      <c r="GD779" s="5"/>
      <c r="GE779" s="5"/>
      <c r="GF779" s="5"/>
      <c r="GG779" s="5"/>
    </row>
    <row r="780" spans="1:189" ht="15.75" customHeight="1">
      <c r="A780" s="24"/>
      <c r="B780" s="24"/>
      <c r="C780" s="24"/>
      <c r="D780" s="24"/>
      <c r="E780" s="24"/>
      <c r="F780" s="24"/>
      <c r="G780" s="24"/>
      <c r="H780" s="24"/>
      <c r="I780" s="24"/>
      <c r="N780" s="3"/>
      <c r="O780" s="3"/>
      <c r="Y780" s="3"/>
      <c r="Z780" s="3"/>
      <c r="GB780" s="5"/>
      <c r="GC780" s="5"/>
      <c r="GD780" s="5"/>
      <c r="GE780" s="5"/>
      <c r="GF780" s="5"/>
      <c r="GG780" s="5"/>
    </row>
    <row r="781" spans="1:189" ht="15.75" customHeight="1">
      <c r="A781" s="24"/>
      <c r="B781" s="24"/>
      <c r="C781" s="24"/>
      <c r="D781" s="24"/>
      <c r="E781" s="24"/>
      <c r="F781" s="24"/>
      <c r="G781" s="24"/>
      <c r="H781" s="24"/>
      <c r="I781" s="24"/>
      <c r="N781" s="3"/>
      <c r="O781" s="3"/>
      <c r="Y781" s="3"/>
      <c r="Z781" s="3"/>
      <c r="GB781" s="5"/>
      <c r="GC781" s="5"/>
      <c r="GD781" s="5"/>
      <c r="GE781" s="5"/>
      <c r="GF781" s="5"/>
      <c r="GG781" s="5"/>
    </row>
    <row r="782" spans="1:189" ht="15.75" customHeight="1">
      <c r="A782" s="24"/>
      <c r="B782" s="24"/>
      <c r="C782" s="24"/>
      <c r="D782" s="24"/>
      <c r="E782" s="24"/>
      <c r="F782" s="24"/>
      <c r="G782" s="24"/>
      <c r="H782" s="24"/>
      <c r="I782" s="24"/>
      <c r="N782" s="3"/>
      <c r="O782" s="3"/>
      <c r="Y782" s="3"/>
      <c r="Z782" s="3"/>
      <c r="GB782" s="5"/>
      <c r="GC782" s="5"/>
      <c r="GD782" s="5"/>
      <c r="GE782" s="5"/>
      <c r="GF782" s="5"/>
      <c r="GG782" s="5"/>
    </row>
    <row r="783" spans="1:189" ht="15.75" customHeight="1">
      <c r="A783" s="24"/>
      <c r="B783" s="24"/>
      <c r="C783" s="24"/>
      <c r="D783" s="24"/>
      <c r="E783" s="24"/>
      <c r="F783" s="24"/>
      <c r="G783" s="24"/>
      <c r="H783" s="24"/>
      <c r="I783" s="24"/>
      <c r="N783" s="3"/>
      <c r="O783" s="3"/>
      <c r="Y783" s="3"/>
      <c r="Z783" s="3"/>
      <c r="GB783" s="5"/>
      <c r="GC783" s="5"/>
      <c r="GD783" s="5"/>
      <c r="GE783" s="5"/>
      <c r="GF783" s="5"/>
      <c r="GG783" s="5"/>
    </row>
    <row r="784" spans="1:189" ht="15.75" customHeight="1">
      <c r="A784" s="24"/>
      <c r="B784" s="24"/>
      <c r="C784" s="24"/>
      <c r="D784" s="24"/>
      <c r="E784" s="24"/>
      <c r="F784" s="24"/>
      <c r="G784" s="24"/>
      <c r="H784" s="24"/>
      <c r="I784" s="24"/>
      <c r="N784" s="3"/>
      <c r="O784" s="3"/>
      <c r="Y784" s="3"/>
      <c r="Z784" s="3"/>
      <c r="GB784" s="5"/>
      <c r="GC784" s="5"/>
      <c r="GD784" s="5"/>
      <c r="GE784" s="5"/>
      <c r="GF784" s="5"/>
      <c r="GG784" s="5"/>
    </row>
    <row r="785" spans="1:189" ht="15.75" customHeight="1">
      <c r="A785" s="24"/>
      <c r="B785" s="24"/>
      <c r="C785" s="24"/>
      <c r="D785" s="24"/>
      <c r="E785" s="24"/>
      <c r="F785" s="24"/>
      <c r="G785" s="24"/>
      <c r="H785" s="24"/>
      <c r="I785" s="24"/>
      <c r="N785" s="3"/>
      <c r="O785" s="3"/>
      <c r="Y785" s="3"/>
      <c r="Z785" s="3"/>
      <c r="GB785" s="5"/>
      <c r="GC785" s="5"/>
      <c r="GD785" s="5"/>
      <c r="GE785" s="5"/>
      <c r="GF785" s="5"/>
      <c r="GG785" s="5"/>
    </row>
    <row r="786" spans="1:189" ht="15.75" customHeight="1">
      <c r="A786" s="24"/>
      <c r="B786" s="24"/>
      <c r="C786" s="24"/>
      <c r="D786" s="24"/>
      <c r="E786" s="24"/>
      <c r="F786" s="24"/>
      <c r="G786" s="24"/>
      <c r="H786" s="24"/>
      <c r="I786" s="24"/>
      <c r="N786" s="3"/>
      <c r="O786" s="3"/>
      <c r="Y786" s="3"/>
      <c r="Z786" s="3"/>
      <c r="GB786" s="5"/>
      <c r="GC786" s="5"/>
      <c r="GD786" s="5"/>
      <c r="GE786" s="5"/>
      <c r="GF786" s="5"/>
      <c r="GG786" s="5"/>
    </row>
    <row r="787" spans="1:189" ht="15.75" customHeight="1">
      <c r="A787" s="24"/>
      <c r="B787" s="24"/>
      <c r="C787" s="24"/>
      <c r="D787" s="24"/>
      <c r="E787" s="24"/>
      <c r="F787" s="24"/>
      <c r="G787" s="24"/>
      <c r="H787" s="24"/>
      <c r="I787" s="24"/>
      <c r="N787" s="3"/>
      <c r="O787" s="3"/>
      <c r="Y787" s="3"/>
      <c r="Z787" s="3"/>
      <c r="GB787" s="5"/>
      <c r="GC787" s="5"/>
      <c r="GD787" s="5"/>
      <c r="GE787" s="5"/>
      <c r="GF787" s="5"/>
      <c r="GG787" s="5"/>
    </row>
    <row r="788" spans="1:189" ht="15.75" customHeight="1">
      <c r="A788" s="24"/>
      <c r="B788" s="24"/>
      <c r="C788" s="24"/>
      <c r="D788" s="24"/>
      <c r="E788" s="24"/>
      <c r="F788" s="24"/>
      <c r="G788" s="24"/>
      <c r="H788" s="24"/>
      <c r="I788" s="24"/>
      <c r="N788" s="3"/>
      <c r="O788" s="3"/>
      <c r="Y788" s="3"/>
      <c r="Z788" s="3"/>
      <c r="GB788" s="5"/>
      <c r="GC788" s="5"/>
      <c r="GD788" s="5"/>
      <c r="GE788" s="5"/>
      <c r="GF788" s="5"/>
      <c r="GG788" s="5"/>
    </row>
    <row r="789" spans="1:189" ht="15.75" customHeight="1">
      <c r="A789" s="24"/>
      <c r="B789" s="24"/>
      <c r="C789" s="24"/>
      <c r="D789" s="24"/>
      <c r="E789" s="24"/>
      <c r="F789" s="24"/>
      <c r="G789" s="24"/>
      <c r="H789" s="24"/>
      <c r="I789" s="24"/>
      <c r="N789" s="3"/>
      <c r="O789" s="3"/>
      <c r="Y789" s="3"/>
      <c r="Z789" s="3"/>
      <c r="GB789" s="5"/>
      <c r="GC789" s="5"/>
      <c r="GD789" s="5"/>
      <c r="GE789" s="5"/>
      <c r="GF789" s="5"/>
      <c r="GG789" s="5"/>
    </row>
    <row r="790" spans="1:189" ht="15.75" customHeight="1">
      <c r="A790" s="24"/>
      <c r="B790" s="24"/>
      <c r="C790" s="24"/>
      <c r="D790" s="24"/>
      <c r="E790" s="24"/>
      <c r="F790" s="24"/>
      <c r="G790" s="24"/>
      <c r="H790" s="24"/>
      <c r="I790" s="24"/>
      <c r="N790" s="3"/>
      <c r="O790" s="3"/>
      <c r="Y790" s="3"/>
      <c r="Z790" s="3"/>
      <c r="GB790" s="5"/>
      <c r="GC790" s="5"/>
      <c r="GD790" s="5"/>
      <c r="GE790" s="5"/>
      <c r="GF790" s="5"/>
      <c r="GG790" s="5"/>
    </row>
    <row r="791" spans="1:189" ht="15.75" customHeight="1">
      <c r="A791" s="24"/>
      <c r="B791" s="24"/>
      <c r="C791" s="24"/>
      <c r="D791" s="24"/>
      <c r="E791" s="24"/>
      <c r="F791" s="24"/>
      <c r="G791" s="24"/>
      <c r="H791" s="24"/>
      <c r="I791" s="24"/>
      <c r="N791" s="3"/>
      <c r="O791" s="3"/>
      <c r="Y791" s="3"/>
      <c r="Z791" s="3"/>
      <c r="GB791" s="5"/>
      <c r="GC791" s="5"/>
      <c r="GD791" s="5"/>
      <c r="GE791" s="5"/>
      <c r="GF791" s="5"/>
      <c r="GG791" s="5"/>
    </row>
    <row r="792" spans="1:189" ht="15.75" customHeight="1">
      <c r="A792" s="24"/>
      <c r="B792" s="24"/>
      <c r="C792" s="24"/>
      <c r="D792" s="24"/>
      <c r="E792" s="24"/>
      <c r="F792" s="24"/>
      <c r="G792" s="24"/>
      <c r="H792" s="24"/>
      <c r="I792" s="24"/>
      <c r="N792" s="3"/>
      <c r="O792" s="3"/>
      <c r="Y792" s="3"/>
      <c r="Z792" s="3"/>
      <c r="GB792" s="5"/>
      <c r="GC792" s="5"/>
      <c r="GD792" s="5"/>
      <c r="GE792" s="5"/>
      <c r="GF792" s="5"/>
      <c r="GG792" s="5"/>
    </row>
    <row r="793" spans="1:189" ht="15.75" customHeight="1">
      <c r="A793" s="24"/>
      <c r="B793" s="24"/>
      <c r="C793" s="24"/>
      <c r="D793" s="24"/>
      <c r="E793" s="24"/>
      <c r="F793" s="24"/>
      <c r="G793" s="24"/>
      <c r="H793" s="24"/>
      <c r="I793" s="24"/>
      <c r="N793" s="3"/>
      <c r="O793" s="3"/>
      <c r="Y793" s="3"/>
      <c r="Z793" s="3"/>
      <c r="GB793" s="5"/>
      <c r="GC793" s="5"/>
      <c r="GD793" s="5"/>
      <c r="GE793" s="5"/>
      <c r="GF793" s="5"/>
      <c r="GG793" s="5"/>
    </row>
    <row r="794" spans="1:189" ht="15.75" customHeight="1">
      <c r="A794" s="24"/>
      <c r="B794" s="24"/>
      <c r="C794" s="24"/>
      <c r="D794" s="24"/>
      <c r="E794" s="24"/>
      <c r="F794" s="24"/>
      <c r="G794" s="24"/>
      <c r="H794" s="24"/>
      <c r="I794" s="24"/>
      <c r="N794" s="3"/>
      <c r="O794" s="3"/>
      <c r="Y794" s="3"/>
      <c r="Z794" s="3"/>
      <c r="GB794" s="5"/>
      <c r="GC794" s="5"/>
      <c r="GD794" s="5"/>
      <c r="GE794" s="5"/>
      <c r="GF794" s="5"/>
      <c r="GG794" s="5"/>
    </row>
    <row r="795" spans="1:189" ht="15.75" customHeight="1">
      <c r="A795" s="24"/>
      <c r="B795" s="24"/>
      <c r="C795" s="24"/>
      <c r="D795" s="24"/>
      <c r="E795" s="24"/>
      <c r="F795" s="24"/>
      <c r="G795" s="24"/>
      <c r="H795" s="24"/>
      <c r="I795" s="24"/>
      <c r="N795" s="3"/>
      <c r="O795" s="3"/>
      <c r="Y795" s="3"/>
      <c r="Z795" s="3"/>
      <c r="GB795" s="5"/>
      <c r="GC795" s="5"/>
      <c r="GD795" s="5"/>
      <c r="GE795" s="5"/>
      <c r="GF795" s="5"/>
      <c r="GG795" s="5"/>
    </row>
    <row r="796" spans="1:189" ht="15.75" customHeight="1">
      <c r="A796" s="24"/>
      <c r="B796" s="24"/>
      <c r="C796" s="24"/>
      <c r="D796" s="24"/>
      <c r="E796" s="24"/>
      <c r="F796" s="24"/>
      <c r="G796" s="24"/>
      <c r="H796" s="24"/>
      <c r="I796" s="24"/>
      <c r="N796" s="3"/>
      <c r="O796" s="3"/>
      <c r="Y796" s="3"/>
      <c r="Z796" s="3"/>
      <c r="GB796" s="5"/>
      <c r="GC796" s="5"/>
      <c r="GD796" s="5"/>
      <c r="GE796" s="5"/>
      <c r="GF796" s="5"/>
      <c r="GG796" s="5"/>
    </row>
    <row r="797" spans="1:189" ht="15.75" customHeight="1">
      <c r="A797" s="24"/>
      <c r="B797" s="24"/>
      <c r="C797" s="24"/>
      <c r="D797" s="24"/>
      <c r="E797" s="24"/>
      <c r="F797" s="24"/>
      <c r="G797" s="24"/>
      <c r="H797" s="24"/>
      <c r="I797" s="24"/>
      <c r="N797" s="3"/>
      <c r="O797" s="3"/>
      <c r="Y797" s="3"/>
      <c r="Z797" s="3"/>
      <c r="GB797" s="5"/>
      <c r="GC797" s="5"/>
      <c r="GD797" s="5"/>
      <c r="GE797" s="5"/>
      <c r="GF797" s="5"/>
      <c r="GG797" s="5"/>
    </row>
    <row r="798" spans="1:189" ht="15.75" customHeight="1">
      <c r="A798" s="24"/>
      <c r="B798" s="24"/>
      <c r="C798" s="24"/>
      <c r="D798" s="24"/>
      <c r="E798" s="24"/>
      <c r="F798" s="24"/>
      <c r="G798" s="24"/>
      <c r="H798" s="24"/>
      <c r="I798" s="24"/>
      <c r="N798" s="3"/>
      <c r="O798" s="3"/>
      <c r="Y798" s="3"/>
      <c r="Z798" s="3"/>
      <c r="GB798" s="5"/>
      <c r="GC798" s="5"/>
      <c r="GD798" s="5"/>
      <c r="GE798" s="5"/>
      <c r="GF798" s="5"/>
      <c r="GG798" s="5"/>
    </row>
    <row r="799" spans="1:189" ht="15.75" customHeight="1">
      <c r="A799" s="24"/>
      <c r="B799" s="24"/>
      <c r="C799" s="24"/>
      <c r="D799" s="24"/>
      <c r="E799" s="24"/>
      <c r="F799" s="24"/>
      <c r="G799" s="24"/>
      <c r="H799" s="24"/>
      <c r="I799" s="24"/>
      <c r="N799" s="3"/>
      <c r="O799" s="3"/>
      <c r="Y799" s="3"/>
      <c r="Z799" s="3"/>
      <c r="GB799" s="5"/>
      <c r="GC799" s="5"/>
      <c r="GD799" s="5"/>
      <c r="GE799" s="5"/>
      <c r="GF799" s="5"/>
      <c r="GG799" s="5"/>
    </row>
    <row r="800" spans="1:189" ht="15.75" customHeight="1">
      <c r="A800" s="24"/>
      <c r="B800" s="24"/>
      <c r="C800" s="24"/>
      <c r="D800" s="24"/>
      <c r="E800" s="24"/>
      <c r="F800" s="24"/>
      <c r="G800" s="24"/>
      <c r="H800" s="24"/>
      <c r="I800" s="24"/>
      <c r="N800" s="3"/>
      <c r="O800" s="3"/>
      <c r="Y800" s="3"/>
      <c r="Z800" s="3"/>
      <c r="GB800" s="5"/>
      <c r="GC800" s="5"/>
      <c r="GD800" s="5"/>
      <c r="GE800" s="5"/>
      <c r="GF800" s="5"/>
      <c r="GG800" s="5"/>
    </row>
    <row r="801" spans="1:189" ht="15.75" customHeight="1">
      <c r="A801" s="24"/>
      <c r="B801" s="24"/>
      <c r="C801" s="24"/>
      <c r="D801" s="24"/>
      <c r="E801" s="24"/>
      <c r="F801" s="24"/>
      <c r="G801" s="24"/>
      <c r="H801" s="24"/>
      <c r="I801" s="24"/>
      <c r="N801" s="3"/>
      <c r="O801" s="3"/>
      <c r="Y801" s="3"/>
      <c r="Z801" s="3"/>
      <c r="GB801" s="5"/>
      <c r="GC801" s="5"/>
      <c r="GD801" s="5"/>
      <c r="GE801" s="5"/>
      <c r="GF801" s="5"/>
      <c r="GG801" s="5"/>
    </row>
    <row r="802" spans="1:189" ht="15.75" customHeight="1">
      <c r="A802" s="24"/>
      <c r="B802" s="24"/>
      <c r="C802" s="24"/>
      <c r="D802" s="24"/>
      <c r="E802" s="24"/>
      <c r="F802" s="24"/>
      <c r="G802" s="24"/>
      <c r="H802" s="24"/>
      <c r="I802" s="24"/>
      <c r="N802" s="3"/>
      <c r="O802" s="3"/>
      <c r="Y802" s="3"/>
      <c r="Z802" s="3"/>
      <c r="GB802" s="5"/>
      <c r="GC802" s="5"/>
      <c r="GD802" s="5"/>
      <c r="GE802" s="5"/>
      <c r="GF802" s="5"/>
      <c r="GG802" s="5"/>
    </row>
    <row r="803" spans="1:189" ht="15.75" customHeight="1">
      <c r="A803" s="24"/>
      <c r="B803" s="24"/>
      <c r="C803" s="24"/>
      <c r="D803" s="24"/>
      <c r="E803" s="24"/>
      <c r="F803" s="24"/>
      <c r="G803" s="24"/>
      <c r="H803" s="24"/>
      <c r="I803" s="24"/>
      <c r="N803" s="3"/>
      <c r="O803" s="3"/>
      <c r="Y803" s="3"/>
      <c r="Z803" s="3"/>
      <c r="GB803" s="5"/>
      <c r="GC803" s="5"/>
      <c r="GD803" s="5"/>
      <c r="GE803" s="5"/>
      <c r="GF803" s="5"/>
      <c r="GG803" s="5"/>
    </row>
    <row r="804" spans="1:189" ht="15.75" customHeight="1">
      <c r="A804" s="24"/>
      <c r="B804" s="24"/>
      <c r="C804" s="24"/>
      <c r="D804" s="24"/>
      <c r="E804" s="24"/>
      <c r="F804" s="24"/>
      <c r="G804" s="24"/>
      <c r="H804" s="24"/>
      <c r="I804" s="24"/>
      <c r="N804" s="3"/>
      <c r="O804" s="3"/>
      <c r="Y804" s="3"/>
      <c r="Z804" s="3"/>
      <c r="GB804" s="5"/>
      <c r="GC804" s="5"/>
      <c r="GD804" s="5"/>
      <c r="GE804" s="5"/>
      <c r="GF804" s="5"/>
      <c r="GG804" s="5"/>
    </row>
    <row r="805" spans="1:189" ht="15.75" customHeight="1">
      <c r="A805" s="24"/>
      <c r="B805" s="24"/>
      <c r="C805" s="24"/>
      <c r="D805" s="24"/>
      <c r="E805" s="24"/>
      <c r="F805" s="24"/>
      <c r="G805" s="24"/>
      <c r="H805" s="24"/>
      <c r="I805" s="24"/>
      <c r="N805" s="3"/>
      <c r="O805" s="3"/>
      <c r="Y805" s="3"/>
      <c r="Z805" s="3"/>
      <c r="GB805" s="5"/>
      <c r="GC805" s="5"/>
      <c r="GD805" s="5"/>
      <c r="GE805" s="5"/>
      <c r="GF805" s="5"/>
      <c r="GG805" s="5"/>
    </row>
    <row r="806" spans="1:189" ht="15.75" customHeight="1">
      <c r="A806" s="24"/>
      <c r="B806" s="24"/>
      <c r="C806" s="24"/>
      <c r="D806" s="24"/>
      <c r="E806" s="24"/>
      <c r="F806" s="24"/>
      <c r="G806" s="24"/>
      <c r="H806" s="24"/>
      <c r="I806" s="24"/>
      <c r="N806" s="3"/>
      <c r="O806" s="3"/>
      <c r="Y806" s="3"/>
      <c r="Z806" s="3"/>
      <c r="GB806" s="5"/>
      <c r="GC806" s="5"/>
      <c r="GD806" s="5"/>
      <c r="GE806" s="5"/>
      <c r="GF806" s="5"/>
      <c r="GG806" s="5"/>
    </row>
    <row r="807" spans="1:189" ht="15.75" customHeight="1">
      <c r="A807" s="24"/>
      <c r="B807" s="24"/>
      <c r="C807" s="24"/>
      <c r="D807" s="24"/>
      <c r="E807" s="24"/>
      <c r="F807" s="24"/>
      <c r="G807" s="24"/>
      <c r="H807" s="24"/>
      <c r="I807" s="24"/>
      <c r="N807" s="3"/>
      <c r="O807" s="3"/>
      <c r="Y807" s="3"/>
      <c r="Z807" s="3"/>
      <c r="GB807" s="5"/>
      <c r="GC807" s="5"/>
      <c r="GD807" s="5"/>
      <c r="GE807" s="5"/>
      <c r="GF807" s="5"/>
      <c r="GG807" s="5"/>
    </row>
    <row r="808" spans="1:189" ht="15.75" customHeight="1">
      <c r="A808" s="24"/>
      <c r="B808" s="24"/>
      <c r="C808" s="24"/>
      <c r="D808" s="24"/>
      <c r="E808" s="24"/>
      <c r="F808" s="24"/>
      <c r="G808" s="24"/>
      <c r="H808" s="24"/>
      <c r="I808" s="24"/>
      <c r="N808" s="3"/>
      <c r="O808" s="3"/>
      <c r="Y808" s="3"/>
      <c r="Z808" s="3"/>
      <c r="GB808" s="5"/>
      <c r="GC808" s="5"/>
      <c r="GD808" s="5"/>
      <c r="GE808" s="5"/>
      <c r="GF808" s="5"/>
      <c r="GG808" s="5"/>
    </row>
    <row r="809" spans="1:189" ht="15.75" customHeight="1">
      <c r="A809" s="24"/>
      <c r="B809" s="24"/>
      <c r="C809" s="24"/>
      <c r="D809" s="24"/>
      <c r="E809" s="24"/>
      <c r="F809" s="24"/>
      <c r="G809" s="24"/>
      <c r="H809" s="24"/>
      <c r="I809" s="24"/>
      <c r="N809" s="3"/>
      <c r="O809" s="3"/>
      <c r="Y809" s="3"/>
      <c r="Z809" s="3"/>
      <c r="GB809" s="5"/>
      <c r="GC809" s="5"/>
      <c r="GD809" s="5"/>
      <c r="GE809" s="5"/>
      <c r="GF809" s="5"/>
      <c r="GG809" s="5"/>
    </row>
    <row r="810" spans="1:189" ht="15.75" customHeight="1">
      <c r="A810" s="24"/>
      <c r="B810" s="24"/>
      <c r="C810" s="24"/>
      <c r="D810" s="24"/>
      <c r="E810" s="24"/>
      <c r="F810" s="24"/>
      <c r="G810" s="24"/>
      <c r="H810" s="24"/>
      <c r="I810" s="24"/>
      <c r="N810" s="3"/>
      <c r="O810" s="3"/>
      <c r="Y810" s="3"/>
      <c r="Z810" s="3"/>
      <c r="GB810" s="5"/>
      <c r="GC810" s="5"/>
      <c r="GD810" s="5"/>
      <c r="GE810" s="5"/>
      <c r="GF810" s="5"/>
      <c r="GG810" s="5"/>
    </row>
    <row r="811" spans="1:189" ht="15.75" customHeight="1">
      <c r="A811" s="24"/>
      <c r="B811" s="24"/>
      <c r="C811" s="24"/>
      <c r="D811" s="24"/>
      <c r="E811" s="24"/>
      <c r="F811" s="24"/>
      <c r="G811" s="24"/>
      <c r="H811" s="24"/>
      <c r="I811" s="24"/>
      <c r="N811" s="3"/>
      <c r="O811" s="3"/>
      <c r="Y811" s="3"/>
      <c r="Z811" s="3"/>
      <c r="GB811" s="5"/>
      <c r="GC811" s="5"/>
      <c r="GD811" s="5"/>
      <c r="GE811" s="5"/>
      <c r="GF811" s="5"/>
      <c r="GG811" s="5"/>
    </row>
    <row r="812" spans="1:189" ht="15.75" customHeight="1">
      <c r="A812" s="24"/>
      <c r="B812" s="24"/>
      <c r="C812" s="24"/>
      <c r="D812" s="24"/>
      <c r="E812" s="24"/>
      <c r="F812" s="24"/>
      <c r="G812" s="24"/>
      <c r="H812" s="24"/>
      <c r="I812" s="24"/>
      <c r="N812" s="3"/>
      <c r="O812" s="3"/>
      <c r="Y812" s="3"/>
      <c r="Z812" s="3"/>
      <c r="GB812" s="5"/>
      <c r="GC812" s="5"/>
      <c r="GD812" s="5"/>
      <c r="GE812" s="5"/>
      <c r="GF812" s="5"/>
      <c r="GG812" s="5"/>
    </row>
    <row r="813" spans="1:189" ht="15.75" customHeight="1">
      <c r="A813" s="24"/>
      <c r="B813" s="24"/>
      <c r="C813" s="24"/>
      <c r="D813" s="24"/>
      <c r="E813" s="24"/>
      <c r="F813" s="24"/>
      <c r="G813" s="24"/>
      <c r="H813" s="24"/>
      <c r="I813" s="24"/>
      <c r="N813" s="3"/>
      <c r="O813" s="3"/>
      <c r="Y813" s="3"/>
      <c r="Z813" s="3"/>
      <c r="GB813" s="5"/>
      <c r="GC813" s="5"/>
      <c r="GD813" s="5"/>
      <c r="GE813" s="5"/>
      <c r="GF813" s="5"/>
      <c r="GG813" s="5"/>
    </row>
    <row r="814" spans="1:189" ht="15.75" customHeight="1">
      <c r="A814" s="24"/>
      <c r="B814" s="24"/>
      <c r="C814" s="24"/>
      <c r="D814" s="24"/>
      <c r="E814" s="24"/>
      <c r="F814" s="24"/>
      <c r="G814" s="24"/>
      <c r="H814" s="24"/>
      <c r="I814" s="24"/>
      <c r="N814" s="3"/>
      <c r="O814" s="3"/>
      <c r="Y814" s="3"/>
      <c r="Z814" s="3"/>
      <c r="GB814" s="5"/>
      <c r="GC814" s="5"/>
      <c r="GD814" s="5"/>
      <c r="GE814" s="5"/>
      <c r="GF814" s="5"/>
      <c r="GG814" s="5"/>
    </row>
    <row r="815" spans="1:189" ht="15.75" customHeight="1">
      <c r="A815" s="24"/>
      <c r="B815" s="24"/>
      <c r="C815" s="24"/>
      <c r="D815" s="24"/>
      <c r="E815" s="24"/>
      <c r="F815" s="24"/>
      <c r="G815" s="24"/>
      <c r="H815" s="24"/>
      <c r="I815" s="24"/>
      <c r="N815" s="3"/>
      <c r="O815" s="3"/>
      <c r="Y815" s="3"/>
      <c r="Z815" s="3"/>
      <c r="GB815" s="5"/>
      <c r="GC815" s="5"/>
      <c r="GD815" s="5"/>
      <c r="GE815" s="5"/>
      <c r="GF815" s="5"/>
      <c r="GG815" s="5"/>
    </row>
    <row r="816" spans="1:189" ht="15.75" customHeight="1">
      <c r="A816" s="24"/>
      <c r="B816" s="24"/>
      <c r="C816" s="24"/>
      <c r="D816" s="24"/>
      <c r="E816" s="24"/>
      <c r="F816" s="24"/>
      <c r="G816" s="24"/>
      <c r="H816" s="24"/>
      <c r="I816" s="24"/>
      <c r="N816" s="3"/>
      <c r="O816" s="3"/>
      <c r="Y816" s="3"/>
      <c r="Z816" s="3"/>
      <c r="GB816" s="5"/>
      <c r="GC816" s="5"/>
      <c r="GD816" s="5"/>
      <c r="GE816" s="5"/>
      <c r="GF816" s="5"/>
      <c r="GG816" s="5"/>
    </row>
    <row r="817" spans="1:189" ht="15.75" customHeight="1">
      <c r="A817" s="24"/>
      <c r="B817" s="24"/>
      <c r="C817" s="24"/>
      <c r="D817" s="24"/>
      <c r="E817" s="24"/>
      <c r="F817" s="24"/>
      <c r="G817" s="24"/>
      <c r="H817" s="24"/>
      <c r="I817" s="24"/>
      <c r="N817" s="3"/>
      <c r="O817" s="3"/>
      <c r="Y817" s="3"/>
      <c r="Z817" s="3"/>
      <c r="GB817" s="5"/>
      <c r="GC817" s="5"/>
      <c r="GD817" s="5"/>
      <c r="GE817" s="5"/>
      <c r="GF817" s="5"/>
      <c r="GG817" s="5"/>
    </row>
    <row r="818" spans="1:189" ht="15.75" customHeight="1">
      <c r="A818" s="24"/>
      <c r="B818" s="24"/>
      <c r="C818" s="24"/>
      <c r="D818" s="24"/>
      <c r="E818" s="24"/>
      <c r="F818" s="24"/>
      <c r="G818" s="24"/>
      <c r="H818" s="24"/>
      <c r="I818" s="24"/>
      <c r="N818" s="3"/>
      <c r="O818" s="3"/>
      <c r="Y818" s="3"/>
      <c r="Z818" s="3"/>
      <c r="GB818" s="5"/>
      <c r="GC818" s="5"/>
      <c r="GD818" s="5"/>
      <c r="GE818" s="5"/>
      <c r="GF818" s="5"/>
      <c r="GG818" s="5"/>
    </row>
    <row r="819" spans="1:189" ht="15.75" customHeight="1">
      <c r="A819" s="24"/>
      <c r="B819" s="24"/>
      <c r="C819" s="24"/>
      <c r="D819" s="24"/>
      <c r="E819" s="24"/>
      <c r="F819" s="24"/>
      <c r="G819" s="24"/>
      <c r="H819" s="24"/>
      <c r="I819" s="24"/>
      <c r="N819" s="3"/>
      <c r="O819" s="3"/>
      <c r="Y819" s="3"/>
      <c r="Z819" s="3"/>
      <c r="GB819" s="5"/>
      <c r="GC819" s="5"/>
      <c r="GD819" s="5"/>
      <c r="GE819" s="5"/>
      <c r="GF819" s="5"/>
      <c r="GG819" s="5"/>
    </row>
    <row r="820" spans="1:189" ht="15.75" customHeight="1">
      <c r="A820" s="24"/>
      <c r="B820" s="24"/>
      <c r="C820" s="24"/>
      <c r="D820" s="24"/>
      <c r="E820" s="24"/>
      <c r="F820" s="24"/>
      <c r="G820" s="24"/>
      <c r="H820" s="24"/>
      <c r="I820" s="24"/>
      <c r="N820" s="3"/>
      <c r="O820" s="3"/>
      <c r="Y820" s="3"/>
      <c r="Z820" s="3"/>
      <c r="GB820" s="5"/>
      <c r="GC820" s="5"/>
      <c r="GD820" s="5"/>
      <c r="GE820" s="5"/>
      <c r="GF820" s="5"/>
      <c r="GG820" s="5"/>
    </row>
    <row r="821" spans="1:189" ht="15.75" customHeight="1">
      <c r="A821" s="24"/>
      <c r="B821" s="24"/>
      <c r="C821" s="24"/>
      <c r="D821" s="24"/>
      <c r="E821" s="24"/>
      <c r="F821" s="24"/>
      <c r="G821" s="24"/>
      <c r="H821" s="24"/>
      <c r="I821" s="24"/>
      <c r="N821" s="3"/>
      <c r="O821" s="3"/>
      <c r="Y821" s="3"/>
      <c r="Z821" s="3"/>
      <c r="GB821" s="5"/>
      <c r="GC821" s="5"/>
      <c r="GD821" s="5"/>
      <c r="GE821" s="5"/>
      <c r="GF821" s="5"/>
      <c r="GG821" s="5"/>
    </row>
    <row r="822" spans="1:189" ht="15.75" customHeight="1">
      <c r="A822" s="24"/>
      <c r="B822" s="24"/>
      <c r="C822" s="24"/>
      <c r="D822" s="24"/>
      <c r="E822" s="24"/>
      <c r="F822" s="24"/>
      <c r="G822" s="24"/>
      <c r="H822" s="24"/>
      <c r="I822" s="24"/>
      <c r="N822" s="3"/>
      <c r="O822" s="3"/>
      <c r="Y822" s="3"/>
      <c r="Z822" s="3"/>
      <c r="GB822" s="5"/>
      <c r="GC822" s="5"/>
      <c r="GD822" s="5"/>
      <c r="GE822" s="5"/>
      <c r="GF822" s="5"/>
      <c r="GG822" s="5"/>
    </row>
    <row r="823" spans="1:189" ht="15.75" customHeight="1">
      <c r="A823" s="24"/>
      <c r="B823" s="24"/>
      <c r="C823" s="24"/>
      <c r="D823" s="24"/>
      <c r="E823" s="24"/>
      <c r="F823" s="24"/>
      <c r="G823" s="24"/>
      <c r="H823" s="24"/>
      <c r="I823" s="24"/>
      <c r="N823" s="3"/>
      <c r="O823" s="3"/>
      <c r="Y823" s="3"/>
      <c r="Z823" s="3"/>
      <c r="GB823" s="5"/>
      <c r="GC823" s="5"/>
      <c r="GD823" s="5"/>
      <c r="GE823" s="5"/>
      <c r="GF823" s="5"/>
      <c r="GG823" s="5"/>
    </row>
    <row r="824" spans="1:189" ht="15.75" customHeight="1">
      <c r="A824" s="24"/>
      <c r="B824" s="24"/>
      <c r="C824" s="24"/>
      <c r="D824" s="24"/>
      <c r="E824" s="24"/>
      <c r="F824" s="24"/>
      <c r="G824" s="24"/>
      <c r="H824" s="24"/>
      <c r="I824" s="24"/>
      <c r="N824" s="3"/>
      <c r="O824" s="3"/>
      <c r="Y824" s="3"/>
      <c r="Z824" s="3"/>
      <c r="GB824" s="5"/>
      <c r="GC824" s="5"/>
      <c r="GD824" s="5"/>
      <c r="GE824" s="5"/>
      <c r="GF824" s="5"/>
      <c r="GG824" s="5"/>
    </row>
    <row r="825" spans="1:189" ht="15.75" customHeight="1">
      <c r="A825" s="24"/>
      <c r="B825" s="24"/>
      <c r="C825" s="24"/>
      <c r="D825" s="24"/>
      <c r="E825" s="24"/>
      <c r="F825" s="24"/>
      <c r="G825" s="24"/>
      <c r="H825" s="24"/>
      <c r="I825" s="24"/>
      <c r="N825" s="3"/>
      <c r="O825" s="3"/>
      <c r="Y825" s="3"/>
      <c r="Z825" s="3"/>
      <c r="GB825" s="5"/>
      <c r="GC825" s="5"/>
      <c r="GD825" s="5"/>
      <c r="GE825" s="5"/>
      <c r="GF825" s="5"/>
      <c r="GG825" s="5"/>
    </row>
    <row r="826" spans="1:189" ht="15.75" customHeight="1">
      <c r="A826" s="24"/>
      <c r="B826" s="24"/>
      <c r="C826" s="24"/>
      <c r="D826" s="24"/>
      <c r="E826" s="24"/>
      <c r="F826" s="24"/>
      <c r="G826" s="24"/>
      <c r="H826" s="24"/>
      <c r="I826" s="24"/>
      <c r="N826" s="3"/>
      <c r="O826" s="3"/>
      <c r="Y826" s="3"/>
      <c r="Z826" s="3"/>
      <c r="GB826" s="5"/>
      <c r="GC826" s="5"/>
      <c r="GD826" s="5"/>
      <c r="GE826" s="5"/>
      <c r="GF826" s="5"/>
      <c r="GG826" s="5"/>
    </row>
    <row r="827" spans="1:189" ht="15.75" customHeight="1">
      <c r="A827" s="24"/>
      <c r="B827" s="24"/>
      <c r="C827" s="24"/>
      <c r="D827" s="24"/>
      <c r="E827" s="24"/>
      <c r="F827" s="24"/>
      <c r="G827" s="24"/>
      <c r="H827" s="24"/>
      <c r="I827" s="24"/>
      <c r="N827" s="3"/>
      <c r="O827" s="3"/>
      <c r="Y827" s="3"/>
      <c r="Z827" s="3"/>
      <c r="GB827" s="5"/>
      <c r="GC827" s="5"/>
      <c r="GD827" s="5"/>
      <c r="GE827" s="5"/>
      <c r="GF827" s="5"/>
      <c r="GG827" s="5"/>
    </row>
    <row r="828" spans="1:189" ht="15.75" customHeight="1">
      <c r="A828" s="24"/>
      <c r="B828" s="24"/>
      <c r="C828" s="24"/>
      <c r="D828" s="24"/>
      <c r="E828" s="24"/>
      <c r="F828" s="24"/>
      <c r="G828" s="24"/>
      <c r="H828" s="24"/>
      <c r="I828" s="24"/>
      <c r="N828" s="3"/>
      <c r="O828" s="3"/>
      <c r="Y828" s="3"/>
      <c r="Z828" s="3"/>
      <c r="GB828" s="5"/>
      <c r="GC828" s="5"/>
      <c r="GD828" s="5"/>
      <c r="GE828" s="5"/>
      <c r="GF828" s="5"/>
      <c r="GG828" s="5"/>
    </row>
    <row r="829" spans="1:189" ht="15.75" customHeight="1">
      <c r="A829" s="24"/>
      <c r="B829" s="24"/>
      <c r="C829" s="24"/>
      <c r="D829" s="24"/>
      <c r="E829" s="24"/>
      <c r="F829" s="24"/>
      <c r="G829" s="24"/>
      <c r="H829" s="24"/>
      <c r="I829" s="24"/>
      <c r="N829" s="3"/>
      <c r="O829" s="3"/>
      <c r="Y829" s="3"/>
      <c r="Z829" s="3"/>
      <c r="GB829" s="5"/>
      <c r="GC829" s="5"/>
      <c r="GD829" s="5"/>
      <c r="GE829" s="5"/>
      <c r="GF829" s="5"/>
      <c r="GG829" s="5"/>
    </row>
    <row r="830" spans="1:189" ht="15.75" customHeight="1">
      <c r="A830" s="24"/>
      <c r="B830" s="24"/>
      <c r="C830" s="24"/>
      <c r="D830" s="24"/>
      <c r="E830" s="24"/>
      <c r="F830" s="24"/>
      <c r="G830" s="24"/>
      <c r="H830" s="24"/>
      <c r="I830" s="24"/>
      <c r="N830" s="3"/>
      <c r="O830" s="3"/>
      <c r="Y830" s="3"/>
      <c r="Z830" s="3"/>
      <c r="GB830" s="5"/>
      <c r="GC830" s="5"/>
      <c r="GD830" s="5"/>
      <c r="GE830" s="5"/>
      <c r="GF830" s="5"/>
      <c r="GG830" s="5"/>
    </row>
    <row r="831" spans="1:189" ht="15.75" customHeight="1">
      <c r="A831" s="24"/>
      <c r="B831" s="24"/>
      <c r="C831" s="24"/>
      <c r="D831" s="24"/>
      <c r="E831" s="24"/>
      <c r="F831" s="24"/>
      <c r="G831" s="24"/>
      <c r="H831" s="24"/>
      <c r="I831" s="24"/>
      <c r="N831" s="3"/>
      <c r="O831" s="3"/>
      <c r="Y831" s="3"/>
      <c r="Z831" s="3"/>
      <c r="GB831" s="5"/>
      <c r="GC831" s="5"/>
      <c r="GD831" s="5"/>
      <c r="GE831" s="5"/>
      <c r="GF831" s="5"/>
      <c r="GG831" s="5"/>
    </row>
    <row r="832" spans="1:189" ht="15.75" customHeight="1">
      <c r="A832" s="24"/>
      <c r="B832" s="24"/>
      <c r="C832" s="24"/>
      <c r="D832" s="24"/>
      <c r="E832" s="24"/>
      <c r="F832" s="24"/>
      <c r="G832" s="24"/>
      <c r="H832" s="24"/>
      <c r="I832" s="24"/>
      <c r="N832" s="3"/>
      <c r="O832" s="3"/>
      <c r="Y832" s="3"/>
      <c r="Z832" s="3"/>
      <c r="GB832" s="5"/>
      <c r="GC832" s="5"/>
      <c r="GD832" s="5"/>
      <c r="GE832" s="5"/>
      <c r="GF832" s="5"/>
      <c r="GG832" s="5"/>
    </row>
    <row r="833" spans="1:189" ht="15.75" customHeight="1">
      <c r="A833" s="24"/>
      <c r="B833" s="24"/>
      <c r="C833" s="24"/>
      <c r="D833" s="24"/>
      <c r="E833" s="24"/>
      <c r="F833" s="24"/>
      <c r="G833" s="24"/>
      <c r="H833" s="24"/>
      <c r="I833" s="24"/>
      <c r="N833" s="3"/>
      <c r="O833" s="3"/>
      <c r="Y833" s="3"/>
      <c r="Z833" s="3"/>
      <c r="GB833" s="5"/>
      <c r="GC833" s="5"/>
      <c r="GD833" s="5"/>
      <c r="GE833" s="5"/>
      <c r="GF833" s="5"/>
      <c r="GG833" s="5"/>
    </row>
    <row r="834" spans="1:189" ht="15.75" customHeight="1">
      <c r="A834" s="24"/>
      <c r="B834" s="24"/>
      <c r="C834" s="24"/>
      <c r="D834" s="24"/>
      <c r="E834" s="24"/>
      <c r="F834" s="24"/>
      <c r="G834" s="24"/>
      <c r="H834" s="24"/>
      <c r="I834" s="24"/>
      <c r="N834" s="3"/>
      <c r="O834" s="3"/>
      <c r="Y834" s="3"/>
      <c r="Z834" s="3"/>
      <c r="GB834" s="5"/>
      <c r="GC834" s="5"/>
      <c r="GD834" s="5"/>
      <c r="GE834" s="5"/>
      <c r="GF834" s="5"/>
      <c r="GG834" s="5"/>
    </row>
    <row r="835" spans="1:189" ht="15.75" customHeight="1">
      <c r="A835" s="24"/>
      <c r="B835" s="24"/>
      <c r="C835" s="24"/>
      <c r="D835" s="24"/>
      <c r="E835" s="24"/>
      <c r="F835" s="24"/>
      <c r="G835" s="24"/>
      <c r="H835" s="24"/>
      <c r="I835" s="24"/>
      <c r="N835" s="3"/>
      <c r="O835" s="3"/>
      <c r="Y835" s="3"/>
      <c r="Z835" s="3"/>
      <c r="GB835" s="5"/>
      <c r="GC835" s="5"/>
      <c r="GD835" s="5"/>
      <c r="GE835" s="5"/>
      <c r="GF835" s="5"/>
      <c r="GG835" s="5"/>
    </row>
    <row r="836" spans="1:189" ht="15.75" customHeight="1">
      <c r="A836" s="24"/>
      <c r="B836" s="24"/>
      <c r="C836" s="24"/>
      <c r="D836" s="24"/>
      <c r="E836" s="24"/>
      <c r="F836" s="24"/>
      <c r="G836" s="24"/>
      <c r="H836" s="24"/>
      <c r="I836" s="24"/>
      <c r="N836" s="3"/>
      <c r="O836" s="3"/>
      <c r="Y836" s="3"/>
      <c r="Z836" s="3"/>
      <c r="GB836" s="5"/>
      <c r="GC836" s="5"/>
      <c r="GD836" s="5"/>
      <c r="GE836" s="5"/>
      <c r="GF836" s="5"/>
      <c r="GG836" s="5"/>
    </row>
    <row r="837" spans="1:189" ht="15.75" customHeight="1">
      <c r="A837" s="24"/>
      <c r="B837" s="24"/>
      <c r="C837" s="24"/>
      <c r="D837" s="24"/>
      <c r="E837" s="24"/>
      <c r="F837" s="24"/>
      <c r="G837" s="24"/>
      <c r="H837" s="24"/>
      <c r="I837" s="24"/>
      <c r="N837" s="3"/>
      <c r="O837" s="3"/>
      <c r="Y837" s="3"/>
      <c r="Z837" s="3"/>
      <c r="GB837" s="5"/>
      <c r="GC837" s="5"/>
      <c r="GD837" s="5"/>
      <c r="GE837" s="5"/>
      <c r="GF837" s="5"/>
      <c r="GG837" s="5"/>
    </row>
    <row r="838" spans="1:189" ht="15.75" customHeight="1">
      <c r="A838" s="24"/>
      <c r="B838" s="24"/>
      <c r="C838" s="24"/>
      <c r="D838" s="24"/>
      <c r="E838" s="24"/>
      <c r="F838" s="24"/>
      <c r="G838" s="24"/>
      <c r="H838" s="24"/>
      <c r="I838" s="24"/>
      <c r="N838" s="3"/>
      <c r="O838" s="3"/>
      <c r="Y838" s="3"/>
      <c r="Z838" s="3"/>
      <c r="GB838" s="5"/>
      <c r="GC838" s="5"/>
      <c r="GD838" s="5"/>
      <c r="GE838" s="5"/>
      <c r="GF838" s="5"/>
      <c r="GG838" s="5"/>
    </row>
    <row r="839" spans="1:189" ht="15.75" customHeight="1">
      <c r="A839" s="24"/>
      <c r="B839" s="24"/>
      <c r="C839" s="24"/>
      <c r="D839" s="24"/>
      <c r="E839" s="24"/>
      <c r="F839" s="24"/>
      <c r="G839" s="24"/>
      <c r="H839" s="24"/>
      <c r="I839" s="24"/>
      <c r="N839" s="3"/>
      <c r="O839" s="3"/>
      <c r="Y839" s="3"/>
      <c r="Z839" s="3"/>
      <c r="GB839" s="5"/>
      <c r="GC839" s="5"/>
      <c r="GD839" s="5"/>
      <c r="GE839" s="5"/>
      <c r="GF839" s="5"/>
      <c r="GG839" s="5"/>
    </row>
    <row r="840" spans="1:189" ht="15.75" customHeight="1">
      <c r="A840" s="24"/>
      <c r="B840" s="24"/>
      <c r="C840" s="24"/>
      <c r="D840" s="24"/>
      <c r="E840" s="24"/>
      <c r="F840" s="24"/>
      <c r="G840" s="24"/>
      <c r="H840" s="24"/>
      <c r="I840" s="24"/>
      <c r="N840" s="3"/>
      <c r="O840" s="3"/>
      <c r="Y840" s="3"/>
      <c r="Z840" s="3"/>
      <c r="GB840" s="5"/>
      <c r="GC840" s="5"/>
      <c r="GD840" s="5"/>
      <c r="GE840" s="5"/>
      <c r="GF840" s="5"/>
      <c r="GG840" s="5"/>
    </row>
    <row r="841" spans="1:189" ht="15.75" customHeight="1">
      <c r="A841" s="24"/>
      <c r="B841" s="24"/>
      <c r="C841" s="24"/>
      <c r="D841" s="24"/>
      <c r="E841" s="24"/>
      <c r="F841" s="24"/>
      <c r="G841" s="24"/>
      <c r="H841" s="24"/>
      <c r="I841" s="24"/>
      <c r="N841" s="3"/>
      <c r="O841" s="3"/>
      <c r="Y841" s="3"/>
      <c r="Z841" s="3"/>
      <c r="GB841" s="5"/>
      <c r="GC841" s="5"/>
      <c r="GD841" s="5"/>
      <c r="GE841" s="5"/>
      <c r="GF841" s="5"/>
      <c r="GG841" s="5"/>
    </row>
    <row r="842" spans="1:189" ht="15.75" customHeight="1">
      <c r="A842" s="24"/>
      <c r="B842" s="24"/>
      <c r="C842" s="24"/>
      <c r="D842" s="24"/>
      <c r="E842" s="24"/>
      <c r="F842" s="24"/>
      <c r="G842" s="24"/>
      <c r="H842" s="24"/>
      <c r="I842" s="24"/>
      <c r="N842" s="3"/>
      <c r="O842" s="3"/>
      <c r="Y842" s="3"/>
      <c r="Z842" s="3"/>
      <c r="GB842" s="5"/>
      <c r="GC842" s="5"/>
      <c r="GD842" s="5"/>
      <c r="GE842" s="5"/>
      <c r="GF842" s="5"/>
      <c r="GG842" s="5"/>
    </row>
    <row r="843" spans="1:189" ht="15.75" customHeight="1">
      <c r="A843" s="24"/>
      <c r="B843" s="24"/>
      <c r="C843" s="24"/>
      <c r="D843" s="24"/>
      <c r="E843" s="24"/>
      <c r="F843" s="24"/>
      <c r="G843" s="24"/>
      <c r="H843" s="24"/>
      <c r="I843" s="24"/>
      <c r="N843" s="3"/>
      <c r="O843" s="3"/>
      <c r="Y843" s="3"/>
      <c r="Z843" s="3"/>
      <c r="GB843" s="5"/>
      <c r="GC843" s="5"/>
      <c r="GD843" s="5"/>
      <c r="GE843" s="5"/>
      <c r="GF843" s="5"/>
      <c r="GG843" s="5"/>
    </row>
    <row r="844" spans="1:189" ht="15.75" customHeight="1">
      <c r="A844" s="24"/>
      <c r="B844" s="24"/>
      <c r="C844" s="24"/>
      <c r="D844" s="24"/>
      <c r="E844" s="24"/>
      <c r="F844" s="24"/>
      <c r="G844" s="24"/>
      <c r="H844" s="24"/>
      <c r="I844" s="24"/>
      <c r="N844" s="3"/>
      <c r="O844" s="3"/>
      <c r="Y844" s="3"/>
      <c r="Z844" s="3"/>
      <c r="GB844" s="5"/>
      <c r="GC844" s="5"/>
      <c r="GD844" s="5"/>
      <c r="GE844" s="5"/>
      <c r="GF844" s="5"/>
      <c r="GG844" s="5"/>
    </row>
    <row r="845" spans="1:189" ht="15.75" customHeight="1">
      <c r="A845" s="24"/>
      <c r="B845" s="24"/>
      <c r="C845" s="24"/>
      <c r="D845" s="24"/>
      <c r="E845" s="24"/>
      <c r="F845" s="24"/>
      <c r="G845" s="24"/>
      <c r="H845" s="24"/>
      <c r="I845" s="24"/>
      <c r="N845" s="3"/>
      <c r="O845" s="3"/>
      <c r="Y845" s="3"/>
      <c r="Z845" s="3"/>
      <c r="GB845" s="5"/>
      <c r="GC845" s="5"/>
      <c r="GD845" s="5"/>
      <c r="GE845" s="5"/>
      <c r="GF845" s="5"/>
      <c r="GG845" s="5"/>
    </row>
    <row r="846" spans="1:189" ht="15.75" customHeight="1">
      <c r="A846" s="24"/>
      <c r="B846" s="24"/>
      <c r="C846" s="24"/>
      <c r="D846" s="24"/>
      <c r="E846" s="24"/>
      <c r="F846" s="24"/>
      <c r="G846" s="24"/>
      <c r="H846" s="24"/>
      <c r="I846" s="24"/>
      <c r="N846" s="3"/>
      <c r="O846" s="3"/>
      <c r="Y846" s="3"/>
      <c r="Z846" s="3"/>
      <c r="GB846" s="5"/>
      <c r="GC846" s="5"/>
      <c r="GD846" s="5"/>
      <c r="GE846" s="5"/>
      <c r="GF846" s="5"/>
      <c r="GG846" s="5"/>
    </row>
    <row r="847" spans="1:189" ht="15.75" customHeight="1">
      <c r="A847" s="24"/>
      <c r="B847" s="24"/>
      <c r="C847" s="24"/>
      <c r="D847" s="24"/>
      <c r="E847" s="24"/>
      <c r="F847" s="24"/>
      <c r="G847" s="24"/>
      <c r="H847" s="24"/>
      <c r="I847" s="24"/>
      <c r="N847" s="3"/>
      <c r="O847" s="3"/>
      <c r="Y847" s="3"/>
      <c r="Z847" s="3"/>
      <c r="GB847" s="5"/>
      <c r="GC847" s="5"/>
      <c r="GD847" s="5"/>
      <c r="GE847" s="5"/>
      <c r="GF847" s="5"/>
      <c r="GG847" s="5"/>
    </row>
    <row r="848" spans="1:189" ht="15.75" customHeight="1">
      <c r="A848" s="24"/>
      <c r="B848" s="24"/>
      <c r="C848" s="24"/>
      <c r="D848" s="24"/>
      <c r="E848" s="24"/>
      <c r="F848" s="24"/>
      <c r="G848" s="24"/>
      <c r="H848" s="24"/>
      <c r="I848" s="24"/>
      <c r="N848" s="3"/>
      <c r="O848" s="3"/>
      <c r="Y848" s="3"/>
      <c r="Z848" s="3"/>
      <c r="GB848" s="5"/>
      <c r="GC848" s="5"/>
      <c r="GD848" s="5"/>
      <c r="GE848" s="5"/>
      <c r="GF848" s="5"/>
      <c r="GG848" s="5"/>
    </row>
    <row r="849" spans="1:189" ht="15.75" customHeight="1">
      <c r="A849" s="24"/>
      <c r="B849" s="24"/>
      <c r="C849" s="24"/>
      <c r="D849" s="24"/>
      <c r="E849" s="24"/>
      <c r="F849" s="24"/>
      <c r="G849" s="24"/>
      <c r="H849" s="24"/>
      <c r="I849" s="24"/>
      <c r="N849" s="3"/>
      <c r="O849" s="3"/>
      <c r="Y849" s="3"/>
      <c r="Z849" s="3"/>
      <c r="GB849" s="5"/>
      <c r="GC849" s="5"/>
      <c r="GD849" s="5"/>
      <c r="GE849" s="5"/>
      <c r="GF849" s="5"/>
      <c r="GG849" s="5"/>
    </row>
    <row r="850" spans="1:189" ht="15.75" customHeight="1">
      <c r="A850" s="24"/>
      <c r="B850" s="24"/>
      <c r="C850" s="24"/>
      <c r="D850" s="24"/>
      <c r="E850" s="24"/>
      <c r="F850" s="24"/>
      <c r="G850" s="24"/>
      <c r="H850" s="24"/>
      <c r="I850" s="24"/>
      <c r="N850" s="3"/>
      <c r="O850" s="3"/>
      <c r="Y850" s="3"/>
      <c r="Z850" s="3"/>
      <c r="GB850" s="5"/>
      <c r="GC850" s="5"/>
      <c r="GD850" s="5"/>
      <c r="GE850" s="5"/>
      <c r="GF850" s="5"/>
      <c r="GG850" s="5"/>
    </row>
    <row r="851" spans="1:189" ht="15.75" customHeight="1">
      <c r="A851" s="24"/>
      <c r="B851" s="24"/>
      <c r="C851" s="24"/>
      <c r="D851" s="24"/>
      <c r="E851" s="24"/>
      <c r="F851" s="24"/>
      <c r="G851" s="24"/>
      <c r="H851" s="24"/>
      <c r="I851" s="24"/>
      <c r="N851" s="3"/>
      <c r="O851" s="3"/>
      <c r="Y851" s="3"/>
      <c r="Z851" s="3"/>
      <c r="GB851" s="5"/>
      <c r="GC851" s="5"/>
      <c r="GD851" s="5"/>
      <c r="GE851" s="5"/>
      <c r="GF851" s="5"/>
      <c r="GG851" s="5"/>
    </row>
    <row r="852" spans="1:189" ht="15.75" customHeight="1">
      <c r="A852" s="24"/>
      <c r="B852" s="24"/>
      <c r="C852" s="24"/>
      <c r="D852" s="24"/>
      <c r="E852" s="24"/>
      <c r="F852" s="24"/>
      <c r="G852" s="24"/>
      <c r="H852" s="24"/>
      <c r="I852" s="24"/>
      <c r="N852" s="3"/>
      <c r="O852" s="3"/>
      <c r="Y852" s="3"/>
      <c r="Z852" s="3"/>
      <c r="GB852" s="5"/>
      <c r="GC852" s="5"/>
      <c r="GD852" s="5"/>
      <c r="GE852" s="5"/>
      <c r="GF852" s="5"/>
      <c r="GG852" s="5"/>
    </row>
    <row r="853" spans="1:189" ht="15.75" customHeight="1">
      <c r="A853" s="24"/>
      <c r="B853" s="24"/>
      <c r="C853" s="24"/>
      <c r="D853" s="24"/>
      <c r="E853" s="24"/>
      <c r="F853" s="24"/>
      <c r="G853" s="24"/>
      <c r="H853" s="24"/>
      <c r="I853" s="24"/>
      <c r="N853" s="3"/>
      <c r="O853" s="3"/>
      <c r="Y853" s="3"/>
      <c r="Z853" s="3"/>
      <c r="GB853" s="5"/>
      <c r="GC853" s="5"/>
      <c r="GD853" s="5"/>
      <c r="GE853" s="5"/>
      <c r="GF853" s="5"/>
      <c r="GG853" s="5"/>
    </row>
    <row r="854" spans="1:189" ht="15.75" customHeight="1">
      <c r="A854" s="24"/>
      <c r="B854" s="24"/>
      <c r="C854" s="24"/>
      <c r="D854" s="24"/>
      <c r="E854" s="24"/>
      <c r="F854" s="24"/>
      <c r="G854" s="24"/>
      <c r="H854" s="24"/>
      <c r="I854" s="24"/>
      <c r="N854" s="3"/>
      <c r="O854" s="3"/>
      <c r="Y854" s="3"/>
      <c r="Z854" s="3"/>
      <c r="GB854" s="5"/>
      <c r="GC854" s="5"/>
      <c r="GD854" s="5"/>
      <c r="GE854" s="5"/>
      <c r="GF854" s="5"/>
      <c r="GG854" s="5"/>
    </row>
    <row r="855" spans="1:189" ht="15.75" customHeight="1">
      <c r="A855" s="24"/>
      <c r="B855" s="24"/>
      <c r="C855" s="24"/>
      <c r="D855" s="24"/>
      <c r="E855" s="24"/>
      <c r="F855" s="24"/>
      <c r="G855" s="24"/>
      <c r="H855" s="24"/>
      <c r="I855" s="24"/>
      <c r="N855" s="3"/>
      <c r="O855" s="3"/>
      <c r="Y855" s="3"/>
      <c r="Z855" s="3"/>
      <c r="GB855" s="5"/>
      <c r="GC855" s="5"/>
      <c r="GD855" s="5"/>
      <c r="GE855" s="5"/>
      <c r="GF855" s="5"/>
      <c r="GG855" s="5"/>
    </row>
    <row r="856" spans="1:189" ht="15.75" customHeight="1">
      <c r="A856" s="24"/>
      <c r="B856" s="24"/>
      <c r="C856" s="24"/>
      <c r="D856" s="24"/>
      <c r="E856" s="24"/>
      <c r="F856" s="24"/>
      <c r="G856" s="24"/>
      <c r="H856" s="24"/>
      <c r="I856" s="24"/>
      <c r="N856" s="3"/>
      <c r="O856" s="3"/>
      <c r="Y856" s="3"/>
      <c r="Z856" s="3"/>
      <c r="GB856" s="5"/>
      <c r="GC856" s="5"/>
      <c r="GD856" s="5"/>
      <c r="GE856" s="5"/>
      <c r="GF856" s="5"/>
      <c r="GG856" s="5"/>
    </row>
    <row r="857" spans="1:189" ht="15.75" customHeight="1">
      <c r="A857" s="24"/>
      <c r="B857" s="24"/>
      <c r="C857" s="24"/>
      <c r="D857" s="24"/>
      <c r="E857" s="24"/>
      <c r="F857" s="24"/>
      <c r="G857" s="24"/>
      <c r="H857" s="24"/>
      <c r="I857" s="24"/>
      <c r="N857" s="3"/>
      <c r="O857" s="3"/>
      <c r="Y857" s="3"/>
      <c r="Z857" s="3"/>
      <c r="GB857" s="5"/>
      <c r="GC857" s="5"/>
      <c r="GD857" s="5"/>
      <c r="GE857" s="5"/>
      <c r="GF857" s="5"/>
      <c r="GG857" s="5"/>
    </row>
    <row r="858" spans="1:189" ht="15.75" customHeight="1">
      <c r="A858" s="24"/>
      <c r="B858" s="24"/>
      <c r="C858" s="24"/>
      <c r="D858" s="24"/>
      <c r="E858" s="24"/>
      <c r="F858" s="24"/>
      <c r="G858" s="24"/>
      <c r="H858" s="24"/>
      <c r="I858" s="24"/>
      <c r="N858" s="3"/>
      <c r="O858" s="3"/>
      <c r="Y858" s="3"/>
      <c r="Z858" s="3"/>
      <c r="GB858" s="5"/>
      <c r="GC858" s="5"/>
      <c r="GD858" s="5"/>
      <c r="GE858" s="5"/>
      <c r="GF858" s="5"/>
      <c r="GG858" s="5"/>
    </row>
    <row r="859" spans="1:189" ht="15.75" customHeight="1">
      <c r="A859" s="24"/>
      <c r="B859" s="24"/>
      <c r="C859" s="24"/>
      <c r="D859" s="24"/>
      <c r="E859" s="24"/>
      <c r="F859" s="24"/>
      <c r="G859" s="24"/>
      <c r="H859" s="24"/>
      <c r="I859" s="24"/>
      <c r="N859" s="3"/>
      <c r="O859" s="3"/>
      <c r="Y859" s="3"/>
      <c r="Z859" s="3"/>
      <c r="GB859" s="5"/>
      <c r="GC859" s="5"/>
      <c r="GD859" s="5"/>
      <c r="GE859" s="5"/>
      <c r="GF859" s="5"/>
      <c r="GG859" s="5"/>
    </row>
    <row r="860" spans="1:189" ht="15.75" customHeight="1">
      <c r="A860" s="24"/>
      <c r="B860" s="24"/>
      <c r="C860" s="24"/>
      <c r="D860" s="24"/>
      <c r="E860" s="24"/>
      <c r="F860" s="24"/>
      <c r="G860" s="24"/>
      <c r="H860" s="24"/>
      <c r="I860" s="24"/>
      <c r="N860" s="3"/>
      <c r="O860" s="3"/>
      <c r="Y860" s="3"/>
      <c r="Z860" s="3"/>
      <c r="GB860" s="5"/>
      <c r="GC860" s="5"/>
      <c r="GD860" s="5"/>
      <c r="GE860" s="5"/>
      <c r="GF860" s="5"/>
      <c r="GG860" s="5"/>
    </row>
    <row r="861" spans="1:189" ht="15.75" customHeight="1">
      <c r="A861" s="24"/>
      <c r="B861" s="24"/>
      <c r="C861" s="24"/>
      <c r="D861" s="24"/>
      <c r="E861" s="24"/>
      <c r="F861" s="24"/>
      <c r="G861" s="24"/>
      <c r="H861" s="24"/>
      <c r="I861" s="24"/>
      <c r="N861" s="3"/>
      <c r="O861" s="3"/>
      <c r="Y861" s="3"/>
      <c r="Z861" s="3"/>
      <c r="GB861" s="5"/>
      <c r="GC861" s="5"/>
      <c r="GD861" s="5"/>
      <c r="GE861" s="5"/>
      <c r="GF861" s="5"/>
      <c r="GG861" s="5"/>
    </row>
    <row r="862" spans="1:189" ht="15.75" customHeight="1">
      <c r="A862" s="24"/>
      <c r="B862" s="24"/>
      <c r="C862" s="24"/>
      <c r="D862" s="24"/>
      <c r="E862" s="24"/>
      <c r="F862" s="24"/>
      <c r="G862" s="24"/>
      <c r="H862" s="24"/>
      <c r="I862" s="24"/>
      <c r="N862" s="3"/>
      <c r="O862" s="3"/>
      <c r="Y862" s="3"/>
      <c r="Z862" s="3"/>
      <c r="GB862" s="5"/>
      <c r="GC862" s="5"/>
      <c r="GD862" s="5"/>
      <c r="GE862" s="5"/>
      <c r="GF862" s="5"/>
      <c r="GG862" s="5"/>
    </row>
    <row r="863" spans="1:189" ht="15.75" customHeight="1">
      <c r="A863" s="24"/>
      <c r="B863" s="24"/>
      <c r="C863" s="24"/>
      <c r="D863" s="24"/>
      <c r="E863" s="24"/>
      <c r="F863" s="24"/>
      <c r="G863" s="24"/>
      <c r="H863" s="24"/>
      <c r="I863" s="24"/>
      <c r="N863" s="3"/>
      <c r="O863" s="3"/>
      <c r="Y863" s="3"/>
      <c r="Z863" s="3"/>
      <c r="GB863" s="5"/>
      <c r="GC863" s="5"/>
      <c r="GD863" s="5"/>
      <c r="GE863" s="5"/>
      <c r="GF863" s="5"/>
      <c r="GG863" s="5"/>
    </row>
    <row r="864" spans="1:189" ht="15.75" customHeight="1">
      <c r="A864" s="24"/>
      <c r="B864" s="24"/>
      <c r="C864" s="24"/>
      <c r="D864" s="24"/>
      <c r="E864" s="24"/>
      <c r="F864" s="24"/>
      <c r="G864" s="24"/>
      <c r="H864" s="24"/>
      <c r="I864" s="24"/>
      <c r="N864" s="3"/>
      <c r="O864" s="3"/>
      <c r="Y864" s="3"/>
      <c r="Z864" s="3"/>
      <c r="GB864" s="5"/>
      <c r="GC864" s="5"/>
      <c r="GD864" s="5"/>
      <c r="GE864" s="5"/>
      <c r="GF864" s="5"/>
      <c r="GG864" s="5"/>
    </row>
    <row r="865" spans="1:189" ht="15.75" customHeight="1">
      <c r="A865" s="24"/>
      <c r="B865" s="24"/>
      <c r="C865" s="24"/>
      <c r="D865" s="24"/>
      <c r="E865" s="24"/>
      <c r="F865" s="24"/>
      <c r="G865" s="24"/>
      <c r="H865" s="24"/>
      <c r="I865" s="24"/>
      <c r="N865" s="3"/>
      <c r="O865" s="3"/>
      <c r="Y865" s="3"/>
      <c r="Z865" s="3"/>
      <c r="GB865" s="5"/>
      <c r="GC865" s="5"/>
      <c r="GD865" s="5"/>
      <c r="GE865" s="5"/>
      <c r="GF865" s="5"/>
      <c r="GG865" s="5"/>
    </row>
    <row r="866" spans="1:189" ht="15.75" customHeight="1">
      <c r="A866" s="24"/>
      <c r="B866" s="24"/>
      <c r="C866" s="24"/>
      <c r="D866" s="24"/>
      <c r="E866" s="24"/>
      <c r="F866" s="24"/>
      <c r="G866" s="24"/>
      <c r="H866" s="24"/>
      <c r="I866" s="24"/>
      <c r="N866" s="3"/>
      <c r="O866" s="3"/>
      <c r="Y866" s="3"/>
      <c r="Z866" s="3"/>
      <c r="GB866" s="5"/>
      <c r="GC866" s="5"/>
      <c r="GD866" s="5"/>
      <c r="GE866" s="5"/>
      <c r="GF866" s="5"/>
      <c r="GG866" s="5"/>
    </row>
    <row r="867" spans="1:189" ht="15.75" customHeight="1">
      <c r="A867" s="24"/>
      <c r="B867" s="24"/>
      <c r="C867" s="24"/>
      <c r="D867" s="24"/>
      <c r="E867" s="24"/>
      <c r="F867" s="24"/>
      <c r="G867" s="24"/>
      <c r="H867" s="24"/>
      <c r="I867" s="24"/>
      <c r="N867" s="3"/>
      <c r="O867" s="3"/>
      <c r="Y867" s="3"/>
      <c r="Z867" s="3"/>
      <c r="GB867" s="5"/>
      <c r="GC867" s="5"/>
      <c r="GD867" s="5"/>
      <c r="GE867" s="5"/>
      <c r="GF867" s="5"/>
      <c r="GG867" s="5"/>
    </row>
    <row r="868" spans="1:189" ht="15.75" customHeight="1">
      <c r="A868" s="24"/>
      <c r="B868" s="24"/>
      <c r="C868" s="24"/>
      <c r="D868" s="24"/>
      <c r="E868" s="24"/>
      <c r="F868" s="24"/>
      <c r="G868" s="24"/>
      <c r="H868" s="24"/>
      <c r="I868" s="24"/>
      <c r="N868" s="3"/>
      <c r="O868" s="3"/>
      <c r="Y868" s="3"/>
      <c r="Z868" s="3"/>
      <c r="GB868" s="5"/>
      <c r="GC868" s="5"/>
      <c r="GD868" s="5"/>
      <c r="GE868" s="5"/>
      <c r="GF868" s="5"/>
      <c r="GG868" s="5"/>
    </row>
    <row r="869" spans="1:189" ht="15.75" customHeight="1">
      <c r="A869" s="24"/>
      <c r="B869" s="24"/>
      <c r="C869" s="24"/>
      <c r="D869" s="24"/>
      <c r="E869" s="24"/>
      <c r="F869" s="24"/>
      <c r="G869" s="24"/>
      <c r="H869" s="24"/>
      <c r="I869" s="24"/>
      <c r="N869" s="3"/>
      <c r="O869" s="3"/>
      <c r="Y869" s="3"/>
      <c r="Z869" s="3"/>
      <c r="GB869" s="5"/>
      <c r="GC869" s="5"/>
      <c r="GD869" s="5"/>
      <c r="GE869" s="5"/>
      <c r="GF869" s="5"/>
      <c r="GG869" s="5"/>
    </row>
    <row r="870" spans="1:189" ht="15.75" customHeight="1">
      <c r="A870" s="24"/>
      <c r="B870" s="24"/>
      <c r="C870" s="24"/>
      <c r="D870" s="24"/>
      <c r="E870" s="24"/>
      <c r="F870" s="24"/>
      <c r="G870" s="24"/>
      <c r="H870" s="24"/>
      <c r="I870" s="24"/>
      <c r="N870" s="3"/>
      <c r="O870" s="3"/>
      <c r="Y870" s="3"/>
      <c r="Z870" s="3"/>
      <c r="GB870" s="5"/>
      <c r="GC870" s="5"/>
      <c r="GD870" s="5"/>
      <c r="GE870" s="5"/>
      <c r="GF870" s="5"/>
      <c r="GG870" s="5"/>
    </row>
    <row r="871" spans="1:189" ht="15.75" customHeight="1">
      <c r="A871" s="24"/>
      <c r="B871" s="24"/>
      <c r="C871" s="24"/>
      <c r="D871" s="24"/>
      <c r="E871" s="24"/>
      <c r="F871" s="24"/>
      <c r="G871" s="24"/>
      <c r="H871" s="24"/>
      <c r="I871" s="24"/>
      <c r="N871" s="3"/>
      <c r="O871" s="3"/>
      <c r="Y871" s="3"/>
      <c r="Z871" s="3"/>
      <c r="GB871" s="5"/>
      <c r="GC871" s="5"/>
      <c r="GD871" s="5"/>
      <c r="GE871" s="5"/>
      <c r="GF871" s="5"/>
      <c r="GG871" s="5"/>
    </row>
    <row r="872" spans="1:189" ht="15.75" customHeight="1">
      <c r="A872" s="24"/>
      <c r="B872" s="24"/>
      <c r="C872" s="24"/>
      <c r="D872" s="24"/>
      <c r="E872" s="24"/>
      <c r="F872" s="24"/>
      <c r="G872" s="24"/>
      <c r="H872" s="24"/>
      <c r="I872" s="24"/>
      <c r="N872" s="3"/>
      <c r="O872" s="3"/>
      <c r="Y872" s="3"/>
      <c r="Z872" s="3"/>
      <c r="GB872" s="5"/>
      <c r="GC872" s="5"/>
      <c r="GD872" s="5"/>
      <c r="GE872" s="5"/>
      <c r="GF872" s="5"/>
      <c r="GG872" s="5"/>
    </row>
    <row r="873" spans="1:189" ht="15.75" customHeight="1">
      <c r="A873" s="24"/>
      <c r="B873" s="24"/>
      <c r="C873" s="24"/>
      <c r="D873" s="24"/>
      <c r="E873" s="24"/>
      <c r="F873" s="24"/>
      <c r="G873" s="24"/>
      <c r="H873" s="24"/>
      <c r="I873" s="24"/>
      <c r="N873" s="3"/>
      <c r="O873" s="3"/>
      <c r="Y873" s="3"/>
      <c r="Z873" s="3"/>
      <c r="GB873" s="5"/>
      <c r="GC873" s="5"/>
      <c r="GD873" s="5"/>
      <c r="GE873" s="5"/>
      <c r="GF873" s="5"/>
      <c r="GG873" s="5"/>
    </row>
    <row r="874" spans="1:189" ht="15.75" customHeight="1">
      <c r="A874" s="24"/>
      <c r="B874" s="24"/>
      <c r="C874" s="24"/>
      <c r="D874" s="24"/>
      <c r="E874" s="24"/>
      <c r="F874" s="24"/>
      <c r="G874" s="24"/>
      <c r="H874" s="24"/>
      <c r="I874" s="24"/>
      <c r="N874" s="3"/>
      <c r="O874" s="3"/>
      <c r="Y874" s="3"/>
      <c r="Z874" s="3"/>
      <c r="GB874" s="5"/>
      <c r="GC874" s="5"/>
      <c r="GD874" s="5"/>
      <c r="GE874" s="5"/>
      <c r="GF874" s="5"/>
      <c r="GG874" s="5"/>
    </row>
    <row r="875" spans="1:189" ht="15.75" customHeight="1">
      <c r="A875" s="24"/>
      <c r="B875" s="24"/>
      <c r="C875" s="24"/>
      <c r="D875" s="24"/>
      <c r="E875" s="24"/>
      <c r="F875" s="24"/>
      <c r="G875" s="24"/>
      <c r="H875" s="24"/>
      <c r="I875" s="24"/>
      <c r="N875" s="3"/>
      <c r="O875" s="3"/>
      <c r="Y875" s="3"/>
      <c r="Z875" s="3"/>
      <c r="GB875" s="5"/>
      <c r="GC875" s="5"/>
      <c r="GD875" s="5"/>
      <c r="GE875" s="5"/>
      <c r="GF875" s="5"/>
      <c r="GG875" s="5"/>
    </row>
    <row r="876" spans="1:189" ht="15.75" customHeight="1">
      <c r="A876" s="24"/>
      <c r="B876" s="24"/>
      <c r="C876" s="24"/>
      <c r="D876" s="24"/>
      <c r="E876" s="24"/>
      <c r="F876" s="24"/>
      <c r="G876" s="24"/>
      <c r="H876" s="24"/>
      <c r="I876" s="24"/>
      <c r="N876" s="3"/>
      <c r="O876" s="3"/>
      <c r="Y876" s="3"/>
      <c r="Z876" s="3"/>
      <c r="GB876" s="5"/>
      <c r="GC876" s="5"/>
      <c r="GD876" s="5"/>
      <c r="GE876" s="5"/>
      <c r="GF876" s="5"/>
      <c r="GG876" s="5"/>
    </row>
    <row r="877" spans="1:189" ht="15.75" customHeight="1">
      <c r="A877" s="24"/>
      <c r="B877" s="24"/>
      <c r="C877" s="24"/>
      <c r="D877" s="24"/>
      <c r="E877" s="24"/>
      <c r="F877" s="24"/>
      <c r="G877" s="24"/>
      <c r="H877" s="24"/>
      <c r="I877" s="24"/>
      <c r="N877" s="3"/>
      <c r="O877" s="3"/>
      <c r="Y877" s="3"/>
      <c r="Z877" s="3"/>
      <c r="GB877" s="5"/>
      <c r="GC877" s="5"/>
      <c r="GD877" s="5"/>
      <c r="GE877" s="5"/>
      <c r="GF877" s="5"/>
      <c r="GG877" s="5"/>
    </row>
    <row r="878" spans="1:189" ht="15.75" customHeight="1">
      <c r="A878" s="24"/>
      <c r="B878" s="24"/>
      <c r="C878" s="24"/>
      <c r="D878" s="24"/>
      <c r="E878" s="24"/>
      <c r="F878" s="24"/>
      <c r="G878" s="24"/>
      <c r="H878" s="24"/>
      <c r="I878" s="24"/>
      <c r="N878" s="3"/>
      <c r="O878" s="3"/>
      <c r="Y878" s="3"/>
      <c r="Z878" s="3"/>
      <c r="GB878" s="5"/>
      <c r="GC878" s="5"/>
      <c r="GD878" s="5"/>
      <c r="GE878" s="5"/>
      <c r="GF878" s="5"/>
      <c r="GG878" s="5"/>
    </row>
    <row r="879" spans="1:189" ht="15.75" customHeight="1">
      <c r="A879" s="24"/>
      <c r="B879" s="24"/>
      <c r="C879" s="24"/>
      <c r="D879" s="24"/>
      <c r="E879" s="24"/>
      <c r="F879" s="24"/>
      <c r="G879" s="24"/>
      <c r="H879" s="24"/>
      <c r="I879" s="24"/>
      <c r="N879" s="3"/>
      <c r="O879" s="3"/>
      <c r="Y879" s="3"/>
      <c r="Z879" s="3"/>
      <c r="GB879" s="5"/>
      <c r="GC879" s="5"/>
      <c r="GD879" s="5"/>
      <c r="GE879" s="5"/>
      <c r="GF879" s="5"/>
      <c r="GG879" s="5"/>
    </row>
    <row r="880" spans="1:189" ht="15.75" customHeight="1">
      <c r="A880" s="24"/>
      <c r="B880" s="24"/>
      <c r="C880" s="24"/>
      <c r="D880" s="24"/>
      <c r="E880" s="24"/>
      <c r="F880" s="24"/>
      <c r="G880" s="24"/>
      <c r="H880" s="24"/>
      <c r="I880" s="24"/>
      <c r="N880" s="3"/>
      <c r="O880" s="3"/>
      <c r="Y880" s="3"/>
      <c r="Z880" s="3"/>
      <c r="GB880" s="5"/>
      <c r="GC880" s="5"/>
      <c r="GD880" s="5"/>
      <c r="GE880" s="5"/>
      <c r="GF880" s="5"/>
      <c r="GG880" s="5"/>
    </row>
    <row r="881" spans="1:189" ht="15.75" customHeight="1">
      <c r="A881" s="24"/>
      <c r="B881" s="24"/>
      <c r="C881" s="24"/>
      <c r="D881" s="24"/>
      <c r="E881" s="24"/>
      <c r="F881" s="24"/>
      <c r="G881" s="24"/>
      <c r="H881" s="24"/>
      <c r="I881" s="24"/>
      <c r="N881" s="3"/>
      <c r="O881" s="3"/>
      <c r="Y881" s="3"/>
      <c r="Z881" s="3"/>
      <c r="GB881" s="5"/>
      <c r="GC881" s="5"/>
      <c r="GD881" s="5"/>
      <c r="GE881" s="5"/>
      <c r="GF881" s="5"/>
      <c r="GG881" s="5"/>
    </row>
    <row r="882" spans="1:189" ht="15.75" customHeight="1">
      <c r="A882" s="24"/>
      <c r="B882" s="24"/>
      <c r="C882" s="24"/>
      <c r="D882" s="24"/>
      <c r="E882" s="24"/>
      <c r="F882" s="24"/>
      <c r="G882" s="24"/>
      <c r="H882" s="24"/>
      <c r="I882" s="24"/>
      <c r="N882" s="3"/>
      <c r="O882" s="3"/>
      <c r="Y882" s="3"/>
      <c r="Z882" s="3"/>
      <c r="GB882" s="5"/>
      <c r="GC882" s="5"/>
      <c r="GD882" s="5"/>
      <c r="GE882" s="5"/>
      <c r="GF882" s="5"/>
      <c r="GG882" s="5"/>
    </row>
    <row r="883" spans="1:189" ht="15.75" customHeight="1">
      <c r="A883" s="24"/>
      <c r="B883" s="24"/>
      <c r="C883" s="24"/>
      <c r="D883" s="24"/>
      <c r="E883" s="24"/>
      <c r="F883" s="24"/>
      <c r="G883" s="24"/>
      <c r="H883" s="24"/>
      <c r="I883" s="24"/>
      <c r="N883" s="3"/>
      <c r="O883" s="3"/>
      <c r="Y883" s="3"/>
      <c r="Z883" s="3"/>
      <c r="GB883" s="5"/>
      <c r="GC883" s="5"/>
      <c r="GD883" s="5"/>
      <c r="GE883" s="5"/>
      <c r="GF883" s="5"/>
      <c r="GG883" s="5"/>
    </row>
    <row r="884" spans="1:189" ht="15.75" customHeight="1">
      <c r="A884" s="24"/>
      <c r="B884" s="24"/>
      <c r="C884" s="24"/>
      <c r="D884" s="24"/>
      <c r="E884" s="24"/>
      <c r="F884" s="24"/>
      <c r="G884" s="24"/>
      <c r="H884" s="24"/>
      <c r="I884" s="24"/>
      <c r="N884" s="3"/>
      <c r="O884" s="3"/>
      <c r="Y884" s="3"/>
      <c r="Z884" s="3"/>
      <c r="GB884" s="5"/>
      <c r="GC884" s="5"/>
      <c r="GD884" s="5"/>
      <c r="GE884" s="5"/>
      <c r="GF884" s="5"/>
      <c r="GG884" s="5"/>
    </row>
    <row r="885" spans="1:189" ht="15.75" customHeight="1">
      <c r="A885" s="24"/>
      <c r="B885" s="24"/>
      <c r="C885" s="24"/>
      <c r="D885" s="24"/>
      <c r="E885" s="24"/>
      <c r="F885" s="24"/>
      <c r="G885" s="24"/>
      <c r="H885" s="24"/>
      <c r="I885" s="24"/>
      <c r="N885" s="3"/>
      <c r="O885" s="3"/>
      <c r="Y885" s="3"/>
      <c r="Z885" s="3"/>
      <c r="GB885" s="5"/>
      <c r="GC885" s="5"/>
      <c r="GD885" s="5"/>
      <c r="GE885" s="5"/>
      <c r="GF885" s="5"/>
      <c r="GG885" s="5"/>
    </row>
    <row r="886" spans="1:189" ht="15.75" customHeight="1">
      <c r="A886" s="24"/>
      <c r="B886" s="24"/>
      <c r="C886" s="24"/>
      <c r="D886" s="24"/>
      <c r="E886" s="24"/>
      <c r="F886" s="24"/>
      <c r="G886" s="24"/>
      <c r="H886" s="24"/>
      <c r="I886" s="24"/>
      <c r="N886" s="3"/>
      <c r="O886" s="3"/>
      <c r="Y886" s="3"/>
      <c r="Z886" s="3"/>
      <c r="GB886" s="5"/>
      <c r="GC886" s="5"/>
      <c r="GD886" s="5"/>
      <c r="GE886" s="5"/>
      <c r="GF886" s="5"/>
      <c r="GG886" s="5"/>
    </row>
    <row r="887" spans="1:189" ht="15.75" customHeight="1">
      <c r="A887" s="24"/>
      <c r="B887" s="24"/>
      <c r="C887" s="24"/>
      <c r="D887" s="24"/>
      <c r="E887" s="24"/>
      <c r="F887" s="24"/>
      <c r="G887" s="24"/>
      <c r="H887" s="24"/>
      <c r="I887" s="24"/>
      <c r="N887" s="3"/>
      <c r="O887" s="3"/>
      <c r="Y887" s="3"/>
      <c r="Z887" s="3"/>
      <c r="GB887" s="5"/>
      <c r="GC887" s="5"/>
      <c r="GD887" s="5"/>
      <c r="GE887" s="5"/>
      <c r="GF887" s="5"/>
      <c r="GG887" s="5"/>
    </row>
    <row r="888" spans="1:189" ht="15.75" customHeight="1">
      <c r="A888" s="24"/>
      <c r="B888" s="24"/>
      <c r="C888" s="24"/>
      <c r="D888" s="24"/>
      <c r="E888" s="24"/>
      <c r="F888" s="24"/>
      <c r="G888" s="24"/>
      <c r="H888" s="24"/>
      <c r="I888" s="24"/>
      <c r="N888" s="3"/>
      <c r="O888" s="3"/>
      <c r="Y888" s="3"/>
      <c r="Z888" s="3"/>
      <c r="GB888" s="5"/>
      <c r="GC888" s="5"/>
      <c r="GD888" s="5"/>
      <c r="GE888" s="5"/>
      <c r="GF888" s="5"/>
      <c r="GG888" s="5"/>
    </row>
    <row r="889" spans="1:189" ht="15.75" customHeight="1">
      <c r="A889" s="24"/>
      <c r="B889" s="24"/>
      <c r="C889" s="24"/>
      <c r="D889" s="24"/>
      <c r="E889" s="24"/>
      <c r="F889" s="24"/>
      <c r="G889" s="24"/>
      <c r="H889" s="24"/>
      <c r="I889" s="24"/>
      <c r="N889" s="3"/>
      <c r="O889" s="3"/>
      <c r="Y889" s="3"/>
      <c r="Z889" s="3"/>
      <c r="GB889" s="5"/>
      <c r="GC889" s="5"/>
      <c r="GD889" s="5"/>
      <c r="GE889" s="5"/>
      <c r="GF889" s="5"/>
      <c r="GG889" s="5"/>
    </row>
    <row r="890" spans="1:189" ht="15.75" customHeight="1">
      <c r="A890" s="24"/>
      <c r="B890" s="24"/>
      <c r="C890" s="24"/>
      <c r="D890" s="24"/>
      <c r="E890" s="24"/>
      <c r="F890" s="24"/>
      <c r="G890" s="24"/>
      <c r="H890" s="24"/>
      <c r="I890" s="24"/>
      <c r="N890" s="3"/>
      <c r="O890" s="3"/>
      <c r="Y890" s="3"/>
      <c r="Z890" s="3"/>
      <c r="GB890" s="5"/>
      <c r="GC890" s="5"/>
      <c r="GD890" s="5"/>
      <c r="GE890" s="5"/>
      <c r="GF890" s="5"/>
      <c r="GG890" s="5"/>
    </row>
    <row r="891" spans="1:189" ht="15.75" customHeight="1">
      <c r="A891" s="24"/>
      <c r="B891" s="24"/>
      <c r="C891" s="24"/>
      <c r="D891" s="24"/>
      <c r="E891" s="24"/>
      <c r="F891" s="24"/>
      <c r="G891" s="24"/>
      <c r="H891" s="24"/>
      <c r="I891" s="24"/>
      <c r="N891" s="3"/>
      <c r="O891" s="3"/>
      <c r="Y891" s="3"/>
      <c r="Z891" s="3"/>
      <c r="GB891" s="5"/>
      <c r="GC891" s="5"/>
      <c r="GD891" s="5"/>
      <c r="GE891" s="5"/>
      <c r="GF891" s="5"/>
      <c r="GG891" s="5"/>
    </row>
    <row r="892" spans="1:189" ht="15.75" customHeight="1">
      <c r="A892" s="24"/>
      <c r="B892" s="24"/>
      <c r="C892" s="24"/>
      <c r="D892" s="24"/>
      <c r="E892" s="24"/>
      <c r="F892" s="24"/>
      <c r="G892" s="24"/>
      <c r="H892" s="24"/>
      <c r="I892" s="24"/>
      <c r="N892" s="3"/>
      <c r="O892" s="3"/>
      <c r="Y892" s="3"/>
      <c r="Z892" s="3"/>
      <c r="GB892" s="5"/>
      <c r="GC892" s="5"/>
      <c r="GD892" s="5"/>
      <c r="GE892" s="5"/>
      <c r="GF892" s="5"/>
      <c r="GG892" s="5"/>
    </row>
    <row r="893" spans="1:189" ht="15.75" customHeight="1">
      <c r="A893" s="24"/>
      <c r="B893" s="24"/>
      <c r="C893" s="24"/>
      <c r="D893" s="24"/>
      <c r="E893" s="24"/>
      <c r="F893" s="24"/>
      <c r="G893" s="24"/>
      <c r="H893" s="24"/>
      <c r="I893" s="24"/>
      <c r="N893" s="3"/>
      <c r="O893" s="3"/>
      <c r="Y893" s="3"/>
      <c r="Z893" s="3"/>
      <c r="GB893" s="5"/>
      <c r="GC893" s="5"/>
      <c r="GD893" s="5"/>
      <c r="GE893" s="5"/>
      <c r="GF893" s="5"/>
      <c r="GG893" s="5"/>
    </row>
    <row r="894" spans="1:189" ht="15.75" customHeight="1">
      <c r="A894" s="24"/>
      <c r="B894" s="24"/>
      <c r="C894" s="24"/>
      <c r="D894" s="24"/>
      <c r="E894" s="24"/>
      <c r="F894" s="24"/>
      <c r="G894" s="24"/>
      <c r="H894" s="24"/>
      <c r="I894" s="24"/>
      <c r="N894" s="3"/>
      <c r="O894" s="3"/>
      <c r="Y894" s="3"/>
      <c r="Z894" s="3"/>
      <c r="GB894" s="5"/>
      <c r="GC894" s="5"/>
      <c r="GD894" s="5"/>
      <c r="GE894" s="5"/>
      <c r="GF894" s="5"/>
      <c r="GG894" s="5"/>
    </row>
    <row r="895" spans="1:189" ht="15.75" customHeight="1">
      <c r="A895" s="24"/>
      <c r="B895" s="24"/>
      <c r="C895" s="24"/>
      <c r="D895" s="24"/>
      <c r="E895" s="24"/>
      <c r="F895" s="24"/>
      <c r="G895" s="24"/>
      <c r="H895" s="24"/>
      <c r="I895" s="24"/>
      <c r="N895" s="3"/>
      <c r="O895" s="3"/>
      <c r="Y895" s="3"/>
      <c r="Z895" s="3"/>
      <c r="GB895" s="5"/>
      <c r="GC895" s="5"/>
      <c r="GD895" s="5"/>
      <c r="GE895" s="5"/>
      <c r="GF895" s="5"/>
      <c r="GG895" s="5"/>
    </row>
    <row r="896" spans="1:189" ht="15.75" customHeight="1">
      <c r="A896" s="24"/>
      <c r="B896" s="24"/>
      <c r="C896" s="24"/>
      <c r="D896" s="24"/>
      <c r="E896" s="24"/>
      <c r="F896" s="24"/>
      <c r="G896" s="24"/>
      <c r="H896" s="24"/>
      <c r="I896" s="24"/>
      <c r="N896" s="3"/>
      <c r="O896" s="3"/>
      <c r="Y896" s="3"/>
      <c r="Z896" s="3"/>
      <c r="GB896" s="5"/>
      <c r="GC896" s="5"/>
      <c r="GD896" s="5"/>
      <c r="GE896" s="5"/>
      <c r="GF896" s="5"/>
      <c r="GG896" s="5"/>
    </row>
    <row r="897" spans="1:189" ht="15.75" customHeight="1">
      <c r="A897" s="24"/>
      <c r="B897" s="24"/>
      <c r="C897" s="24"/>
      <c r="D897" s="24"/>
      <c r="E897" s="24"/>
      <c r="F897" s="24"/>
      <c r="G897" s="24"/>
      <c r="H897" s="24"/>
      <c r="I897" s="24"/>
      <c r="N897" s="3"/>
      <c r="O897" s="3"/>
      <c r="Y897" s="3"/>
      <c r="Z897" s="3"/>
      <c r="GB897" s="5"/>
      <c r="GC897" s="5"/>
      <c r="GD897" s="5"/>
      <c r="GE897" s="5"/>
      <c r="GF897" s="5"/>
      <c r="GG897" s="5"/>
    </row>
    <row r="898" spans="1:189" ht="15.75" customHeight="1">
      <c r="A898" s="24"/>
      <c r="B898" s="24"/>
      <c r="C898" s="24"/>
      <c r="D898" s="24"/>
      <c r="E898" s="24"/>
      <c r="F898" s="24"/>
      <c r="G898" s="24"/>
      <c r="H898" s="24"/>
      <c r="I898" s="24"/>
      <c r="N898" s="3"/>
      <c r="O898" s="3"/>
      <c r="Y898" s="3"/>
      <c r="Z898" s="3"/>
      <c r="GB898" s="5"/>
      <c r="GC898" s="5"/>
      <c r="GD898" s="5"/>
      <c r="GE898" s="5"/>
      <c r="GF898" s="5"/>
      <c r="GG898" s="5"/>
    </row>
    <row r="899" spans="1:189" ht="15.75" customHeight="1">
      <c r="A899" s="24"/>
      <c r="B899" s="24"/>
      <c r="C899" s="24"/>
      <c r="D899" s="24"/>
      <c r="E899" s="24"/>
      <c r="F899" s="24"/>
      <c r="G899" s="24"/>
      <c r="H899" s="24"/>
      <c r="I899" s="24"/>
      <c r="N899" s="3"/>
      <c r="O899" s="3"/>
      <c r="Y899" s="3"/>
      <c r="Z899" s="3"/>
      <c r="GB899" s="5"/>
      <c r="GC899" s="5"/>
      <c r="GD899" s="5"/>
      <c r="GE899" s="5"/>
      <c r="GF899" s="5"/>
      <c r="GG899" s="5"/>
    </row>
    <row r="900" spans="1:189" ht="15.75" customHeight="1">
      <c r="A900" s="24"/>
      <c r="B900" s="24"/>
      <c r="C900" s="24"/>
      <c r="D900" s="24"/>
      <c r="E900" s="24"/>
      <c r="F900" s="24"/>
      <c r="G900" s="24"/>
      <c r="H900" s="24"/>
      <c r="I900" s="24"/>
      <c r="N900" s="3"/>
      <c r="O900" s="3"/>
      <c r="Y900" s="3"/>
      <c r="Z900" s="3"/>
      <c r="GB900" s="5"/>
      <c r="GC900" s="5"/>
      <c r="GD900" s="5"/>
      <c r="GE900" s="5"/>
      <c r="GF900" s="5"/>
      <c r="GG900" s="5"/>
    </row>
    <row r="901" spans="1:189" ht="15.75" customHeight="1">
      <c r="A901" s="24"/>
      <c r="B901" s="24"/>
      <c r="C901" s="24"/>
      <c r="D901" s="24"/>
      <c r="E901" s="24"/>
      <c r="F901" s="24"/>
      <c r="G901" s="24"/>
      <c r="H901" s="24"/>
      <c r="I901" s="24"/>
      <c r="N901" s="3"/>
      <c r="O901" s="3"/>
      <c r="Y901" s="3"/>
      <c r="Z901" s="3"/>
      <c r="GB901" s="5"/>
      <c r="GC901" s="5"/>
      <c r="GD901" s="5"/>
      <c r="GE901" s="5"/>
      <c r="GF901" s="5"/>
      <c r="GG901" s="5"/>
    </row>
    <row r="902" spans="1:189" ht="15.75" customHeight="1">
      <c r="A902" s="24"/>
      <c r="B902" s="24"/>
      <c r="C902" s="24"/>
      <c r="D902" s="24"/>
      <c r="E902" s="24"/>
      <c r="F902" s="24"/>
      <c r="G902" s="24"/>
      <c r="H902" s="24"/>
      <c r="I902" s="24"/>
      <c r="N902" s="3"/>
      <c r="O902" s="3"/>
      <c r="Y902" s="3"/>
      <c r="Z902" s="3"/>
      <c r="GB902" s="5"/>
      <c r="GC902" s="5"/>
      <c r="GD902" s="5"/>
      <c r="GE902" s="5"/>
      <c r="GF902" s="5"/>
      <c r="GG902" s="5"/>
    </row>
    <row r="903" spans="1:189" ht="15.75" customHeight="1">
      <c r="A903" s="24"/>
      <c r="B903" s="24"/>
      <c r="C903" s="24"/>
      <c r="D903" s="24"/>
      <c r="E903" s="24"/>
      <c r="F903" s="24"/>
      <c r="G903" s="24"/>
      <c r="H903" s="24"/>
      <c r="I903" s="24"/>
      <c r="N903" s="3"/>
      <c r="O903" s="3"/>
      <c r="Y903" s="3"/>
      <c r="Z903" s="3"/>
      <c r="GB903" s="5"/>
      <c r="GC903" s="5"/>
      <c r="GD903" s="5"/>
      <c r="GE903" s="5"/>
      <c r="GF903" s="5"/>
      <c r="GG903" s="5"/>
    </row>
    <row r="904" spans="1:189" ht="15.75" customHeight="1">
      <c r="A904" s="24"/>
      <c r="B904" s="24"/>
      <c r="C904" s="24"/>
      <c r="D904" s="24"/>
      <c r="E904" s="24"/>
      <c r="F904" s="24"/>
      <c r="G904" s="24"/>
      <c r="H904" s="24"/>
      <c r="I904" s="24"/>
      <c r="N904" s="3"/>
      <c r="O904" s="3"/>
      <c r="Y904" s="3"/>
      <c r="Z904" s="3"/>
      <c r="GB904" s="5"/>
      <c r="GC904" s="5"/>
      <c r="GD904" s="5"/>
      <c r="GE904" s="5"/>
      <c r="GF904" s="5"/>
      <c r="GG904" s="5"/>
    </row>
    <row r="905" spans="1:189" ht="15.75" customHeight="1">
      <c r="A905" s="24"/>
      <c r="B905" s="24"/>
      <c r="C905" s="24"/>
      <c r="D905" s="24"/>
      <c r="E905" s="24"/>
      <c r="F905" s="24"/>
      <c r="G905" s="24"/>
      <c r="H905" s="24"/>
      <c r="I905" s="24"/>
      <c r="N905" s="3"/>
      <c r="O905" s="3"/>
      <c r="Y905" s="3"/>
      <c r="Z905" s="3"/>
      <c r="GB905" s="5"/>
      <c r="GC905" s="5"/>
      <c r="GD905" s="5"/>
      <c r="GE905" s="5"/>
      <c r="GF905" s="5"/>
      <c r="GG905" s="5"/>
    </row>
    <row r="906" spans="1:189" ht="15.75" customHeight="1">
      <c r="A906" s="24"/>
      <c r="B906" s="24"/>
      <c r="C906" s="24"/>
      <c r="D906" s="24"/>
      <c r="E906" s="24"/>
      <c r="F906" s="24"/>
      <c r="G906" s="24"/>
      <c r="H906" s="24"/>
      <c r="I906" s="24"/>
      <c r="N906" s="3"/>
      <c r="O906" s="3"/>
      <c r="Y906" s="3"/>
      <c r="Z906" s="3"/>
      <c r="GB906" s="5"/>
      <c r="GC906" s="5"/>
      <c r="GD906" s="5"/>
      <c r="GE906" s="5"/>
      <c r="GF906" s="5"/>
      <c r="GG906" s="5"/>
    </row>
    <row r="907" spans="1:189" ht="15.75" customHeight="1">
      <c r="A907" s="24"/>
      <c r="B907" s="24"/>
      <c r="C907" s="24"/>
      <c r="D907" s="24"/>
      <c r="E907" s="24"/>
      <c r="F907" s="24"/>
      <c r="G907" s="24"/>
      <c r="H907" s="24"/>
      <c r="I907" s="24"/>
      <c r="N907" s="3"/>
      <c r="O907" s="3"/>
      <c r="Y907" s="3"/>
      <c r="Z907" s="3"/>
      <c r="GB907" s="5"/>
      <c r="GC907" s="5"/>
      <c r="GD907" s="5"/>
      <c r="GE907" s="5"/>
      <c r="GF907" s="5"/>
      <c r="GG907" s="5"/>
    </row>
    <row r="908" spans="1:189" ht="15.75" customHeight="1">
      <c r="A908" s="24"/>
      <c r="B908" s="24"/>
      <c r="C908" s="24"/>
      <c r="D908" s="24"/>
      <c r="E908" s="24"/>
      <c r="F908" s="24"/>
      <c r="G908" s="24"/>
      <c r="H908" s="24"/>
      <c r="I908" s="24"/>
      <c r="N908" s="3"/>
      <c r="O908" s="3"/>
      <c r="Y908" s="3"/>
      <c r="Z908" s="3"/>
      <c r="GB908" s="5"/>
      <c r="GC908" s="5"/>
      <c r="GD908" s="5"/>
      <c r="GE908" s="5"/>
      <c r="GF908" s="5"/>
      <c r="GG908" s="5"/>
    </row>
    <row r="909" spans="1:189" ht="15.75" customHeight="1">
      <c r="A909" s="24"/>
      <c r="B909" s="24"/>
      <c r="C909" s="24"/>
      <c r="D909" s="24"/>
      <c r="E909" s="24"/>
      <c r="F909" s="24"/>
      <c r="G909" s="24"/>
      <c r="H909" s="24"/>
      <c r="I909" s="24"/>
      <c r="N909" s="3"/>
      <c r="O909" s="3"/>
      <c r="Y909" s="3"/>
      <c r="Z909" s="3"/>
      <c r="GB909" s="5"/>
      <c r="GC909" s="5"/>
      <c r="GD909" s="5"/>
      <c r="GE909" s="5"/>
      <c r="GF909" s="5"/>
      <c r="GG909" s="5"/>
    </row>
    <row r="910" spans="1:189" ht="15.75" customHeight="1">
      <c r="A910" s="24"/>
      <c r="B910" s="24"/>
      <c r="C910" s="24"/>
      <c r="D910" s="24"/>
      <c r="E910" s="24"/>
      <c r="F910" s="24"/>
      <c r="G910" s="24"/>
      <c r="H910" s="24"/>
      <c r="I910" s="24"/>
      <c r="N910" s="3"/>
      <c r="O910" s="3"/>
      <c r="Y910" s="3"/>
      <c r="Z910" s="3"/>
      <c r="GB910" s="5"/>
      <c r="GC910" s="5"/>
      <c r="GD910" s="5"/>
      <c r="GE910" s="5"/>
      <c r="GF910" s="5"/>
      <c r="GG910" s="5"/>
    </row>
    <row r="911" spans="1:189" ht="15.75" customHeight="1">
      <c r="A911" s="24"/>
      <c r="B911" s="24"/>
      <c r="C911" s="24"/>
      <c r="D911" s="24"/>
      <c r="E911" s="24"/>
      <c r="F911" s="24"/>
      <c r="G911" s="24"/>
      <c r="H911" s="24"/>
      <c r="I911" s="24"/>
      <c r="N911" s="3"/>
      <c r="O911" s="3"/>
      <c r="Y911" s="3"/>
      <c r="Z911" s="3"/>
      <c r="GB911" s="5"/>
      <c r="GC911" s="5"/>
      <c r="GD911" s="5"/>
      <c r="GE911" s="5"/>
      <c r="GF911" s="5"/>
      <c r="GG911" s="5"/>
    </row>
    <row r="912" spans="1:189" ht="15.75" customHeight="1">
      <c r="A912" s="24"/>
      <c r="B912" s="24"/>
      <c r="C912" s="24"/>
      <c r="D912" s="24"/>
      <c r="E912" s="24"/>
      <c r="F912" s="24"/>
      <c r="G912" s="24"/>
      <c r="H912" s="24"/>
      <c r="I912" s="24"/>
      <c r="N912" s="3"/>
      <c r="O912" s="3"/>
      <c r="Y912" s="3"/>
      <c r="Z912" s="3"/>
      <c r="GB912" s="5"/>
      <c r="GC912" s="5"/>
      <c r="GD912" s="5"/>
      <c r="GE912" s="5"/>
      <c r="GF912" s="5"/>
      <c r="GG912" s="5"/>
    </row>
    <row r="913" spans="1:189" ht="15.75" customHeight="1">
      <c r="A913" s="24"/>
      <c r="B913" s="24"/>
      <c r="C913" s="24"/>
      <c r="D913" s="24"/>
      <c r="E913" s="24"/>
      <c r="F913" s="24"/>
      <c r="G913" s="24"/>
      <c r="H913" s="24"/>
      <c r="I913" s="24"/>
      <c r="N913" s="3"/>
      <c r="O913" s="3"/>
      <c r="Y913" s="3"/>
      <c r="Z913" s="3"/>
      <c r="GB913" s="5"/>
      <c r="GC913" s="5"/>
      <c r="GD913" s="5"/>
      <c r="GE913" s="5"/>
      <c r="GF913" s="5"/>
      <c r="GG913" s="5"/>
    </row>
    <row r="914" spans="1:189" ht="15.75" customHeight="1">
      <c r="A914" s="24"/>
      <c r="B914" s="24"/>
      <c r="C914" s="24"/>
      <c r="D914" s="24"/>
      <c r="E914" s="24"/>
      <c r="F914" s="24"/>
      <c r="G914" s="24"/>
      <c r="H914" s="24"/>
      <c r="I914" s="24"/>
      <c r="N914" s="3"/>
      <c r="O914" s="3"/>
      <c r="Y914" s="3"/>
      <c r="Z914" s="3"/>
      <c r="GB914" s="5"/>
      <c r="GC914" s="5"/>
      <c r="GD914" s="5"/>
      <c r="GE914" s="5"/>
      <c r="GF914" s="5"/>
      <c r="GG914" s="5"/>
    </row>
    <row r="915" spans="1:189" ht="15.75" customHeight="1">
      <c r="A915" s="24"/>
      <c r="B915" s="24"/>
      <c r="C915" s="24"/>
      <c r="D915" s="24"/>
      <c r="E915" s="24"/>
      <c r="F915" s="24"/>
      <c r="G915" s="24"/>
      <c r="H915" s="24"/>
      <c r="I915" s="24"/>
      <c r="N915" s="3"/>
      <c r="O915" s="3"/>
      <c r="Y915" s="3"/>
      <c r="Z915" s="3"/>
      <c r="GB915" s="5"/>
      <c r="GC915" s="5"/>
      <c r="GD915" s="5"/>
      <c r="GE915" s="5"/>
      <c r="GF915" s="5"/>
      <c r="GG915" s="5"/>
    </row>
    <row r="916" spans="1:189" ht="15.75" customHeight="1">
      <c r="A916" s="24"/>
      <c r="B916" s="24"/>
      <c r="C916" s="24"/>
      <c r="D916" s="24"/>
      <c r="E916" s="24"/>
      <c r="F916" s="24"/>
      <c r="G916" s="24"/>
      <c r="H916" s="24"/>
      <c r="I916" s="24"/>
      <c r="N916" s="3"/>
      <c r="O916" s="3"/>
      <c r="Y916" s="3"/>
      <c r="Z916" s="3"/>
      <c r="GB916" s="5"/>
      <c r="GC916" s="5"/>
      <c r="GD916" s="5"/>
      <c r="GE916" s="5"/>
      <c r="GF916" s="5"/>
      <c r="GG916" s="5"/>
    </row>
    <row r="917" spans="1:189" ht="15.75" customHeight="1">
      <c r="A917" s="24"/>
      <c r="B917" s="24"/>
      <c r="C917" s="24"/>
      <c r="D917" s="24"/>
      <c r="E917" s="24"/>
      <c r="F917" s="24"/>
      <c r="G917" s="24"/>
      <c r="H917" s="24"/>
      <c r="I917" s="24"/>
      <c r="N917" s="3"/>
      <c r="O917" s="3"/>
      <c r="Y917" s="3"/>
      <c r="Z917" s="3"/>
      <c r="GB917" s="5"/>
      <c r="GC917" s="5"/>
      <c r="GD917" s="5"/>
      <c r="GE917" s="5"/>
      <c r="GF917" s="5"/>
      <c r="GG917" s="5"/>
    </row>
    <row r="918" spans="1:189" ht="15.75" customHeight="1">
      <c r="A918" s="24"/>
      <c r="B918" s="24"/>
      <c r="C918" s="24"/>
      <c r="D918" s="24"/>
      <c r="E918" s="24"/>
      <c r="F918" s="24"/>
      <c r="G918" s="24"/>
      <c r="H918" s="24"/>
      <c r="I918" s="24"/>
      <c r="N918" s="3"/>
      <c r="O918" s="3"/>
      <c r="Y918" s="3"/>
      <c r="Z918" s="3"/>
      <c r="GB918" s="5"/>
      <c r="GC918" s="5"/>
      <c r="GD918" s="5"/>
      <c r="GE918" s="5"/>
      <c r="GF918" s="5"/>
      <c r="GG918" s="5"/>
    </row>
    <row r="919" spans="1:189" ht="15.75" customHeight="1">
      <c r="A919" s="24"/>
      <c r="B919" s="24"/>
      <c r="C919" s="24"/>
      <c r="D919" s="24"/>
      <c r="E919" s="24"/>
      <c r="F919" s="24"/>
      <c r="G919" s="24"/>
      <c r="H919" s="24"/>
      <c r="I919" s="24"/>
      <c r="N919" s="3"/>
      <c r="O919" s="3"/>
      <c r="Y919" s="3"/>
      <c r="Z919" s="3"/>
      <c r="GB919" s="5"/>
      <c r="GC919" s="5"/>
      <c r="GD919" s="5"/>
      <c r="GE919" s="5"/>
      <c r="GF919" s="5"/>
      <c r="GG919" s="5"/>
    </row>
    <row r="920" spans="1:189" ht="15.75" customHeight="1">
      <c r="A920" s="24"/>
      <c r="B920" s="24"/>
      <c r="C920" s="24"/>
      <c r="D920" s="24"/>
      <c r="E920" s="24"/>
      <c r="F920" s="24"/>
      <c r="G920" s="24"/>
      <c r="H920" s="24"/>
      <c r="I920" s="24"/>
      <c r="N920" s="3"/>
      <c r="O920" s="3"/>
      <c r="Y920" s="3"/>
      <c r="Z920" s="3"/>
      <c r="GB920" s="5"/>
      <c r="GC920" s="5"/>
      <c r="GD920" s="5"/>
      <c r="GE920" s="5"/>
      <c r="GF920" s="5"/>
      <c r="GG920" s="5"/>
    </row>
    <row r="921" spans="1:189" ht="15.75" customHeight="1">
      <c r="A921" s="24"/>
      <c r="B921" s="24"/>
      <c r="C921" s="24"/>
      <c r="D921" s="24"/>
      <c r="E921" s="24"/>
      <c r="F921" s="24"/>
      <c r="G921" s="24"/>
      <c r="H921" s="24"/>
      <c r="I921" s="24"/>
      <c r="N921" s="3"/>
      <c r="O921" s="3"/>
      <c r="Y921" s="3"/>
      <c r="Z921" s="3"/>
      <c r="GB921" s="5"/>
      <c r="GC921" s="5"/>
      <c r="GD921" s="5"/>
      <c r="GE921" s="5"/>
      <c r="GF921" s="5"/>
      <c r="GG921" s="5"/>
    </row>
    <row r="922" spans="1:189" ht="15.75" customHeight="1">
      <c r="A922" s="24"/>
      <c r="B922" s="24"/>
      <c r="C922" s="24"/>
      <c r="D922" s="24"/>
      <c r="E922" s="24"/>
      <c r="F922" s="24"/>
      <c r="G922" s="24"/>
      <c r="H922" s="24"/>
      <c r="I922" s="24"/>
      <c r="N922" s="3"/>
      <c r="O922" s="3"/>
      <c r="Y922" s="3"/>
      <c r="Z922" s="3"/>
      <c r="GB922" s="5"/>
      <c r="GC922" s="5"/>
      <c r="GD922" s="5"/>
      <c r="GE922" s="5"/>
      <c r="GF922" s="5"/>
      <c r="GG922" s="5"/>
    </row>
    <row r="923" spans="1:189" ht="15.75" customHeight="1">
      <c r="A923" s="24"/>
      <c r="B923" s="24"/>
      <c r="C923" s="24"/>
      <c r="D923" s="24"/>
      <c r="E923" s="24"/>
      <c r="F923" s="24"/>
      <c r="G923" s="24"/>
      <c r="H923" s="24"/>
      <c r="I923" s="24"/>
      <c r="N923" s="3"/>
      <c r="O923" s="3"/>
      <c r="Y923" s="3"/>
      <c r="Z923" s="3"/>
      <c r="GB923" s="5"/>
      <c r="GC923" s="5"/>
      <c r="GD923" s="5"/>
      <c r="GE923" s="5"/>
      <c r="GF923" s="5"/>
      <c r="GG923" s="5"/>
    </row>
    <row r="924" spans="1:189" ht="15.75" customHeight="1">
      <c r="A924" s="24"/>
      <c r="B924" s="24"/>
      <c r="C924" s="24"/>
      <c r="D924" s="24"/>
      <c r="E924" s="24"/>
      <c r="F924" s="24"/>
      <c r="G924" s="24"/>
      <c r="H924" s="24"/>
      <c r="I924" s="24"/>
      <c r="N924" s="3"/>
      <c r="O924" s="3"/>
      <c r="Y924" s="3"/>
      <c r="Z924" s="3"/>
      <c r="GB924" s="5"/>
      <c r="GC924" s="5"/>
      <c r="GD924" s="5"/>
      <c r="GE924" s="5"/>
      <c r="GF924" s="5"/>
      <c r="GG924" s="5"/>
    </row>
    <row r="925" spans="1:189" ht="15.75" customHeight="1">
      <c r="A925" s="24"/>
      <c r="B925" s="24"/>
      <c r="C925" s="24"/>
      <c r="D925" s="24"/>
      <c r="E925" s="24"/>
      <c r="F925" s="24"/>
      <c r="G925" s="24"/>
      <c r="H925" s="24"/>
      <c r="I925" s="24"/>
      <c r="N925" s="3"/>
      <c r="O925" s="3"/>
      <c r="Y925" s="3"/>
      <c r="Z925" s="3"/>
      <c r="GB925" s="5"/>
      <c r="GC925" s="5"/>
      <c r="GD925" s="5"/>
      <c r="GE925" s="5"/>
      <c r="GF925" s="5"/>
      <c r="GG925" s="5"/>
    </row>
    <row r="926" spans="1:189" ht="15.75" customHeight="1">
      <c r="A926" s="24"/>
      <c r="B926" s="24"/>
      <c r="C926" s="24"/>
      <c r="D926" s="24"/>
      <c r="E926" s="24"/>
      <c r="F926" s="24"/>
      <c r="G926" s="24"/>
      <c r="H926" s="24"/>
      <c r="I926" s="24"/>
      <c r="N926" s="3"/>
      <c r="O926" s="3"/>
      <c r="Y926" s="3"/>
      <c r="Z926" s="3"/>
      <c r="GB926" s="5"/>
      <c r="GC926" s="5"/>
      <c r="GD926" s="5"/>
      <c r="GE926" s="5"/>
      <c r="GF926" s="5"/>
      <c r="GG926" s="5"/>
    </row>
    <row r="927" spans="1:189" ht="15.75" customHeight="1">
      <c r="A927" s="24"/>
      <c r="B927" s="24"/>
      <c r="C927" s="24"/>
      <c r="D927" s="24"/>
      <c r="E927" s="24"/>
      <c r="F927" s="24"/>
      <c r="G927" s="24"/>
      <c r="H927" s="24"/>
      <c r="I927" s="24"/>
      <c r="N927" s="3"/>
      <c r="O927" s="3"/>
      <c r="Y927" s="3"/>
      <c r="Z927" s="3"/>
      <c r="GB927" s="5"/>
      <c r="GC927" s="5"/>
      <c r="GD927" s="5"/>
      <c r="GE927" s="5"/>
      <c r="GF927" s="5"/>
      <c r="GG927" s="5"/>
    </row>
    <row r="928" spans="1:189" ht="15.75" customHeight="1">
      <c r="A928" s="24"/>
      <c r="B928" s="24"/>
      <c r="C928" s="24"/>
      <c r="D928" s="24"/>
      <c r="E928" s="24"/>
      <c r="F928" s="24"/>
      <c r="G928" s="24"/>
      <c r="H928" s="24"/>
      <c r="I928" s="24"/>
      <c r="N928" s="3"/>
      <c r="O928" s="3"/>
      <c r="Y928" s="3"/>
      <c r="Z928" s="3"/>
      <c r="GB928" s="5"/>
      <c r="GC928" s="5"/>
      <c r="GD928" s="5"/>
      <c r="GE928" s="5"/>
      <c r="GF928" s="5"/>
      <c r="GG928" s="5"/>
    </row>
    <row r="929" spans="1:189" ht="15.75" customHeight="1">
      <c r="A929" s="24"/>
      <c r="B929" s="24"/>
      <c r="C929" s="24"/>
      <c r="D929" s="24"/>
      <c r="E929" s="24"/>
      <c r="F929" s="24"/>
      <c r="G929" s="24"/>
      <c r="H929" s="24"/>
      <c r="I929" s="24"/>
      <c r="N929" s="3"/>
      <c r="O929" s="3"/>
      <c r="Y929" s="3"/>
      <c r="Z929" s="3"/>
      <c r="GB929" s="5"/>
      <c r="GC929" s="5"/>
      <c r="GD929" s="5"/>
      <c r="GE929" s="5"/>
      <c r="GF929" s="5"/>
      <c r="GG929" s="5"/>
    </row>
    <row r="930" spans="1:189" ht="15.75" customHeight="1">
      <c r="A930" s="24"/>
      <c r="B930" s="24"/>
      <c r="C930" s="24"/>
      <c r="D930" s="24"/>
      <c r="E930" s="24"/>
      <c r="F930" s="24"/>
      <c r="G930" s="24"/>
      <c r="H930" s="24"/>
      <c r="I930" s="24"/>
      <c r="N930" s="3"/>
      <c r="O930" s="3"/>
      <c r="Y930" s="3"/>
      <c r="Z930" s="3"/>
      <c r="GB930" s="5"/>
      <c r="GC930" s="5"/>
      <c r="GD930" s="5"/>
      <c r="GE930" s="5"/>
      <c r="GF930" s="5"/>
      <c r="GG930" s="5"/>
    </row>
    <row r="931" spans="1:189" ht="15.75" customHeight="1">
      <c r="A931" s="24"/>
      <c r="B931" s="24"/>
      <c r="C931" s="24"/>
      <c r="D931" s="24"/>
      <c r="E931" s="24"/>
      <c r="F931" s="24"/>
      <c r="G931" s="24"/>
      <c r="H931" s="24"/>
      <c r="I931" s="24"/>
      <c r="N931" s="3"/>
      <c r="O931" s="3"/>
      <c r="Y931" s="3"/>
      <c r="Z931" s="3"/>
      <c r="GB931" s="5"/>
      <c r="GC931" s="5"/>
      <c r="GD931" s="5"/>
      <c r="GE931" s="5"/>
      <c r="GF931" s="5"/>
      <c r="GG931" s="5"/>
    </row>
    <row r="932" spans="1:189" ht="15.75" customHeight="1">
      <c r="A932" s="24"/>
      <c r="B932" s="24"/>
      <c r="C932" s="24"/>
      <c r="D932" s="24"/>
      <c r="E932" s="24"/>
      <c r="F932" s="24"/>
      <c r="G932" s="24"/>
      <c r="H932" s="24"/>
      <c r="I932" s="24"/>
      <c r="N932" s="3"/>
      <c r="O932" s="3"/>
      <c r="Y932" s="3"/>
      <c r="Z932" s="3"/>
      <c r="GB932" s="5"/>
      <c r="GC932" s="5"/>
      <c r="GD932" s="5"/>
      <c r="GE932" s="5"/>
      <c r="GF932" s="5"/>
      <c r="GG932" s="5"/>
    </row>
    <row r="933" spans="1:189" ht="15.75" customHeight="1">
      <c r="A933" s="24"/>
      <c r="B933" s="24"/>
      <c r="C933" s="24"/>
      <c r="D933" s="24"/>
      <c r="E933" s="24"/>
      <c r="F933" s="24"/>
      <c r="G933" s="24"/>
      <c r="H933" s="24"/>
      <c r="I933" s="24"/>
      <c r="N933" s="3"/>
      <c r="O933" s="3"/>
      <c r="Y933" s="3"/>
      <c r="Z933" s="3"/>
      <c r="GB933" s="5"/>
      <c r="GC933" s="5"/>
      <c r="GD933" s="5"/>
      <c r="GE933" s="5"/>
      <c r="GF933" s="5"/>
      <c r="GG933" s="5"/>
    </row>
    <row r="934" spans="1:189" ht="15.75" customHeight="1">
      <c r="A934" s="24"/>
      <c r="B934" s="24"/>
      <c r="C934" s="24"/>
      <c r="D934" s="24"/>
      <c r="E934" s="24"/>
      <c r="F934" s="24"/>
      <c r="G934" s="24"/>
      <c r="H934" s="24"/>
      <c r="I934" s="24"/>
      <c r="N934" s="3"/>
      <c r="O934" s="3"/>
      <c r="Y934" s="3"/>
      <c r="Z934" s="3"/>
      <c r="GB934" s="5"/>
      <c r="GC934" s="5"/>
      <c r="GD934" s="5"/>
      <c r="GE934" s="5"/>
      <c r="GF934" s="5"/>
      <c r="GG934" s="5"/>
    </row>
    <row r="935" spans="1:189" ht="15.75" customHeight="1">
      <c r="A935" s="24"/>
      <c r="B935" s="24"/>
      <c r="C935" s="24"/>
      <c r="D935" s="24"/>
      <c r="E935" s="24"/>
      <c r="F935" s="24"/>
      <c r="G935" s="24"/>
      <c r="H935" s="24"/>
      <c r="I935" s="24"/>
      <c r="N935" s="3"/>
      <c r="O935" s="3"/>
      <c r="Y935" s="3"/>
      <c r="Z935" s="3"/>
      <c r="GB935" s="5"/>
      <c r="GC935" s="5"/>
      <c r="GD935" s="5"/>
      <c r="GE935" s="5"/>
      <c r="GF935" s="5"/>
      <c r="GG935" s="5"/>
    </row>
    <row r="936" spans="1:189" ht="15.75" customHeight="1">
      <c r="A936" s="24"/>
      <c r="B936" s="24"/>
      <c r="C936" s="24"/>
      <c r="D936" s="24"/>
      <c r="E936" s="24"/>
      <c r="F936" s="24"/>
      <c r="G936" s="24"/>
      <c r="H936" s="24"/>
      <c r="I936" s="24"/>
      <c r="N936" s="3"/>
      <c r="O936" s="3"/>
      <c r="Y936" s="3"/>
      <c r="Z936" s="3"/>
      <c r="GB936" s="5"/>
      <c r="GC936" s="5"/>
      <c r="GD936" s="5"/>
      <c r="GE936" s="5"/>
      <c r="GF936" s="5"/>
      <c r="GG936" s="5"/>
    </row>
    <row r="937" spans="1:189" ht="15.75" customHeight="1">
      <c r="A937" s="24"/>
      <c r="B937" s="24"/>
      <c r="C937" s="24"/>
      <c r="D937" s="24"/>
      <c r="E937" s="24"/>
      <c r="F937" s="24"/>
      <c r="G937" s="24"/>
      <c r="H937" s="24"/>
      <c r="I937" s="24"/>
      <c r="N937" s="3"/>
      <c r="O937" s="3"/>
      <c r="Y937" s="3"/>
      <c r="Z937" s="3"/>
      <c r="GB937" s="5"/>
      <c r="GC937" s="5"/>
      <c r="GD937" s="5"/>
      <c r="GE937" s="5"/>
      <c r="GF937" s="5"/>
      <c r="GG937" s="5"/>
    </row>
    <row r="938" spans="1:189" ht="15.75" customHeight="1">
      <c r="A938" s="24"/>
      <c r="B938" s="24"/>
      <c r="C938" s="24"/>
      <c r="D938" s="24"/>
      <c r="E938" s="24"/>
      <c r="F938" s="24"/>
      <c r="G938" s="24"/>
      <c r="H938" s="24"/>
      <c r="I938" s="24"/>
      <c r="N938" s="3"/>
      <c r="O938" s="3"/>
      <c r="Y938" s="3"/>
      <c r="Z938" s="3"/>
      <c r="GB938" s="5"/>
      <c r="GC938" s="5"/>
      <c r="GD938" s="5"/>
      <c r="GE938" s="5"/>
      <c r="GF938" s="5"/>
      <c r="GG938" s="5"/>
    </row>
    <row r="939" spans="1:189" ht="15.75" customHeight="1">
      <c r="A939" s="24"/>
      <c r="B939" s="24"/>
      <c r="C939" s="24"/>
      <c r="D939" s="24"/>
      <c r="E939" s="24"/>
      <c r="F939" s="24"/>
      <c r="G939" s="24"/>
      <c r="H939" s="24"/>
      <c r="I939" s="24"/>
      <c r="N939" s="3"/>
      <c r="O939" s="3"/>
      <c r="Y939" s="3"/>
      <c r="Z939" s="3"/>
      <c r="GB939" s="5"/>
      <c r="GC939" s="5"/>
      <c r="GD939" s="5"/>
      <c r="GE939" s="5"/>
      <c r="GF939" s="5"/>
      <c r="GG939" s="5"/>
    </row>
    <row r="940" spans="1:189" ht="15.75" customHeight="1">
      <c r="A940" s="24"/>
      <c r="B940" s="24"/>
      <c r="C940" s="24"/>
      <c r="D940" s="24"/>
      <c r="E940" s="24"/>
      <c r="F940" s="24"/>
      <c r="G940" s="24"/>
      <c r="H940" s="24"/>
      <c r="I940" s="24"/>
      <c r="N940" s="3"/>
      <c r="O940" s="3"/>
      <c r="Y940" s="3"/>
      <c r="Z940" s="3"/>
      <c r="GB940" s="5"/>
      <c r="GC940" s="5"/>
      <c r="GD940" s="5"/>
      <c r="GE940" s="5"/>
      <c r="GF940" s="5"/>
      <c r="GG940" s="5"/>
    </row>
    <row r="941" spans="1:189" ht="15.75" customHeight="1">
      <c r="A941" s="24"/>
      <c r="B941" s="24"/>
      <c r="C941" s="24"/>
      <c r="D941" s="24"/>
      <c r="E941" s="24"/>
      <c r="F941" s="24"/>
      <c r="G941" s="24"/>
      <c r="H941" s="24"/>
      <c r="I941" s="24"/>
      <c r="N941" s="3"/>
      <c r="O941" s="3"/>
      <c r="Y941" s="3"/>
      <c r="Z941" s="3"/>
      <c r="GB941" s="5"/>
      <c r="GC941" s="5"/>
      <c r="GD941" s="5"/>
      <c r="GE941" s="5"/>
      <c r="GF941" s="5"/>
      <c r="GG941" s="5"/>
    </row>
    <row r="942" spans="1:189" ht="15.75" customHeight="1">
      <c r="A942" s="24"/>
      <c r="B942" s="24"/>
      <c r="C942" s="24"/>
      <c r="D942" s="24"/>
      <c r="E942" s="24"/>
      <c r="F942" s="24"/>
      <c r="G942" s="24"/>
      <c r="H942" s="24"/>
      <c r="I942" s="24"/>
      <c r="N942" s="3"/>
      <c r="O942" s="3"/>
      <c r="Y942" s="3"/>
      <c r="Z942" s="3"/>
      <c r="GB942" s="5"/>
      <c r="GC942" s="5"/>
      <c r="GD942" s="5"/>
      <c r="GE942" s="5"/>
      <c r="GF942" s="5"/>
      <c r="GG942" s="5"/>
    </row>
    <row r="943" spans="1:189" ht="15.75" customHeight="1">
      <c r="A943" s="24"/>
      <c r="B943" s="24"/>
      <c r="C943" s="24"/>
      <c r="D943" s="24"/>
      <c r="E943" s="24"/>
      <c r="F943" s="24"/>
      <c r="G943" s="24"/>
      <c r="H943" s="24"/>
      <c r="I943" s="24"/>
      <c r="N943" s="3"/>
      <c r="O943" s="3"/>
      <c r="Y943" s="3"/>
      <c r="Z943" s="3"/>
      <c r="GB943" s="5"/>
      <c r="GC943" s="5"/>
      <c r="GD943" s="5"/>
      <c r="GE943" s="5"/>
      <c r="GF943" s="5"/>
      <c r="GG943" s="5"/>
    </row>
    <row r="944" spans="1:189" ht="15.75" customHeight="1">
      <c r="A944" s="24"/>
      <c r="B944" s="24"/>
      <c r="C944" s="24"/>
      <c r="D944" s="24"/>
      <c r="E944" s="24"/>
      <c r="F944" s="24"/>
      <c r="G944" s="24"/>
      <c r="H944" s="24"/>
      <c r="I944" s="24"/>
      <c r="N944" s="3"/>
      <c r="O944" s="3"/>
      <c r="Y944" s="3"/>
      <c r="Z944" s="3"/>
      <c r="GB944" s="5"/>
      <c r="GC944" s="5"/>
      <c r="GD944" s="5"/>
      <c r="GE944" s="5"/>
      <c r="GF944" s="5"/>
      <c r="GG944" s="5"/>
    </row>
    <row r="945" spans="1:189" ht="15.75" customHeight="1">
      <c r="A945" s="24"/>
      <c r="B945" s="24"/>
      <c r="C945" s="24"/>
      <c r="D945" s="24"/>
      <c r="E945" s="24"/>
      <c r="F945" s="24"/>
      <c r="G945" s="24"/>
      <c r="H945" s="24"/>
      <c r="I945" s="24"/>
      <c r="N945" s="3"/>
      <c r="O945" s="3"/>
      <c r="Y945" s="3"/>
      <c r="Z945" s="3"/>
      <c r="GB945" s="5"/>
      <c r="GC945" s="5"/>
      <c r="GD945" s="5"/>
      <c r="GE945" s="5"/>
      <c r="GF945" s="5"/>
      <c r="GG945" s="5"/>
    </row>
    <row r="946" spans="1:189" ht="15.75" customHeight="1">
      <c r="A946" s="24"/>
      <c r="B946" s="24"/>
      <c r="C946" s="24"/>
      <c r="D946" s="24"/>
      <c r="E946" s="24"/>
      <c r="F946" s="24"/>
      <c r="G946" s="24"/>
      <c r="H946" s="24"/>
      <c r="I946" s="24"/>
      <c r="N946" s="3"/>
      <c r="O946" s="3"/>
      <c r="Y946" s="3"/>
      <c r="Z946" s="3"/>
      <c r="GB946" s="5"/>
      <c r="GC946" s="5"/>
      <c r="GD946" s="5"/>
      <c r="GE946" s="5"/>
      <c r="GF946" s="5"/>
      <c r="GG946" s="5"/>
    </row>
    <row r="947" spans="1:189" ht="15.75" customHeight="1">
      <c r="A947" s="24"/>
      <c r="B947" s="24"/>
      <c r="C947" s="24"/>
      <c r="D947" s="24"/>
      <c r="E947" s="24"/>
      <c r="F947" s="24"/>
      <c r="G947" s="24"/>
      <c r="H947" s="24"/>
      <c r="I947" s="24"/>
      <c r="N947" s="3"/>
      <c r="O947" s="3"/>
      <c r="Y947" s="3"/>
      <c r="Z947" s="3"/>
      <c r="GB947" s="5"/>
      <c r="GC947" s="5"/>
      <c r="GD947" s="5"/>
      <c r="GE947" s="5"/>
      <c r="GF947" s="5"/>
      <c r="GG947" s="5"/>
    </row>
    <row r="948" spans="1:189" ht="15.75" customHeight="1">
      <c r="A948" s="24"/>
      <c r="B948" s="24"/>
      <c r="C948" s="24"/>
      <c r="D948" s="24"/>
      <c r="E948" s="24"/>
      <c r="F948" s="24"/>
      <c r="G948" s="24"/>
      <c r="H948" s="24"/>
      <c r="I948" s="24"/>
      <c r="N948" s="3"/>
      <c r="O948" s="3"/>
      <c r="Y948" s="3"/>
      <c r="Z948" s="3"/>
      <c r="GB948" s="5"/>
      <c r="GC948" s="5"/>
      <c r="GD948" s="5"/>
      <c r="GE948" s="5"/>
      <c r="GF948" s="5"/>
      <c r="GG948" s="5"/>
    </row>
    <row r="949" spans="1:189" ht="15.75" customHeight="1">
      <c r="A949" s="24"/>
      <c r="B949" s="24"/>
      <c r="C949" s="24"/>
      <c r="D949" s="24"/>
      <c r="E949" s="24"/>
      <c r="F949" s="24"/>
      <c r="G949" s="24"/>
      <c r="H949" s="24"/>
      <c r="I949" s="24"/>
      <c r="N949" s="3"/>
      <c r="O949" s="3"/>
      <c r="Y949" s="3"/>
      <c r="Z949" s="3"/>
      <c r="GB949" s="5"/>
      <c r="GC949" s="5"/>
      <c r="GD949" s="5"/>
      <c r="GE949" s="5"/>
      <c r="GF949" s="5"/>
      <c r="GG949" s="5"/>
    </row>
    <row r="950" spans="1:189" ht="15.75" customHeight="1">
      <c r="A950" s="24"/>
      <c r="B950" s="24"/>
      <c r="C950" s="24"/>
      <c r="D950" s="24"/>
      <c r="E950" s="24"/>
      <c r="F950" s="24"/>
      <c r="G950" s="24"/>
      <c r="H950" s="24"/>
      <c r="I950" s="24"/>
      <c r="N950" s="3"/>
      <c r="O950" s="3"/>
      <c r="Y950" s="3"/>
      <c r="Z950" s="3"/>
      <c r="GB950" s="5"/>
      <c r="GC950" s="5"/>
      <c r="GD950" s="5"/>
      <c r="GE950" s="5"/>
      <c r="GF950" s="5"/>
      <c r="GG950" s="5"/>
    </row>
    <row r="951" spans="1:189" ht="15.75" customHeight="1">
      <c r="A951" s="24"/>
      <c r="B951" s="24"/>
      <c r="C951" s="24"/>
      <c r="D951" s="24"/>
      <c r="E951" s="24"/>
      <c r="F951" s="24"/>
      <c r="G951" s="24"/>
      <c r="H951" s="24"/>
      <c r="I951" s="24"/>
      <c r="N951" s="3"/>
      <c r="O951" s="3"/>
      <c r="Y951" s="3"/>
      <c r="Z951" s="3"/>
      <c r="GB951" s="5"/>
      <c r="GC951" s="5"/>
      <c r="GD951" s="5"/>
      <c r="GE951" s="5"/>
      <c r="GF951" s="5"/>
      <c r="GG951" s="5"/>
    </row>
    <row r="952" spans="1:189" ht="15.75" customHeight="1">
      <c r="A952" s="24"/>
      <c r="B952" s="24"/>
      <c r="C952" s="24"/>
      <c r="D952" s="24"/>
      <c r="E952" s="24"/>
      <c r="F952" s="24"/>
      <c r="G952" s="24"/>
      <c r="H952" s="24"/>
      <c r="I952" s="24"/>
      <c r="N952" s="3"/>
      <c r="O952" s="3"/>
      <c r="Y952" s="3"/>
      <c r="Z952" s="3"/>
      <c r="GB952" s="5"/>
      <c r="GC952" s="5"/>
      <c r="GD952" s="5"/>
      <c r="GE952" s="5"/>
      <c r="GF952" s="5"/>
      <c r="GG952" s="5"/>
    </row>
    <row r="953" spans="1:189" ht="15.75" customHeight="1">
      <c r="A953" s="24"/>
      <c r="B953" s="24"/>
      <c r="C953" s="24"/>
      <c r="D953" s="24"/>
      <c r="E953" s="24"/>
      <c r="F953" s="24"/>
      <c r="G953" s="24"/>
      <c r="H953" s="24"/>
      <c r="I953" s="24"/>
      <c r="N953" s="3"/>
      <c r="O953" s="3"/>
      <c r="Y953" s="3"/>
      <c r="Z953" s="3"/>
      <c r="GB953" s="5"/>
      <c r="GC953" s="5"/>
      <c r="GD953" s="5"/>
      <c r="GE953" s="5"/>
      <c r="GF953" s="5"/>
      <c r="GG953" s="5"/>
    </row>
    <row r="954" spans="1:189" ht="15.75" customHeight="1">
      <c r="A954" s="24"/>
      <c r="B954" s="24"/>
      <c r="C954" s="24"/>
      <c r="D954" s="24"/>
      <c r="E954" s="24"/>
      <c r="F954" s="24"/>
      <c r="G954" s="24"/>
      <c r="H954" s="24"/>
      <c r="I954" s="24"/>
      <c r="N954" s="3"/>
      <c r="O954" s="3"/>
      <c r="Y954" s="3"/>
      <c r="Z954" s="3"/>
      <c r="GB954" s="5"/>
      <c r="GC954" s="5"/>
      <c r="GD954" s="5"/>
      <c r="GE954" s="5"/>
      <c r="GF954" s="5"/>
      <c r="GG954" s="5"/>
    </row>
    <row r="955" spans="1:189" ht="15.75" customHeight="1">
      <c r="A955" s="24"/>
      <c r="B955" s="24"/>
      <c r="C955" s="24"/>
      <c r="D955" s="24"/>
      <c r="E955" s="24"/>
      <c r="F955" s="24"/>
      <c r="G955" s="24"/>
      <c r="H955" s="24"/>
      <c r="I955" s="24"/>
      <c r="N955" s="3"/>
      <c r="O955" s="3"/>
      <c r="Y955" s="3"/>
      <c r="Z955" s="3"/>
      <c r="GB955" s="5"/>
      <c r="GC955" s="5"/>
      <c r="GD955" s="5"/>
      <c r="GE955" s="5"/>
      <c r="GF955" s="5"/>
      <c r="GG955" s="5"/>
    </row>
    <row r="956" spans="1:189" ht="15.75" customHeight="1">
      <c r="A956" s="24"/>
      <c r="B956" s="24"/>
      <c r="C956" s="24"/>
      <c r="D956" s="24"/>
      <c r="E956" s="24"/>
      <c r="F956" s="24"/>
      <c r="G956" s="24"/>
      <c r="H956" s="24"/>
      <c r="I956" s="24"/>
      <c r="N956" s="3"/>
      <c r="O956" s="3"/>
      <c r="Y956" s="3"/>
      <c r="Z956" s="3"/>
      <c r="GB956" s="5"/>
      <c r="GC956" s="5"/>
      <c r="GD956" s="5"/>
      <c r="GE956" s="5"/>
      <c r="GF956" s="5"/>
      <c r="GG956" s="5"/>
    </row>
    <row r="957" spans="1:189" ht="15.75" customHeight="1">
      <c r="A957" s="24"/>
      <c r="B957" s="24"/>
      <c r="C957" s="24"/>
      <c r="D957" s="24"/>
      <c r="E957" s="24"/>
      <c r="F957" s="24"/>
      <c r="G957" s="24"/>
      <c r="H957" s="24"/>
      <c r="I957" s="24"/>
      <c r="N957" s="3"/>
      <c r="O957" s="3"/>
      <c r="Y957" s="3"/>
      <c r="Z957" s="3"/>
      <c r="GB957" s="5"/>
      <c r="GC957" s="5"/>
      <c r="GD957" s="5"/>
      <c r="GE957" s="5"/>
      <c r="GF957" s="5"/>
      <c r="GG957" s="5"/>
    </row>
    <row r="958" spans="1:189" ht="15.75" customHeight="1">
      <c r="A958" s="24"/>
      <c r="B958" s="24"/>
      <c r="C958" s="24"/>
      <c r="D958" s="24"/>
      <c r="E958" s="24"/>
      <c r="F958" s="24"/>
      <c r="G958" s="24"/>
      <c r="H958" s="24"/>
      <c r="I958" s="24"/>
      <c r="N958" s="3"/>
      <c r="O958" s="3"/>
      <c r="Y958" s="3"/>
      <c r="Z958" s="3"/>
      <c r="GB958" s="5"/>
      <c r="GC958" s="5"/>
      <c r="GD958" s="5"/>
      <c r="GE958" s="5"/>
      <c r="GF958" s="5"/>
      <c r="GG958" s="5"/>
    </row>
    <row r="959" spans="1:189" ht="15.75" customHeight="1">
      <c r="A959" s="24"/>
      <c r="B959" s="24"/>
      <c r="C959" s="24"/>
      <c r="D959" s="24"/>
      <c r="E959" s="24"/>
      <c r="F959" s="24"/>
      <c r="G959" s="24"/>
      <c r="H959" s="24"/>
      <c r="I959" s="24"/>
      <c r="N959" s="3"/>
      <c r="O959" s="3"/>
      <c r="Y959" s="3"/>
      <c r="Z959" s="3"/>
      <c r="GB959" s="5"/>
      <c r="GC959" s="5"/>
      <c r="GD959" s="5"/>
      <c r="GE959" s="5"/>
      <c r="GF959" s="5"/>
      <c r="GG959" s="5"/>
    </row>
    <row r="960" spans="1:189" ht="15.75" customHeight="1">
      <c r="A960" s="24"/>
      <c r="B960" s="24"/>
      <c r="C960" s="24"/>
      <c r="D960" s="24"/>
      <c r="E960" s="24"/>
      <c r="F960" s="24"/>
      <c r="G960" s="24"/>
      <c r="H960" s="24"/>
      <c r="I960" s="24"/>
      <c r="N960" s="3"/>
      <c r="O960" s="3"/>
      <c r="Y960" s="3"/>
      <c r="Z960" s="3"/>
      <c r="GB960" s="5"/>
      <c r="GC960" s="5"/>
      <c r="GD960" s="5"/>
      <c r="GE960" s="5"/>
      <c r="GF960" s="5"/>
      <c r="GG960" s="5"/>
    </row>
    <row r="961" spans="1:189" ht="15.75" customHeight="1">
      <c r="A961" s="24"/>
      <c r="B961" s="24"/>
      <c r="C961" s="24"/>
      <c r="D961" s="24"/>
      <c r="E961" s="24"/>
      <c r="F961" s="24"/>
      <c r="G961" s="24"/>
      <c r="H961" s="24"/>
      <c r="I961" s="24"/>
      <c r="N961" s="3"/>
      <c r="O961" s="3"/>
      <c r="Y961" s="3"/>
      <c r="Z961" s="3"/>
      <c r="GB961" s="5"/>
      <c r="GC961" s="5"/>
      <c r="GD961" s="5"/>
      <c r="GE961" s="5"/>
      <c r="GF961" s="5"/>
      <c r="GG961" s="5"/>
    </row>
    <row r="962" spans="1:189" ht="15.75" customHeight="1">
      <c r="A962" s="24"/>
      <c r="B962" s="24"/>
      <c r="C962" s="24"/>
      <c r="D962" s="24"/>
      <c r="E962" s="24"/>
      <c r="F962" s="24"/>
      <c r="G962" s="24"/>
      <c r="H962" s="24"/>
      <c r="I962" s="24"/>
      <c r="N962" s="3"/>
      <c r="O962" s="3"/>
      <c r="Y962" s="3"/>
      <c r="Z962" s="3"/>
      <c r="GB962" s="5"/>
      <c r="GC962" s="5"/>
      <c r="GD962" s="5"/>
      <c r="GE962" s="5"/>
      <c r="GF962" s="5"/>
      <c r="GG962" s="5"/>
    </row>
    <row r="963" spans="1:189" ht="15.75" customHeight="1">
      <c r="A963" s="24"/>
      <c r="B963" s="24"/>
      <c r="C963" s="24"/>
      <c r="D963" s="24"/>
      <c r="E963" s="24"/>
      <c r="F963" s="24"/>
      <c r="G963" s="24"/>
      <c r="H963" s="24"/>
      <c r="I963" s="24"/>
      <c r="N963" s="3"/>
      <c r="O963" s="3"/>
      <c r="Y963" s="3"/>
      <c r="Z963" s="3"/>
      <c r="GB963" s="5"/>
      <c r="GC963" s="5"/>
      <c r="GD963" s="5"/>
      <c r="GE963" s="5"/>
      <c r="GF963" s="5"/>
      <c r="GG963" s="5"/>
    </row>
    <row r="964" spans="1:189" ht="15.75" customHeight="1">
      <c r="A964" s="24"/>
      <c r="B964" s="24"/>
      <c r="C964" s="24"/>
      <c r="D964" s="24"/>
      <c r="E964" s="24"/>
      <c r="F964" s="24"/>
      <c r="G964" s="24"/>
      <c r="H964" s="24"/>
      <c r="I964" s="24"/>
      <c r="N964" s="3"/>
      <c r="O964" s="3"/>
      <c r="Y964" s="3"/>
      <c r="Z964" s="3"/>
      <c r="GB964" s="5"/>
      <c r="GC964" s="5"/>
      <c r="GD964" s="5"/>
      <c r="GE964" s="5"/>
      <c r="GF964" s="5"/>
      <c r="GG964" s="5"/>
    </row>
    <row r="965" spans="1:189" ht="15.75" customHeight="1">
      <c r="A965" s="24"/>
      <c r="B965" s="24"/>
      <c r="C965" s="24"/>
      <c r="D965" s="24"/>
      <c r="E965" s="24"/>
      <c r="F965" s="24"/>
      <c r="G965" s="24"/>
      <c r="H965" s="24"/>
      <c r="I965" s="24"/>
      <c r="N965" s="3"/>
      <c r="O965" s="3"/>
      <c r="Y965" s="3"/>
      <c r="Z965" s="3"/>
      <c r="GB965" s="5"/>
      <c r="GC965" s="5"/>
      <c r="GD965" s="5"/>
      <c r="GE965" s="5"/>
      <c r="GF965" s="5"/>
      <c r="GG965" s="5"/>
    </row>
    <row r="966" spans="1:189" ht="15.75" customHeight="1">
      <c r="A966" s="24"/>
      <c r="B966" s="24"/>
      <c r="C966" s="24"/>
      <c r="D966" s="24"/>
      <c r="E966" s="24"/>
      <c r="F966" s="24"/>
      <c r="G966" s="24"/>
      <c r="H966" s="24"/>
      <c r="I966" s="24"/>
      <c r="N966" s="3"/>
      <c r="O966" s="3"/>
      <c r="Y966" s="3"/>
      <c r="Z966" s="3"/>
      <c r="GB966" s="5"/>
      <c r="GC966" s="5"/>
      <c r="GD966" s="5"/>
      <c r="GE966" s="5"/>
      <c r="GF966" s="5"/>
      <c r="GG966" s="5"/>
    </row>
    <row r="967" spans="1:189" ht="15.75" customHeight="1">
      <c r="A967" s="24"/>
      <c r="B967" s="24"/>
      <c r="C967" s="24"/>
      <c r="D967" s="24"/>
      <c r="E967" s="24"/>
      <c r="F967" s="24"/>
      <c r="G967" s="24"/>
      <c r="H967" s="24"/>
      <c r="I967" s="24"/>
      <c r="N967" s="3"/>
      <c r="O967" s="3"/>
      <c r="Y967" s="3"/>
      <c r="Z967" s="3"/>
      <c r="GB967" s="5"/>
      <c r="GC967" s="5"/>
      <c r="GD967" s="5"/>
      <c r="GE967" s="5"/>
      <c r="GF967" s="5"/>
      <c r="GG967" s="5"/>
    </row>
    <row r="968" spans="1:189" ht="15.75" customHeight="1">
      <c r="A968" s="24"/>
      <c r="B968" s="24"/>
      <c r="C968" s="24"/>
      <c r="D968" s="24"/>
      <c r="E968" s="24"/>
      <c r="F968" s="24"/>
      <c r="G968" s="24"/>
      <c r="H968" s="24"/>
      <c r="I968" s="24"/>
      <c r="N968" s="3"/>
      <c r="O968" s="3"/>
      <c r="Y968" s="3"/>
      <c r="Z968" s="3"/>
      <c r="GB968" s="5"/>
      <c r="GC968" s="5"/>
      <c r="GD968" s="5"/>
      <c r="GE968" s="5"/>
      <c r="GF968" s="5"/>
      <c r="GG968" s="5"/>
    </row>
    <row r="969" spans="1:189" ht="15.75" customHeight="1">
      <c r="A969" s="24"/>
      <c r="B969" s="24"/>
      <c r="C969" s="24"/>
      <c r="D969" s="24"/>
      <c r="E969" s="24"/>
      <c r="F969" s="24"/>
      <c r="G969" s="24"/>
      <c r="H969" s="24"/>
      <c r="I969" s="24"/>
      <c r="N969" s="3"/>
      <c r="O969" s="3"/>
      <c r="Y969" s="3"/>
      <c r="Z969" s="3"/>
      <c r="GB969" s="5"/>
      <c r="GC969" s="5"/>
      <c r="GD969" s="5"/>
      <c r="GE969" s="5"/>
      <c r="GF969" s="5"/>
      <c r="GG969" s="5"/>
    </row>
    <row r="970" spans="1:189" ht="15.75" customHeight="1">
      <c r="A970" s="24"/>
      <c r="B970" s="24"/>
      <c r="C970" s="24"/>
      <c r="D970" s="24"/>
      <c r="E970" s="24"/>
      <c r="F970" s="24"/>
      <c r="G970" s="24"/>
      <c r="H970" s="24"/>
      <c r="I970" s="24"/>
      <c r="N970" s="3"/>
      <c r="O970" s="3"/>
      <c r="Y970" s="3"/>
      <c r="Z970" s="3"/>
      <c r="GB970" s="5"/>
      <c r="GC970" s="5"/>
      <c r="GD970" s="5"/>
      <c r="GE970" s="5"/>
      <c r="GF970" s="5"/>
      <c r="GG970" s="5"/>
    </row>
    <row r="971" spans="1:189" ht="15.75" customHeight="1">
      <c r="A971" s="24"/>
      <c r="B971" s="24"/>
      <c r="C971" s="24"/>
      <c r="D971" s="24"/>
      <c r="E971" s="24"/>
      <c r="F971" s="24"/>
      <c r="G971" s="24"/>
      <c r="H971" s="24"/>
      <c r="I971" s="24"/>
      <c r="N971" s="3"/>
      <c r="O971" s="3"/>
      <c r="Y971" s="3"/>
      <c r="Z971" s="3"/>
      <c r="GB971" s="5"/>
      <c r="GC971" s="5"/>
      <c r="GD971" s="5"/>
      <c r="GE971" s="5"/>
      <c r="GF971" s="5"/>
      <c r="GG971" s="5"/>
    </row>
    <row r="972" spans="1:189" ht="15.75" customHeight="1">
      <c r="A972" s="24"/>
      <c r="B972" s="24"/>
      <c r="C972" s="24"/>
      <c r="D972" s="24"/>
      <c r="E972" s="24"/>
      <c r="F972" s="24"/>
      <c r="G972" s="24"/>
      <c r="H972" s="24"/>
      <c r="I972" s="24"/>
      <c r="N972" s="3"/>
      <c r="O972" s="3"/>
      <c r="Y972" s="3"/>
      <c r="Z972" s="3"/>
      <c r="GB972" s="5"/>
      <c r="GC972" s="5"/>
      <c r="GD972" s="5"/>
      <c r="GE972" s="5"/>
      <c r="GF972" s="5"/>
      <c r="GG972" s="5"/>
    </row>
    <row r="973" spans="1:189" ht="15.75" customHeight="1">
      <c r="A973" s="24"/>
      <c r="B973" s="24"/>
      <c r="C973" s="24"/>
      <c r="D973" s="24"/>
      <c r="E973" s="24"/>
      <c r="F973" s="24"/>
      <c r="G973" s="24"/>
      <c r="H973" s="24"/>
      <c r="I973" s="24"/>
      <c r="N973" s="3"/>
      <c r="O973" s="3"/>
      <c r="Y973" s="3"/>
      <c r="Z973" s="3"/>
      <c r="GB973" s="5"/>
      <c r="GC973" s="5"/>
      <c r="GD973" s="5"/>
      <c r="GE973" s="5"/>
      <c r="GF973" s="5"/>
      <c r="GG973" s="5"/>
    </row>
    <row r="974" spans="1:189" ht="15.75" customHeight="1">
      <c r="A974" s="24"/>
      <c r="B974" s="24"/>
      <c r="C974" s="24"/>
      <c r="D974" s="24"/>
      <c r="E974" s="24"/>
      <c r="F974" s="24"/>
      <c r="G974" s="24"/>
      <c r="H974" s="24"/>
      <c r="I974" s="24"/>
      <c r="N974" s="3"/>
      <c r="O974" s="3"/>
      <c r="Y974" s="3"/>
      <c r="Z974" s="3"/>
      <c r="GB974" s="5"/>
      <c r="GC974" s="5"/>
      <c r="GD974" s="5"/>
      <c r="GE974" s="5"/>
      <c r="GF974" s="5"/>
      <c r="GG974" s="5"/>
    </row>
    <row r="975" spans="1:189" ht="15.75" customHeight="1">
      <c r="A975" s="24"/>
      <c r="B975" s="24"/>
      <c r="C975" s="24"/>
      <c r="D975" s="24"/>
      <c r="E975" s="24"/>
      <c r="F975" s="24"/>
      <c r="G975" s="24"/>
      <c r="H975" s="24"/>
      <c r="I975" s="24"/>
      <c r="N975" s="3"/>
      <c r="O975" s="3"/>
      <c r="Y975" s="3"/>
      <c r="Z975" s="3"/>
      <c r="GB975" s="5"/>
      <c r="GC975" s="5"/>
      <c r="GD975" s="5"/>
      <c r="GE975" s="5"/>
      <c r="GF975" s="5"/>
      <c r="GG975" s="5"/>
    </row>
    <row r="976" spans="1:189" ht="15.75" customHeight="1">
      <c r="A976" s="24"/>
      <c r="B976" s="24"/>
      <c r="C976" s="24"/>
      <c r="D976" s="24"/>
      <c r="E976" s="24"/>
      <c r="F976" s="24"/>
      <c r="G976" s="24"/>
      <c r="H976" s="24"/>
      <c r="I976" s="24"/>
      <c r="N976" s="3"/>
      <c r="O976" s="3"/>
      <c r="Y976" s="3"/>
      <c r="Z976" s="3"/>
      <c r="GB976" s="5"/>
      <c r="GC976" s="5"/>
      <c r="GD976" s="5"/>
      <c r="GE976" s="5"/>
      <c r="GF976" s="5"/>
      <c r="GG976" s="5"/>
    </row>
    <row r="977" spans="1:189" ht="15.75" customHeight="1">
      <c r="A977" s="24"/>
      <c r="B977" s="24"/>
      <c r="C977" s="24"/>
      <c r="D977" s="24"/>
      <c r="E977" s="24"/>
      <c r="F977" s="24"/>
      <c r="G977" s="24"/>
      <c r="H977" s="24"/>
      <c r="I977" s="24"/>
      <c r="N977" s="3"/>
      <c r="O977" s="3"/>
      <c r="Y977" s="3"/>
      <c r="Z977" s="3"/>
      <c r="GB977" s="5"/>
      <c r="GC977" s="5"/>
      <c r="GD977" s="5"/>
      <c r="GE977" s="5"/>
      <c r="GF977" s="5"/>
      <c r="GG977" s="5"/>
    </row>
    <row r="978" spans="1:189" ht="15.75" customHeight="1">
      <c r="A978" s="24"/>
      <c r="B978" s="24"/>
      <c r="C978" s="24"/>
      <c r="D978" s="24"/>
      <c r="E978" s="24"/>
      <c r="F978" s="24"/>
      <c r="G978" s="24"/>
      <c r="H978" s="24"/>
      <c r="I978" s="24"/>
      <c r="N978" s="3"/>
      <c r="O978" s="3"/>
      <c r="Y978" s="3"/>
      <c r="Z978" s="3"/>
      <c r="GB978" s="5"/>
      <c r="GC978" s="5"/>
      <c r="GD978" s="5"/>
      <c r="GE978" s="5"/>
      <c r="GF978" s="5"/>
      <c r="GG978" s="5"/>
    </row>
    <row r="979" spans="1:189" ht="15.75" customHeight="1">
      <c r="A979" s="24"/>
      <c r="B979" s="24"/>
      <c r="C979" s="24"/>
      <c r="D979" s="24"/>
      <c r="E979" s="24"/>
      <c r="F979" s="24"/>
      <c r="G979" s="24"/>
      <c r="H979" s="24"/>
      <c r="I979" s="24"/>
      <c r="N979" s="3"/>
      <c r="O979" s="3"/>
      <c r="Y979" s="3"/>
      <c r="Z979" s="3"/>
      <c r="GB979" s="5"/>
      <c r="GC979" s="5"/>
      <c r="GD979" s="5"/>
      <c r="GE979" s="5"/>
      <c r="GF979" s="5"/>
      <c r="GG979" s="5"/>
    </row>
    <row r="980" spans="1:189" ht="15.75" customHeight="1">
      <c r="A980" s="24"/>
      <c r="B980" s="24"/>
      <c r="C980" s="24"/>
      <c r="D980" s="24"/>
      <c r="E980" s="24"/>
      <c r="F980" s="24"/>
      <c r="G980" s="24"/>
      <c r="H980" s="24"/>
      <c r="I980" s="24"/>
      <c r="N980" s="3"/>
      <c r="O980" s="3"/>
      <c r="Y980" s="3"/>
      <c r="Z980" s="3"/>
      <c r="GB980" s="5"/>
      <c r="GC980" s="5"/>
      <c r="GD980" s="5"/>
      <c r="GE980" s="5"/>
      <c r="GF980" s="5"/>
      <c r="GG980" s="5"/>
    </row>
    <row r="981" spans="1:189" ht="15.75" customHeight="1">
      <c r="A981" s="24"/>
      <c r="B981" s="24"/>
      <c r="C981" s="24"/>
      <c r="D981" s="24"/>
      <c r="E981" s="24"/>
      <c r="F981" s="24"/>
      <c r="G981" s="24"/>
      <c r="H981" s="24"/>
      <c r="I981" s="24"/>
      <c r="N981" s="3"/>
      <c r="O981" s="3"/>
      <c r="Y981" s="3"/>
      <c r="Z981" s="3"/>
      <c r="GB981" s="5"/>
      <c r="GC981" s="5"/>
      <c r="GD981" s="5"/>
      <c r="GE981" s="5"/>
      <c r="GF981" s="5"/>
      <c r="GG981" s="5"/>
    </row>
    <row r="982" spans="1:189" ht="15.75" customHeight="1">
      <c r="A982" s="24"/>
      <c r="B982" s="24"/>
      <c r="C982" s="24"/>
      <c r="D982" s="24"/>
      <c r="E982" s="24"/>
      <c r="F982" s="24"/>
      <c r="G982" s="24"/>
      <c r="H982" s="24"/>
      <c r="I982" s="24"/>
      <c r="N982" s="3"/>
      <c r="O982" s="3"/>
      <c r="Y982" s="3"/>
      <c r="Z982" s="3"/>
      <c r="GB982" s="5"/>
      <c r="GC982" s="5"/>
      <c r="GD982" s="5"/>
      <c r="GE982" s="5"/>
      <c r="GF982" s="5"/>
      <c r="GG982" s="5"/>
    </row>
    <row r="983" spans="1:189" ht="15.75" customHeight="1">
      <c r="A983" s="24"/>
      <c r="B983" s="24"/>
      <c r="C983" s="24"/>
      <c r="D983" s="24"/>
      <c r="E983" s="24"/>
      <c r="F983" s="24"/>
      <c r="G983" s="24"/>
      <c r="H983" s="24"/>
      <c r="I983" s="24"/>
      <c r="N983" s="3"/>
      <c r="O983" s="3"/>
      <c r="Y983" s="3"/>
      <c r="Z983" s="3"/>
      <c r="GB983" s="5"/>
      <c r="GC983" s="5"/>
      <c r="GD983" s="5"/>
      <c r="GE983" s="5"/>
      <c r="GF983" s="5"/>
      <c r="GG983" s="5"/>
    </row>
    <row r="984" spans="1:189" ht="15.75" customHeight="1">
      <c r="A984" s="24"/>
      <c r="B984" s="24"/>
      <c r="C984" s="24"/>
      <c r="D984" s="24"/>
      <c r="E984" s="24"/>
      <c r="F984" s="24"/>
      <c r="G984" s="24"/>
      <c r="H984" s="24"/>
      <c r="I984" s="24"/>
      <c r="N984" s="3"/>
      <c r="O984" s="3"/>
      <c r="Y984" s="3"/>
      <c r="Z984" s="3"/>
      <c r="GB984" s="5"/>
      <c r="GC984" s="5"/>
      <c r="GD984" s="5"/>
      <c r="GE984" s="5"/>
      <c r="GF984" s="5"/>
      <c r="GG984" s="5"/>
    </row>
    <row r="985" spans="1:189" ht="15.75" customHeight="1">
      <c r="A985" s="24"/>
      <c r="B985" s="24"/>
      <c r="C985" s="24"/>
      <c r="D985" s="24"/>
      <c r="E985" s="24"/>
      <c r="F985" s="24"/>
      <c r="G985" s="24"/>
      <c r="H985" s="24"/>
      <c r="I985" s="24"/>
      <c r="N985" s="3"/>
      <c r="O985" s="3"/>
      <c r="Y985" s="3"/>
      <c r="Z985" s="3"/>
      <c r="GB985" s="5"/>
      <c r="GC985" s="5"/>
      <c r="GD985" s="5"/>
      <c r="GE985" s="5"/>
      <c r="GF985" s="5"/>
      <c r="GG985" s="5"/>
    </row>
    <row r="986" spans="1:189" ht="15.75" customHeight="1">
      <c r="A986" s="24"/>
      <c r="B986" s="24"/>
      <c r="C986" s="24"/>
      <c r="D986" s="24"/>
      <c r="E986" s="24"/>
      <c r="F986" s="24"/>
      <c r="G986" s="24"/>
      <c r="H986" s="24"/>
      <c r="I986" s="24"/>
      <c r="N986" s="3"/>
      <c r="O986" s="3"/>
      <c r="Y986" s="3"/>
      <c r="Z986" s="3"/>
      <c r="GB986" s="5"/>
      <c r="GC986" s="5"/>
      <c r="GD986" s="5"/>
      <c r="GE986" s="5"/>
      <c r="GF986" s="5"/>
      <c r="GG986" s="5"/>
    </row>
    <row r="987" spans="1:189" ht="15.75" customHeight="1">
      <c r="A987" s="24"/>
      <c r="B987" s="24"/>
      <c r="C987" s="24"/>
      <c r="D987" s="24"/>
      <c r="E987" s="24"/>
      <c r="F987" s="24"/>
      <c r="G987" s="24"/>
      <c r="H987" s="24"/>
      <c r="I987" s="24"/>
      <c r="N987" s="3"/>
      <c r="O987" s="3"/>
      <c r="Y987" s="3"/>
      <c r="Z987" s="3"/>
      <c r="GB987" s="5"/>
      <c r="GC987" s="5"/>
      <c r="GD987" s="5"/>
      <c r="GE987" s="5"/>
      <c r="GF987" s="5"/>
      <c r="GG987" s="5"/>
    </row>
    <row r="988" spans="1:189" ht="15.75" customHeight="1">
      <c r="A988" s="24"/>
      <c r="B988" s="24"/>
      <c r="C988" s="24"/>
      <c r="D988" s="24"/>
      <c r="E988" s="24"/>
      <c r="F988" s="24"/>
      <c r="G988" s="24"/>
      <c r="H988" s="24"/>
      <c r="I988" s="24"/>
      <c r="N988" s="3"/>
      <c r="O988" s="3"/>
      <c r="Y988" s="3"/>
      <c r="Z988" s="3"/>
      <c r="GB988" s="5"/>
      <c r="GC988" s="5"/>
      <c r="GD988" s="5"/>
      <c r="GE988" s="5"/>
      <c r="GF988" s="5"/>
      <c r="GG988" s="5"/>
    </row>
    <row r="989" spans="1:189" ht="15.75" customHeight="1">
      <c r="A989" s="24"/>
      <c r="B989" s="24"/>
      <c r="C989" s="24"/>
      <c r="D989" s="24"/>
      <c r="E989" s="24"/>
      <c r="F989" s="24"/>
      <c r="G989" s="24"/>
      <c r="H989" s="24"/>
      <c r="I989" s="24"/>
      <c r="N989" s="3"/>
      <c r="O989" s="3"/>
      <c r="Y989" s="3"/>
      <c r="Z989" s="3"/>
      <c r="GB989" s="5"/>
      <c r="GC989" s="5"/>
      <c r="GD989" s="5"/>
      <c r="GE989" s="5"/>
      <c r="GF989" s="5"/>
      <c r="GG989" s="5"/>
    </row>
    <row r="990" spans="1:189" ht="15.75" customHeight="1">
      <c r="A990" s="24"/>
      <c r="B990" s="24"/>
      <c r="C990" s="24"/>
      <c r="D990" s="24"/>
      <c r="E990" s="24"/>
      <c r="F990" s="24"/>
      <c r="G990" s="24"/>
      <c r="H990" s="24"/>
      <c r="I990" s="24"/>
      <c r="N990" s="3"/>
      <c r="O990" s="3"/>
      <c r="Y990" s="3"/>
      <c r="Z990" s="3"/>
      <c r="GB990" s="5"/>
      <c r="GC990" s="5"/>
      <c r="GD990" s="5"/>
      <c r="GE990" s="5"/>
      <c r="GF990" s="5"/>
      <c r="GG990" s="5"/>
    </row>
    <row r="991" spans="1:189" ht="15.75" customHeight="1">
      <c r="A991" s="24"/>
      <c r="B991" s="24"/>
      <c r="C991" s="24"/>
      <c r="D991" s="24"/>
      <c r="E991" s="24"/>
      <c r="F991" s="24"/>
      <c r="G991" s="24"/>
      <c r="H991" s="24"/>
      <c r="I991" s="24"/>
      <c r="N991" s="3"/>
      <c r="O991" s="3"/>
      <c r="Y991" s="3"/>
      <c r="Z991" s="3"/>
      <c r="GB991" s="5"/>
      <c r="GC991" s="5"/>
      <c r="GD991" s="5"/>
      <c r="GE991" s="5"/>
      <c r="GF991" s="5"/>
      <c r="GG991" s="5"/>
    </row>
    <row r="992" spans="1:189" ht="15.75" customHeight="1">
      <c r="A992" s="24"/>
      <c r="B992" s="24"/>
      <c r="C992" s="24"/>
      <c r="D992" s="24"/>
      <c r="E992" s="24"/>
      <c r="F992" s="24"/>
      <c r="G992" s="24"/>
      <c r="H992" s="24"/>
      <c r="I992" s="24"/>
      <c r="N992" s="3"/>
      <c r="O992" s="3"/>
      <c r="Y992" s="3"/>
      <c r="Z992" s="3"/>
      <c r="GB992" s="5"/>
      <c r="GC992" s="5"/>
      <c r="GD992" s="5"/>
      <c r="GE992" s="5"/>
      <c r="GF992" s="5"/>
      <c r="GG992" s="5"/>
    </row>
    <row r="993" spans="1:189" ht="15.75" customHeight="1">
      <c r="A993" s="24"/>
      <c r="B993" s="24"/>
      <c r="C993" s="24"/>
      <c r="D993" s="24"/>
      <c r="E993" s="24"/>
      <c r="F993" s="24"/>
      <c r="G993" s="24"/>
      <c r="H993" s="24"/>
      <c r="I993" s="24"/>
      <c r="N993" s="3"/>
      <c r="O993" s="3"/>
      <c r="Y993" s="3"/>
      <c r="Z993" s="3"/>
      <c r="GB993" s="5"/>
      <c r="GC993" s="5"/>
      <c r="GD993" s="5"/>
      <c r="GE993" s="5"/>
      <c r="GF993" s="5"/>
      <c r="GG993" s="5"/>
    </row>
    <row r="994" spans="1:189" ht="15.75" customHeight="1">
      <c r="A994" s="24"/>
      <c r="B994" s="24"/>
      <c r="C994" s="24"/>
      <c r="D994" s="24"/>
      <c r="E994" s="24"/>
      <c r="F994" s="24"/>
      <c r="G994" s="24"/>
      <c r="H994" s="24"/>
      <c r="I994" s="24"/>
      <c r="N994" s="3"/>
      <c r="O994" s="3"/>
      <c r="Y994" s="3"/>
      <c r="Z994" s="3"/>
      <c r="GB994" s="5"/>
      <c r="GC994" s="5"/>
      <c r="GD994" s="5"/>
      <c r="GE994" s="5"/>
      <c r="GF994" s="5"/>
      <c r="GG994" s="5"/>
    </row>
    <row r="995" spans="1:189" ht="15.75" customHeight="1">
      <c r="A995" s="24"/>
      <c r="B995" s="24"/>
      <c r="C995" s="24"/>
      <c r="D995" s="24"/>
      <c r="E995" s="24"/>
      <c r="F995" s="24"/>
      <c r="G995" s="24"/>
      <c r="H995" s="24"/>
      <c r="I995" s="24"/>
      <c r="N995" s="3"/>
      <c r="O995" s="3"/>
      <c r="Y995" s="3"/>
      <c r="Z995" s="3"/>
      <c r="GB995" s="5"/>
      <c r="GC995" s="5"/>
      <c r="GD995" s="5"/>
      <c r="GE995" s="5"/>
      <c r="GF995" s="5"/>
      <c r="GG995" s="5"/>
    </row>
    <row r="996" spans="1:189" ht="15.75" customHeight="1">
      <c r="A996" s="24"/>
      <c r="B996" s="24"/>
      <c r="C996" s="24"/>
      <c r="D996" s="24"/>
      <c r="E996" s="24"/>
      <c r="F996" s="24"/>
      <c r="G996" s="24"/>
      <c r="H996" s="24"/>
      <c r="I996" s="24"/>
      <c r="N996" s="3"/>
      <c r="O996" s="3"/>
      <c r="Y996" s="3"/>
      <c r="Z996" s="3"/>
      <c r="GB996" s="5"/>
      <c r="GC996" s="5"/>
      <c r="GD996" s="5"/>
      <c r="GE996" s="5"/>
      <c r="GF996" s="5"/>
      <c r="GG996" s="5"/>
    </row>
    <row r="997" spans="1:189" ht="15.75" customHeight="1">
      <c r="A997" s="24"/>
      <c r="B997" s="24"/>
      <c r="C997" s="24"/>
      <c r="D997" s="24"/>
      <c r="E997" s="24"/>
      <c r="F997" s="24"/>
      <c r="G997" s="24"/>
      <c r="H997" s="24"/>
      <c r="I997" s="24"/>
      <c r="N997" s="3"/>
      <c r="O997" s="3"/>
      <c r="Y997" s="3"/>
      <c r="Z997" s="3"/>
      <c r="GB997" s="5"/>
      <c r="GC997" s="5"/>
      <c r="GD997" s="5"/>
      <c r="GE997" s="5"/>
      <c r="GF997" s="5"/>
      <c r="GG997" s="5"/>
    </row>
    <row r="998" spans="1:189" ht="15.75" customHeight="1">
      <c r="A998" s="24"/>
      <c r="B998" s="24"/>
      <c r="C998" s="24"/>
      <c r="D998" s="24"/>
      <c r="E998" s="24"/>
      <c r="F998" s="24"/>
      <c r="G998" s="24"/>
      <c r="H998" s="24"/>
      <c r="I998" s="24"/>
      <c r="N998" s="3"/>
      <c r="O998" s="3"/>
      <c r="Y998" s="3"/>
      <c r="Z998" s="3"/>
      <c r="GB998" s="5"/>
      <c r="GC998" s="5"/>
      <c r="GD998" s="5"/>
      <c r="GE998" s="5"/>
      <c r="GF998" s="5"/>
      <c r="GG998" s="5"/>
    </row>
    <row r="999" spans="1:189" ht="15.75" customHeight="1">
      <c r="A999" s="24"/>
      <c r="B999" s="24"/>
      <c r="C999" s="24"/>
      <c r="D999" s="24"/>
      <c r="E999" s="24"/>
      <c r="F999" s="24"/>
      <c r="G999" s="24"/>
      <c r="H999" s="24"/>
      <c r="I999" s="24"/>
      <c r="N999" s="3"/>
      <c r="O999" s="3"/>
      <c r="Y999" s="3"/>
      <c r="Z999" s="3"/>
      <c r="GB999" s="5"/>
      <c r="GC999" s="5"/>
      <c r="GD999" s="5"/>
      <c r="GE999" s="5"/>
      <c r="GF999" s="5"/>
      <c r="GG999" s="5"/>
    </row>
    <row r="1000" spans="1:189" ht="15.75" customHeight="1">
      <c r="A1000" s="24"/>
      <c r="B1000" s="24"/>
      <c r="C1000" s="24"/>
      <c r="D1000" s="24"/>
      <c r="E1000" s="24"/>
      <c r="F1000" s="24"/>
      <c r="G1000" s="24"/>
      <c r="H1000" s="24"/>
      <c r="I1000" s="24"/>
      <c r="N1000" s="3"/>
      <c r="O1000" s="3"/>
      <c r="Y1000" s="3"/>
      <c r="Z1000" s="3"/>
      <c r="GB1000" s="5"/>
      <c r="GC1000" s="5"/>
      <c r="GD1000" s="5"/>
      <c r="GE1000" s="5"/>
      <c r="GF1000" s="5"/>
      <c r="GG1000" s="5"/>
    </row>
    <row r="1001" spans="1:189" ht="15.75" customHeight="1">
      <c r="A1001" s="24"/>
      <c r="B1001" s="24"/>
      <c r="C1001" s="24"/>
      <c r="D1001" s="24"/>
      <c r="E1001" s="24"/>
      <c r="F1001" s="24"/>
      <c r="G1001" s="24"/>
      <c r="H1001" s="24"/>
      <c r="I1001" s="24"/>
      <c r="N1001" s="3"/>
      <c r="O1001" s="3"/>
      <c r="Y1001" s="3"/>
      <c r="Z1001" s="3"/>
      <c r="GB1001" s="5"/>
      <c r="GC1001" s="5"/>
      <c r="GD1001" s="5"/>
      <c r="GE1001" s="5"/>
      <c r="GF1001" s="5"/>
      <c r="GG1001" s="5"/>
    </row>
    <row r="1002" spans="1:189" ht="15.75" customHeight="1">
      <c r="A1002" s="24"/>
      <c r="B1002" s="24"/>
      <c r="C1002" s="24"/>
      <c r="D1002" s="24"/>
      <c r="E1002" s="24"/>
      <c r="F1002" s="24"/>
      <c r="G1002" s="24"/>
      <c r="H1002" s="24"/>
      <c r="I1002" s="24"/>
      <c r="N1002" s="3"/>
      <c r="O1002" s="3"/>
      <c r="Y1002" s="3"/>
      <c r="Z1002" s="3"/>
      <c r="GB1002" s="5"/>
      <c r="GC1002" s="5"/>
      <c r="GD1002" s="5"/>
      <c r="GE1002" s="5"/>
      <c r="GF1002" s="5"/>
      <c r="GG1002" s="5"/>
    </row>
    <row r="1003" spans="1:189" ht="15.75" customHeight="1">
      <c r="A1003" s="24"/>
      <c r="B1003" s="24"/>
      <c r="C1003" s="24"/>
      <c r="D1003" s="24"/>
      <c r="E1003" s="24"/>
      <c r="F1003" s="24"/>
      <c r="G1003" s="24"/>
      <c r="H1003" s="24"/>
      <c r="I1003" s="24"/>
      <c r="N1003" s="3"/>
      <c r="O1003" s="3"/>
      <c r="Y1003" s="3"/>
      <c r="Z1003" s="3"/>
      <c r="GB1003" s="5"/>
      <c r="GC1003" s="5"/>
      <c r="GD1003" s="5"/>
      <c r="GE1003" s="5"/>
      <c r="GF1003" s="5"/>
      <c r="GG1003" s="5"/>
    </row>
    <row r="1004" spans="1:189" ht="15.75" customHeight="1">
      <c r="A1004" s="24"/>
      <c r="B1004" s="24"/>
      <c r="C1004" s="24"/>
      <c r="D1004" s="24"/>
      <c r="E1004" s="24"/>
      <c r="F1004" s="24"/>
      <c r="G1004" s="24"/>
      <c r="H1004" s="24"/>
      <c r="I1004" s="24"/>
      <c r="N1004" s="3"/>
      <c r="O1004" s="3"/>
      <c r="Y1004" s="3"/>
      <c r="Z1004" s="3"/>
      <c r="GB1004" s="5"/>
      <c r="GC1004" s="5"/>
      <c r="GD1004" s="5"/>
      <c r="GE1004" s="5"/>
      <c r="GF1004" s="5"/>
      <c r="GG1004" s="5"/>
    </row>
  </sheetData>
  <hyperlinks>
    <hyperlink ref="P2" r:id="rId1" xr:uid="{00000000-0004-0000-0000-000000000000}"/>
    <hyperlink ref="Q2" r:id="rId2" xr:uid="{00000000-0004-0000-0000-000001000000}"/>
    <hyperlink ref="R2" r:id="rId3" xr:uid="{00000000-0004-0000-0000-000002000000}"/>
    <hyperlink ref="S2" r:id="rId4" xr:uid="{00000000-0004-0000-0000-000003000000}"/>
    <hyperlink ref="T2" r:id="rId5" xr:uid="{00000000-0004-0000-0000-000004000000}"/>
    <hyperlink ref="U2" r:id="rId6" xr:uid="{00000000-0004-0000-0000-000005000000}"/>
    <hyperlink ref="V2" r:id="rId7" xr:uid="{00000000-0004-0000-0000-000006000000}"/>
    <hyperlink ref="W2" r:id="rId8" xr:uid="{00000000-0004-0000-0000-000007000000}"/>
    <hyperlink ref="X2" r:id="rId9" xr:uid="{00000000-0004-0000-0000-000008000000}"/>
    <hyperlink ref="Y2" r:id="rId10" xr:uid="{00000000-0004-0000-0000-000009000000}"/>
    <hyperlink ref="Z2" r:id="rId11" xr:uid="{00000000-0004-0000-0000-00000A000000}"/>
    <hyperlink ref="AA2" r:id="rId12" xr:uid="{00000000-0004-0000-0000-00000B000000}"/>
    <hyperlink ref="AB2" r:id="rId13" xr:uid="{00000000-0004-0000-0000-00000C000000}"/>
    <hyperlink ref="AC2" r:id="rId14" xr:uid="{00000000-0004-0000-0000-00000D000000}"/>
    <hyperlink ref="AD2" r:id="rId15" xr:uid="{00000000-0004-0000-0000-00000E000000}"/>
    <hyperlink ref="AE2" r:id="rId16" xr:uid="{00000000-0004-0000-0000-00000F000000}"/>
    <hyperlink ref="AF2" r:id="rId17" xr:uid="{00000000-0004-0000-0000-000010000000}"/>
    <hyperlink ref="AG2" r:id="rId18" xr:uid="{00000000-0004-0000-0000-000011000000}"/>
    <hyperlink ref="AH2" r:id="rId19" xr:uid="{00000000-0004-0000-0000-000012000000}"/>
    <hyperlink ref="AI2" r:id="rId20" xr:uid="{00000000-0004-0000-0000-000013000000}"/>
    <hyperlink ref="AJ2" r:id="rId21" xr:uid="{00000000-0004-0000-0000-000014000000}"/>
    <hyperlink ref="AK2" r:id="rId22" xr:uid="{00000000-0004-0000-0000-000015000000}"/>
    <hyperlink ref="AL2" r:id="rId23" xr:uid="{00000000-0004-0000-0000-000016000000}"/>
    <hyperlink ref="AM2" r:id="rId24" xr:uid="{00000000-0004-0000-0000-000017000000}"/>
    <hyperlink ref="AN2" r:id="rId25" xr:uid="{00000000-0004-0000-0000-000018000000}"/>
    <hyperlink ref="AO2" r:id="rId26" xr:uid="{00000000-0004-0000-0000-000019000000}"/>
    <hyperlink ref="AP2" r:id="rId27" xr:uid="{00000000-0004-0000-0000-00001A000000}"/>
    <hyperlink ref="AQ2" r:id="rId28" xr:uid="{00000000-0004-0000-0000-00001B000000}"/>
    <hyperlink ref="AR2" r:id="rId29" xr:uid="{00000000-0004-0000-0000-00001C000000}"/>
    <hyperlink ref="AS2" r:id="rId30" xr:uid="{00000000-0004-0000-0000-00001D000000}"/>
    <hyperlink ref="AT2" r:id="rId31" xr:uid="{00000000-0004-0000-0000-00001E000000}"/>
    <hyperlink ref="AU2" r:id="rId32" xr:uid="{00000000-0004-0000-0000-00001F000000}"/>
    <hyperlink ref="AV2" r:id="rId33" xr:uid="{00000000-0004-0000-0000-000020000000}"/>
    <hyperlink ref="AW2" r:id="rId34" xr:uid="{00000000-0004-0000-0000-000021000000}"/>
    <hyperlink ref="AX2" r:id="rId35" xr:uid="{00000000-0004-0000-0000-000022000000}"/>
    <hyperlink ref="AY2" r:id="rId36" xr:uid="{00000000-0004-0000-0000-000023000000}"/>
    <hyperlink ref="AZ2" r:id="rId37" xr:uid="{00000000-0004-0000-0000-000024000000}"/>
    <hyperlink ref="BA2" r:id="rId38" xr:uid="{00000000-0004-0000-0000-000025000000}"/>
    <hyperlink ref="BB2" r:id="rId39" xr:uid="{00000000-0004-0000-0000-000026000000}"/>
    <hyperlink ref="BC2" r:id="rId40" xr:uid="{00000000-0004-0000-0000-000027000000}"/>
    <hyperlink ref="BD2" r:id="rId41" xr:uid="{00000000-0004-0000-0000-000028000000}"/>
    <hyperlink ref="BE2" r:id="rId42" xr:uid="{00000000-0004-0000-0000-000029000000}"/>
    <hyperlink ref="BF2" r:id="rId43" xr:uid="{00000000-0004-0000-0000-00002A000000}"/>
    <hyperlink ref="BG2" r:id="rId44" xr:uid="{00000000-0004-0000-0000-00002B000000}"/>
    <hyperlink ref="BH2" r:id="rId45" xr:uid="{00000000-0004-0000-0000-00002C000000}"/>
    <hyperlink ref="BI2" r:id="rId46" xr:uid="{00000000-0004-0000-0000-00002D000000}"/>
    <hyperlink ref="BJ2" r:id="rId47" xr:uid="{00000000-0004-0000-0000-00002E000000}"/>
    <hyperlink ref="BK2" r:id="rId48" xr:uid="{00000000-0004-0000-0000-00002F000000}"/>
    <hyperlink ref="BL2" r:id="rId49" xr:uid="{00000000-0004-0000-0000-000030000000}"/>
    <hyperlink ref="BM2" r:id="rId50" xr:uid="{00000000-0004-0000-0000-000031000000}"/>
    <hyperlink ref="BN2" r:id="rId51" xr:uid="{00000000-0004-0000-0000-000032000000}"/>
    <hyperlink ref="BO2" r:id="rId52" xr:uid="{00000000-0004-0000-0000-000033000000}"/>
    <hyperlink ref="BP2" r:id="rId53" xr:uid="{00000000-0004-0000-0000-000034000000}"/>
    <hyperlink ref="BQ2" r:id="rId54" xr:uid="{00000000-0004-0000-0000-000035000000}"/>
    <hyperlink ref="BR2" r:id="rId55" xr:uid="{00000000-0004-0000-0000-000036000000}"/>
    <hyperlink ref="BS2" r:id="rId56" xr:uid="{00000000-0004-0000-0000-000037000000}"/>
    <hyperlink ref="BT2" r:id="rId57" xr:uid="{00000000-0004-0000-0000-000038000000}"/>
    <hyperlink ref="BU2" r:id="rId58" xr:uid="{00000000-0004-0000-0000-000039000000}"/>
    <hyperlink ref="BV2" r:id="rId59" xr:uid="{00000000-0004-0000-0000-00003A000000}"/>
    <hyperlink ref="BW2" r:id="rId60" xr:uid="{00000000-0004-0000-0000-00003B000000}"/>
    <hyperlink ref="BX2" r:id="rId61" xr:uid="{00000000-0004-0000-0000-00003C000000}"/>
    <hyperlink ref="BY2" r:id="rId62" xr:uid="{00000000-0004-0000-0000-00003D000000}"/>
    <hyperlink ref="BZ2" r:id="rId63" xr:uid="{00000000-0004-0000-0000-00003E000000}"/>
    <hyperlink ref="CA2" r:id="rId64" xr:uid="{00000000-0004-0000-0000-00003F000000}"/>
    <hyperlink ref="CB2" r:id="rId65" xr:uid="{00000000-0004-0000-0000-000040000000}"/>
    <hyperlink ref="CC2" r:id="rId66" xr:uid="{00000000-0004-0000-0000-000041000000}"/>
    <hyperlink ref="CD2" r:id="rId67" xr:uid="{00000000-0004-0000-0000-000042000000}"/>
    <hyperlink ref="CE2" r:id="rId68" xr:uid="{00000000-0004-0000-0000-000043000000}"/>
    <hyperlink ref="CF2" r:id="rId69" xr:uid="{00000000-0004-0000-0000-000044000000}"/>
    <hyperlink ref="CG2" r:id="rId70" xr:uid="{00000000-0004-0000-0000-000045000000}"/>
    <hyperlink ref="CH2" r:id="rId71" xr:uid="{00000000-0004-0000-0000-000046000000}"/>
    <hyperlink ref="CI2" r:id="rId72" xr:uid="{00000000-0004-0000-0000-000047000000}"/>
    <hyperlink ref="CJ2" r:id="rId73" xr:uid="{00000000-0004-0000-0000-000048000000}"/>
    <hyperlink ref="CK2" r:id="rId74" xr:uid="{00000000-0004-0000-0000-000049000000}"/>
    <hyperlink ref="CL2" r:id="rId75" xr:uid="{00000000-0004-0000-0000-00004A000000}"/>
    <hyperlink ref="CM2" r:id="rId76" xr:uid="{00000000-0004-0000-0000-00004B000000}"/>
    <hyperlink ref="CN2" r:id="rId77" xr:uid="{00000000-0004-0000-0000-00004C000000}"/>
    <hyperlink ref="CO2" r:id="rId78" xr:uid="{00000000-0004-0000-0000-00004D000000}"/>
    <hyperlink ref="CP2" r:id="rId79" xr:uid="{00000000-0004-0000-0000-00004E000000}"/>
    <hyperlink ref="CQ2" r:id="rId80" xr:uid="{00000000-0004-0000-0000-00004F000000}"/>
    <hyperlink ref="CR2" r:id="rId81" xr:uid="{00000000-0004-0000-0000-000050000000}"/>
    <hyperlink ref="CS2" r:id="rId82" xr:uid="{00000000-0004-0000-0000-000051000000}"/>
    <hyperlink ref="CT2" r:id="rId83" xr:uid="{00000000-0004-0000-0000-000052000000}"/>
    <hyperlink ref="CU2" r:id="rId84" xr:uid="{00000000-0004-0000-0000-000053000000}"/>
    <hyperlink ref="CV2" r:id="rId85" xr:uid="{00000000-0004-0000-0000-000054000000}"/>
    <hyperlink ref="CW2" r:id="rId86" xr:uid="{00000000-0004-0000-0000-000055000000}"/>
    <hyperlink ref="CX2" r:id="rId87" xr:uid="{00000000-0004-0000-0000-000056000000}"/>
    <hyperlink ref="CY2" r:id="rId88" xr:uid="{00000000-0004-0000-0000-000057000000}"/>
    <hyperlink ref="CZ2" r:id="rId89" xr:uid="{00000000-0004-0000-0000-000058000000}"/>
    <hyperlink ref="DA2" r:id="rId90" xr:uid="{00000000-0004-0000-0000-000059000000}"/>
    <hyperlink ref="DB2" r:id="rId91" xr:uid="{00000000-0004-0000-0000-00005A000000}"/>
    <hyperlink ref="DC2" r:id="rId92" xr:uid="{00000000-0004-0000-0000-00005B000000}"/>
    <hyperlink ref="DD2" r:id="rId93" xr:uid="{00000000-0004-0000-0000-00005C000000}"/>
    <hyperlink ref="DE2" r:id="rId94" xr:uid="{00000000-0004-0000-0000-00005D000000}"/>
    <hyperlink ref="DF2" r:id="rId95" xr:uid="{00000000-0004-0000-0000-00005E000000}"/>
    <hyperlink ref="DG2" r:id="rId96" xr:uid="{00000000-0004-0000-0000-00005F000000}"/>
    <hyperlink ref="DH2" r:id="rId97" xr:uid="{00000000-0004-0000-0000-000060000000}"/>
    <hyperlink ref="DI2" r:id="rId98" xr:uid="{00000000-0004-0000-0000-000061000000}"/>
    <hyperlink ref="DJ2" r:id="rId99" xr:uid="{00000000-0004-0000-0000-000062000000}"/>
    <hyperlink ref="DK2" r:id="rId100" xr:uid="{00000000-0004-0000-0000-000063000000}"/>
    <hyperlink ref="DL2" r:id="rId101" xr:uid="{00000000-0004-0000-0000-000064000000}"/>
    <hyperlink ref="DM2" r:id="rId102" xr:uid="{00000000-0004-0000-0000-000065000000}"/>
    <hyperlink ref="DN2" r:id="rId103" xr:uid="{00000000-0004-0000-0000-000066000000}"/>
    <hyperlink ref="DO2" r:id="rId104" xr:uid="{00000000-0004-0000-0000-000067000000}"/>
    <hyperlink ref="DP2" r:id="rId105" xr:uid="{00000000-0004-0000-0000-000068000000}"/>
    <hyperlink ref="DQ2" r:id="rId106" xr:uid="{00000000-0004-0000-0000-000069000000}"/>
    <hyperlink ref="DR2" r:id="rId107" xr:uid="{00000000-0004-0000-0000-00006A000000}"/>
    <hyperlink ref="DS2" r:id="rId108" xr:uid="{00000000-0004-0000-0000-00006B000000}"/>
    <hyperlink ref="DT2" r:id="rId109" xr:uid="{00000000-0004-0000-0000-00006C000000}"/>
    <hyperlink ref="DU2" r:id="rId110" xr:uid="{00000000-0004-0000-0000-00006D000000}"/>
    <hyperlink ref="DV2" r:id="rId111" xr:uid="{00000000-0004-0000-0000-00006E000000}"/>
    <hyperlink ref="DW2" r:id="rId112" xr:uid="{00000000-0004-0000-0000-00006F000000}"/>
    <hyperlink ref="DX2" r:id="rId113" xr:uid="{00000000-0004-0000-0000-000070000000}"/>
    <hyperlink ref="DY2" r:id="rId114" xr:uid="{00000000-0004-0000-0000-000071000000}"/>
    <hyperlink ref="DZ2" r:id="rId115" xr:uid="{00000000-0004-0000-0000-000072000000}"/>
    <hyperlink ref="EA2" r:id="rId116" xr:uid="{00000000-0004-0000-0000-000073000000}"/>
    <hyperlink ref="EB2" r:id="rId117" xr:uid="{00000000-0004-0000-0000-000074000000}"/>
    <hyperlink ref="EC2" r:id="rId118" xr:uid="{00000000-0004-0000-0000-000075000000}"/>
    <hyperlink ref="ED2" r:id="rId119" xr:uid="{00000000-0004-0000-0000-000076000000}"/>
    <hyperlink ref="EE2" r:id="rId120" xr:uid="{00000000-0004-0000-0000-000077000000}"/>
    <hyperlink ref="EF2" r:id="rId121" xr:uid="{00000000-0004-0000-0000-000078000000}"/>
    <hyperlink ref="EG2" r:id="rId122" xr:uid="{00000000-0004-0000-0000-000079000000}"/>
    <hyperlink ref="EH2" r:id="rId123" xr:uid="{00000000-0004-0000-0000-00007A000000}"/>
    <hyperlink ref="EI2" r:id="rId124" xr:uid="{00000000-0004-0000-0000-00007B000000}"/>
    <hyperlink ref="EJ2" r:id="rId125" xr:uid="{00000000-0004-0000-0000-00007C000000}"/>
    <hyperlink ref="EK2" r:id="rId126" xr:uid="{00000000-0004-0000-0000-00007D000000}"/>
    <hyperlink ref="EL2" r:id="rId127" xr:uid="{00000000-0004-0000-0000-00007E000000}"/>
    <hyperlink ref="EM2" r:id="rId128" xr:uid="{00000000-0004-0000-0000-00007F000000}"/>
    <hyperlink ref="EN2" r:id="rId129" xr:uid="{00000000-0004-0000-0000-000080000000}"/>
    <hyperlink ref="EO2" r:id="rId130" xr:uid="{00000000-0004-0000-0000-000081000000}"/>
    <hyperlink ref="EP2" r:id="rId131" xr:uid="{00000000-0004-0000-0000-000082000000}"/>
    <hyperlink ref="EQ2" r:id="rId132" xr:uid="{00000000-0004-0000-0000-000083000000}"/>
    <hyperlink ref="ER2" r:id="rId133" xr:uid="{00000000-0004-0000-0000-000084000000}"/>
    <hyperlink ref="ES2" r:id="rId134" xr:uid="{00000000-0004-0000-0000-000085000000}"/>
    <hyperlink ref="ET2" r:id="rId135" xr:uid="{00000000-0004-0000-0000-000086000000}"/>
    <hyperlink ref="EU2" r:id="rId136" xr:uid="{00000000-0004-0000-0000-000087000000}"/>
    <hyperlink ref="EV2" r:id="rId137" xr:uid="{00000000-0004-0000-0000-000088000000}"/>
    <hyperlink ref="EW2" r:id="rId138" xr:uid="{00000000-0004-0000-0000-000089000000}"/>
    <hyperlink ref="EX2" r:id="rId139" xr:uid="{00000000-0004-0000-0000-00008A000000}"/>
    <hyperlink ref="EY2" r:id="rId140" xr:uid="{00000000-0004-0000-0000-00008B000000}"/>
    <hyperlink ref="EZ2" r:id="rId141" xr:uid="{00000000-0004-0000-0000-00008C000000}"/>
    <hyperlink ref="FA2" r:id="rId142" xr:uid="{00000000-0004-0000-0000-00008D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B1000"/>
  <sheetViews>
    <sheetView workbookViewId="0">
      <pane xSplit="6" topLeftCell="G1" activePane="topRight" state="frozen"/>
      <selection pane="topRight" activeCell="H2" sqref="H2"/>
    </sheetView>
  </sheetViews>
  <sheetFormatPr defaultColWidth="14.42578125" defaultRowHeight="15" customHeight="1"/>
  <cols>
    <col min="1" max="1" width="11.140625" customWidth="1"/>
    <col min="2" max="4" width="9.140625" customWidth="1"/>
    <col min="5" max="5" width="10.42578125" customWidth="1"/>
    <col min="6" max="6" width="9.140625" customWidth="1"/>
    <col min="7" max="7" width="21.140625" customWidth="1"/>
    <col min="8" max="8" width="21.42578125" customWidth="1"/>
    <col min="9" max="9" width="16.7109375" customWidth="1"/>
    <col min="10" max="10" width="15.85546875" customWidth="1"/>
    <col min="11" max="11" width="16.42578125" customWidth="1"/>
    <col min="12" max="12" width="15.42578125" customWidth="1"/>
    <col min="13" max="13" width="20.140625" customWidth="1"/>
    <col min="14" max="14" width="15.42578125" customWidth="1"/>
    <col min="15" max="15" width="19.42578125" customWidth="1"/>
    <col min="16" max="16" width="15.42578125" customWidth="1"/>
    <col min="17" max="17" width="22.42578125" customWidth="1"/>
    <col min="18" max="18" width="18.85546875" customWidth="1"/>
    <col min="19" max="19" width="21.7109375" customWidth="1"/>
    <col min="20" max="20" width="21.42578125" customWidth="1"/>
    <col min="21" max="22" width="16.42578125" customWidth="1"/>
    <col min="23" max="23" width="17.7109375" customWidth="1"/>
    <col min="24" max="24" width="18" customWidth="1"/>
    <col min="25" max="25" width="17.7109375" customWidth="1"/>
    <col min="26" max="26" width="16" customWidth="1"/>
    <col min="27" max="27" width="14.140625" customWidth="1"/>
    <col min="28" max="28" width="18.7109375" customWidth="1"/>
    <col min="29" max="29" width="12.42578125" customWidth="1"/>
    <col min="30" max="30" width="20.7109375" customWidth="1"/>
    <col min="31" max="31" width="14.7109375" customWidth="1"/>
    <col min="32" max="32" width="16.28515625" customWidth="1"/>
    <col min="33" max="33" width="22.7109375" customWidth="1"/>
    <col min="34" max="34" width="24.140625" customWidth="1"/>
    <col min="35" max="35" width="21.7109375" customWidth="1"/>
    <col min="36" max="36" width="21.140625" customWidth="1"/>
    <col min="37" max="37" width="17" customWidth="1"/>
    <col min="38" max="38" width="16.42578125" customWidth="1"/>
    <col min="39" max="39" width="19.42578125" customWidth="1"/>
    <col min="40" max="40" width="20.140625" customWidth="1"/>
    <col min="41" max="41" width="18.42578125" customWidth="1"/>
    <col min="42" max="42" width="20.42578125" customWidth="1"/>
    <col min="43" max="43" width="28" customWidth="1"/>
    <col min="44" max="44" width="19.140625" customWidth="1"/>
    <col min="45" max="45" width="20.85546875" customWidth="1"/>
    <col min="46" max="46" width="18.7109375" customWidth="1"/>
    <col min="47" max="47" width="19.42578125" customWidth="1"/>
    <col min="48" max="48" width="20.7109375" customWidth="1"/>
    <col min="49" max="49" width="17.42578125" customWidth="1"/>
    <col min="50" max="50" width="19.42578125" customWidth="1"/>
    <col min="51" max="51" width="20.85546875" customWidth="1"/>
    <col min="52" max="52" width="18.140625" customWidth="1"/>
    <col min="53" max="53" width="20.42578125" customWidth="1"/>
    <col min="54" max="54" width="16.28515625" customWidth="1"/>
    <col min="55" max="55" width="18.7109375" customWidth="1"/>
    <col min="56" max="56" width="17.7109375" customWidth="1"/>
    <col min="57" max="57" width="26.28515625" customWidth="1"/>
    <col min="58" max="58" width="23.42578125" customWidth="1"/>
    <col min="59" max="59" width="20.85546875" customWidth="1"/>
    <col min="60" max="60" width="22" customWidth="1"/>
    <col min="61" max="61" width="19.28515625" customWidth="1"/>
    <col min="62" max="62" width="18.42578125" customWidth="1"/>
    <col min="63" max="63" width="20.85546875" customWidth="1"/>
    <col min="64" max="64" width="22.85546875" customWidth="1"/>
    <col min="65" max="65" width="22.7109375" customWidth="1"/>
    <col min="66" max="66" width="19.42578125" customWidth="1"/>
    <col min="67" max="67" width="23.42578125" customWidth="1"/>
    <col min="68" max="68" width="17.85546875" customWidth="1"/>
    <col min="69" max="69" width="15.85546875" customWidth="1"/>
    <col min="70" max="70" width="21.42578125" customWidth="1"/>
    <col min="71" max="71" width="23.28515625" customWidth="1"/>
    <col min="72" max="72" width="17.42578125" customWidth="1"/>
    <col min="73" max="74" width="17.28515625" customWidth="1"/>
    <col min="75" max="75" width="25" customWidth="1"/>
    <col min="76" max="77" width="19.42578125" customWidth="1"/>
    <col min="78" max="78" width="29.28515625" customWidth="1"/>
    <col min="79" max="79" width="21.85546875" customWidth="1"/>
    <col min="80" max="80" width="19.7109375" customWidth="1"/>
    <col min="81" max="81" width="21.42578125" customWidth="1"/>
    <col min="82" max="82" width="15.7109375" customWidth="1"/>
    <col min="83" max="83" width="17.140625" customWidth="1"/>
    <col min="84" max="84" width="21.42578125" customWidth="1"/>
    <col min="85" max="85" width="16" customWidth="1"/>
    <col min="86" max="86" width="18" customWidth="1"/>
    <col min="87" max="87" width="17.7109375" customWidth="1"/>
    <col min="88" max="88" width="12.42578125" customWidth="1"/>
    <col min="89" max="89" width="23.85546875" customWidth="1"/>
    <col min="90" max="90" width="17.42578125" customWidth="1"/>
    <col min="91" max="91" width="12" customWidth="1"/>
    <col min="92" max="92" width="17.42578125" customWidth="1"/>
    <col min="93" max="93" width="17" customWidth="1"/>
    <col min="94" max="94" width="19.42578125" customWidth="1"/>
    <col min="95" max="95" width="22.7109375" customWidth="1"/>
    <col min="96" max="96" width="19.28515625" customWidth="1"/>
    <col min="97" max="97" width="16.28515625" customWidth="1"/>
    <col min="98" max="98" width="18.28515625" customWidth="1"/>
    <col min="99" max="99" width="26" customWidth="1"/>
    <col min="100" max="100" width="19.42578125" customWidth="1"/>
    <col min="101" max="101" width="23.28515625" customWidth="1"/>
    <col min="102" max="102" width="19" customWidth="1"/>
    <col min="103" max="103" width="13.28515625" customWidth="1"/>
    <col min="104" max="104" width="13" customWidth="1"/>
    <col min="105" max="105" width="17.42578125" customWidth="1"/>
    <col min="106" max="106" width="8.140625" customWidth="1"/>
  </cols>
  <sheetData>
    <row r="1" spans="1:106">
      <c r="A1" s="25"/>
      <c r="B1" s="26"/>
      <c r="C1" s="26"/>
      <c r="D1" s="26"/>
      <c r="E1" s="26"/>
      <c r="F1" s="26"/>
      <c r="G1" s="26"/>
      <c r="H1" s="27"/>
      <c r="I1" s="26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6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 t="s">
        <v>687</v>
      </c>
      <c r="CX1" s="27" t="s">
        <v>687</v>
      </c>
      <c r="CY1" s="26"/>
      <c r="CZ1" s="26"/>
      <c r="DA1" s="26"/>
      <c r="DB1" s="26"/>
    </row>
    <row r="2" spans="1:106" ht="57.75">
      <c r="A2" s="28"/>
      <c r="B2" s="2"/>
      <c r="C2" s="2"/>
      <c r="D2" s="2"/>
      <c r="E2" s="6" t="s">
        <v>1</v>
      </c>
      <c r="F2" s="2"/>
      <c r="G2" s="9" t="s">
        <v>688</v>
      </c>
      <c r="H2" s="9" t="s">
        <v>689</v>
      </c>
      <c r="I2" s="9" t="s">
        <v>690</v>
      </c>
      <c r="J2" s="9" t="s">
        <v>691</v>
      </c>
      <c r="K2" s="9" t="s">
        <v>692</v>
      </c>
      <c r="L2" s="9" t="s">
        <v>693</v>
      </c>
      <c r="M2" s="9" t="s">
        <v>694</v>
      </c>
      <c r="N2" s="9" t="s">
        <v>695</v>
      </c>
      <c r="O2" s="9" t="s">
        <v>696</v>
      </c>
      <c r="P2" s="9" t="s">
        <v>697</v>
      </c>
      <c r="Q2" s="9" t="s">
        <v>698</v>
      </c>
      <c r="R2" s="9" t="s">
        <v>699</v>
      </c>
      <c r="S2" s="9" t="s">
        <v>700</v>
      </c>
      <c r="T2" s="9" t="s">
        <v>45</v>
      </c>
      <c r="U2" s="9" t="s">
        <v>701</v>
      </c>
      <c r="V2" s="9" t="s">
        <v>702</v>
      </c>
      <c r="W2" s="9" t="s">
        <v>703</v>
      </c>
      <c r="X2" s="9" t="s">
        <v>704</v>
      </c>
      <c r="Y2" s="9" t="s">
        <v>705</v>
      </c>
      <c r="Z2" s="9" t="s">
        <v>706</v>
      </c>
      <c r="AA2" s="9" t="s">
        <v>707</v>
      </c>
      <c r="AB2" s="9" t="s">
        <v>708</v>
      </c>
      <c r="AC2" s="9" t="s">
        <v>709</v>
      </c>
      <c r="AD2" s="9" t="s">
        <v>710</v>
      </c>
      <c r="AE2" s="9" t="s">
        <v>711</v>
      </c>
      <c r="AF2" s="9" t="s">
        <v>712</v>
      </c>
      <c r="AG2" s="9" t="s">
        <v>713</v>
      </c>
      <c r="AH2" s="9" t="s">
        <v>714</v>
      </c>
      <c r="AI2" s="9" t="s">
        <v>715</v>
      </c>
      <c r="AJ2" s="9" t="s">
        <v>716</v>
      </c>
      <c r="AK2" s="10" t="s">
        <v>717</v>
      </c>
      <c r="AL2" s="9" t="s">
        <v>718</v>
      </c>
      <c r="AM2" s="9" t="s">
        <v>719</v>
      </c>
      <c r="AN2" s="9" t="s">
        <v>720</v>
      </c>
      <c r="AO2" s="9" t="s">
        <v>721</v>
      </c>
      <c r="AP2" s="9" t="s">
        <v>722</v>
      </c>
      <c r="AQ2" s="9" t="s">
        <v>723</v>
      </c>
      <c r="AR2" s="9" t="s">
        <v>724</v>
      </c>
      <c r="AS2" s="9" t="s">
        <v>725</v>
      </c>
      <c r="AT2" s="9" t="s">
        <v>726</v>
      </c>
      <c r="AU2" s="9" t="s">
        <v>727</v>
      </c>
      <c r="AV2" s="9" t="s">
        <v>728</v>
      </c>
      <c r="AW2" s="9" t="s">
        <v>729</v>
      </c>
      <c r="AX2" s="9" t="s">
        <v>730</v>
      </c>
      <c r="AY2" s="9" t="s">
        <v>731</v>
      </c>
      <c r="AZ2" s="9" t="s">
        <v>732</v>
      </c>
      <c r="BA2" s="9" t="s">
        <v>733</v>
      </c>
      <c r="BB2" s="9" t="s">
        <v>734</v>
      </c>
      <c r="BC2" s="9" t="s">
        <v>735</v>
      </c>
      <c r="BD2" s="9" t="s">
        <v>736</v>
      </c>
      <c r="BE2" s="9" t="s">
        <v>737</v>
      </c>
      <c r="BF2" s="9" t="s">
        <v>738</v>
      </c>
      <c r="BG2" s="9" t="s">
        <v>739</v>
      </c>
      <c r="BH2" s="9" t="s">
        <v>740</v>
      </c>
      <c r="BI2" s="9" t="s">
        <v>741</v>
      </c>
      <c r="BJ2" s="9" t="s">
        <v>742</v>
      </c>
      <c r="BK2" s="9" t="s">
        <v>743</v>
      </c>
      <c r="BL2" s="9" t="s">
        <v>744</v>
      </c>
      <c r="BM2" s="9" t="s">
        <v>745</v>
      </c>
      <c r="BN2" s="9" t="s">
        <v>746</v>
      </c>
      <c r="BO2" s="9" t="s">
        <v>747</v>
      </c>
      <c r="BP2" s="9" t="s">
        <v>748</v>
      </c>
      <c r="BQ2" s="9" t="s">
        <v>749</v>
      </c>
      <c r="BR2" s="9" t="s">
        <v>750</v>
      </c>
      <c r="BS2" s="9" t="s">
        <v>751</v>
      </c>
      <c r="BT2" s="9" t="s">
        <v>752</v>
      </c>
      <c r="BU2" s="9" t="s">
        <v>753</v>
      </c>
      <c r="BV2" s="9" t="s">
        <v>754</v>
      </c>
      <c r="BW2" s="9" t="s">
        <v>755</v>
      </c>
      <c r="BX2" s="9" t="s">
        <v>756</v>
      </c>
      <c r="BY2" s="9" t="s">
        <v>757</v>
      </c>
      <c r="BZ2" s="9" t="s">
        <v>758</v>
      </c>
      <c r="CA2" s="9" t="s">
        <v>759</v>
      </c>
      <c r="CB2" s="9" t="s">
        <v>760</v>
      </c>
      <c r="CC2" s="9" t="s">
        <v>761</v>
      </c>
      <c r="CD2" s="9" t="s">
        <v>762</v>
      </c>
      <c r="CE2" s="9" t="s">
        <v>763</v>
      </c>
      <c r="CF2" s="9" t="s">
        <v>764</v>
      </c>
      <c r="CG2" s="9" t="s">
        <v>765</v>
      </c>
      <c r="CH2" s="9" t="s">
        <v>766</v>
      </c>
      <c r="CI2" s="9" t="s">
        <v>767</v>
      </c>
      <c r="CJ2" s="9" t="s">
        <v>768</v>
      </c>
      <c r="CK2" s="9" t="s">
        <v>769</v>
      </c>
      <c r="CL2" s="9" t="s">
        <v>770</v>
      </c>
      <c r="CM2" s="9" t="s">
        <v>771</v>
      </c>
      <c r="CN2" s="9" t="s">
        <v>772</v>
      </c>
      <c r="CO2" s="9" t="s">
        <v>773</v>
      </c>
      <c r="CP2" s="9" t="s">
        <v>774</v>
      </c>
      <c r="CQ2" s="9" t="s">
        <v>713</v>
      </c>
      <c r="CR2" s="9" t="s">
        <v>775</v>
      </c>
      <c r="CS2" s="9" t="s">
        <v>776</v>
      </c>
      <c r="CT2" s="9" t="s">
        <v>777</v>
      </c>
      <c r="CU2" s="9" t="s">
        <v>778</v>
      </c>
      <c r="CV2" s="9" t="s">
        <v>779</v>
      </c>
      <c r="CW2" s="9" t="s">
        <v>780</v>
      </c>
      <c r="CX2" s="9" t="s">
        <v>781</v>
      </c>
      <c r="CY2" s="2"/>
      <c r="CZ2" s="2"/>
      <c r="DA2" s="2"/>
      <c r="DB2" s="2"/>
    </row>
    <row r="3" spans="1:106" ht="29.25">
      <c r="A3" s="29"/>
      <c r="B3" s="6"/>
      <c r="C3" s="6"/>
      <c r="D3" s="6"/>
      <c r="E3" s="6" t="s">
        <v>144</v>
      </c>
      <c r="F3" s="6"/>
      <c r="G3" s="13">
        <v>44361</v>
      </c>
      <c r="H3" s="30">
        <v>44908</v>
      </c>
      <c r="I3" s="13">
        <v>44907</v>
      </c>
      <c r="J3" s="30">
        <v>44900</v>
      </c>
      <c r="K3" s="30">
        <v>44833</v>
      </c>
      <c r="L3" s="30">
        <v>44824</v>
      </c>
      <c r="M3" s="30">
        <v>44819</v>
      </c>
      <c r="N3" s="30">
        <v>44818</v>
      </c>
      <c r="O3" s="30">
        <v>44816</v>
      </c>
      <c r="P3" s="30">
        <v>44812</v>
      </c>
      <c r="Q3" s="30">
        <v>44811</v>
      </c>
      <c r="R3" s="30">
        <v>44777</v>
      </c>
      <c r="S3" s="30">
        <v>44761</v>
      </c>
      <c r="T3" s="30">
        <v>44705</v>
      </c>
      <c r="U3" s="30">
        <v>44643</v>
      </c>
      <c r="V3" s="30">
        <v>44601</v>
      </c>
      <c r="W3" s="30">
        <v>44581</v>
      </c>
      <c r="X3" s="30">
        <v>44573</v>
      </c>
      <c r="Y3" s="30">
        <v>44545</v>
      </c>
      <c r="Z3" s="30">
        <v>44543</v>
      </c>
      <c r="AA3" s="30">
        <v>44501</v>
      </c>
      <c r="AB3" s="30">
        <v>44501</v>
      </c>
      <c r="AC3" s="30">
        <v>44494</v>
      </c>
      <c r="AD3" s="30">
        <v>44487</v>
      </c>
      <c r="AE3" s="30">
        <v>44459</v>
      </c>
      <c r="AF3" s="30">
        <v>44415</v>
      </c>
      <c r="AG3" s="30">
        <v>44396</v>
      </c>
      <c r="AH3" s="30">
        <v>44371</v>
      </c>
      <c r="AI3" s="30">
        <v>44902</v>
      </c>
      <c r="AJ3" s="30">
        <v>44643</v>
      </c>
      <c r="AK3" s="13">
        <v>44903</v>
      </c>
      <c r="AL3" s="30">
        <v>44902</v>
      </c>
      <c r="AM3" s="30">
        <v>44902</v>
      </c>
      <c r="AN3" s="30">
        <v>44901</v>
      </c>
      <c r="AO3" s="30">
        <v>44901</v>
      </c>
      <c r="AP3" s="30">
        <v>44895</v>
      </c>
      <c r="AQ3" s="30">
        <v>44895</v>
      </c>
      <c r="AR3" s="30">
        <v>44880</v>
      </c>
      <c r="AS3" s="30">
        <v>44775</v>
      </c>
      <c r="AT3" s="30">
        <v>44762</v>
      </c>
      <c r="AU3" s="30">
        <v>44761</v>
      </c>
      <c r="AV3" s="30">
        <v>44761</v>
      </c>
      <c r="AW3" s="30">
        <v>44733</v>
      </c>
      <c r="AX3" s="30">
        <v>44721</v>
      </c>
      <c r="AY3" s="30">
        <v>44720</v>
      </c>
      <c r="AZ3" s="30">
        <v>44643</v>
      </c>
      <c r="BA3" s="30">
        <v>44706</v>
      </c>
      <c r="BB3" s="30">
        <v>44706</v>
      </c>
      <c r="BC3" s="30">
        <v>44699</v>
      </c>
      <c r="BD3" s="30">
        <v>44699</v>
      </c>
      <c r="BE3" s="30">
        <v>44699</v>
      </c>
      <c r="BF3" s="30">
        <v>44678</v>
      </c>
      <c r="BG3" s="30">
        <v>44651</v>
      </c>
      <c r="BH3" s="30">
        <v>44651</v>
      </c>
      <c r="BI3" s="30">
        <v>44643</v>
      </c>
      <c r="BJ3" s="30">
        <v>44643</v>
      </c>
      <c r="BK3" s="30">
        <v>44643</v>
      </c>
      <c r="BL3" s="30">
        <v>44642</v>
      </c>
      <c r="BM3" s="30">
        <v>44642</v>
      </c>
      <c r="BN3" s="30">
        <v>44637</v>
      </c>
      <c r="BO3" s="30">
        <v>44637</v>
      </c>
      <c r="BP3" s="30">
        <v>44594</v>
      </c>
      <c r="BQ3" s="30">
        <v>44593</v>
      </c>
      <c r="BR3" s="30">
        <v>44593</v>
      </c>
      <c r="BS3" s="30">
        <v>44548</v>
      </c>
      <c r="BT3" s="30">
        <v>44548</v>
      </c>
      <c r="BU3" s="30">
        <v>44547</v>
      </c>
      <c r="BV3" s="30">
        <v>44547</v>
      </c>
      <c r="BW3" s="30">
        <v>44547</v>
      </c>
      <c r="BX3" s="30">
        <v>44547</v>
      </c>
      <c r="BY3" s="30">
        <v>44547</v>
      </c>
      <c r="BZ3" s="30">
        <v>44547</v>
      </c>
      <c r="CA3" s="30">
        <v>44547</v>
      </c>
      <c r="CB3" s="30">
        <v>44545</v>
      </c>
      <c r="CC3" s="30">
        <v>44496</v>
      </c>
      <c r="CD3" s="30">
        <v>44495</v>
      </c>
      <c r="CE3" s="30">
        <v>44495</v>
      </c>
      <c r="CF3" s="30">
        <v>44495</v>
      </c>
      <c r="CG3" s="30">
        <v>44490</v>
      </c>
      <c r="CH3" s="30">
        <v>44488</v>
      </c>
      <c r="CI3" s="30">
        <v>44487</v>
      </c>
      <c r="CJ3" s="30">
        <v>44486</v>
      </c>
      <c r="CK3" s="30">
        <v>44475</v>
      </c>
      <c r="CL3" s="30">
        <v>44474</v>
      </c>
      <c r="CM3" s="30">
        <v>44462</v>
      </c>
      <c r="CN3" s="30">
        <v>44460</v>
      </c>
      <c r="CO3" s="30">
        <v>44453</v>
      </c>
      <c r="CP3" s="30">
        <v>44453</v>
      </c>
      <c r="CQ3" s="30">
        <v>44396</v>
      </c>
      <c r="CR3" s="30">
        <v>44370</v>
      </c>
      <c r="CS3" s="30">
        <v>44363</v>
      </c>
      <c r="CT3" s="30">
        <v>44357</v>
      </c>
      <c r="CU3" s="30">
        <v>44355</v>
      </c>
      <c r="CV3" s="30">
        <v>44355</v>
      </c>
      <c r="CW3" s="30">
        <v>44756</v>
      </c>
      <c r="CX3" s="30">
        <v>44812</v>
      </c>
      <c r="CY3" s="6"/>
      <c r="CZ3" s="6"/>
      <c r="DA3" s="6"/>
      <c r="DB3" s="6"/>
    </row>
    <row r="4" spans="1:106">
      <c r="A4" s="29"/>
      <c r="B4" s="6"/>
      <c r="C4" s="6"/>
      <c r="D4" s="6"/>
      <c r="E4" s="6" t="s">
        <v>146</v>
      </c>
      <c r="F4" s="6"/>
      <c r="G4" s="14" t="s">
        <v>686</v>
      </c>
      <c r="H4" s="14" t="s">
        <v>153</v>
      </c>
      <c r="I4" s="14" t="s">
        <v>157</v>
      </c>
      <c r="J4" s="3" t="s">
        <v>149</v>
      </c>
      <c r="K4" s="3" t="s">
        <v>157</v>
      </c>
      <c r="L4" s="3" t="s">
        <v>782</v>
      </c>
      <c r="M4" s="3" t="s">
        <v>156</v>
      </c>
      <c r="N4" s="3" t="s">
        <v>150</v>
      </c>
      <c r="O4" s="3" t="s">
        <v>154</v>
      </c>
      <c r="P4" s="3" t="s">
        <v>148</v>
      </c>
      <c r="Q4" s="3" t="s">
        <v>149</v>
      </c>
      <c r="R4" s="3" t="s">
        <v>154</v>
      </c>
      <c r="S4" s="3" t="s">
        <v>782</v>
      </c>
      <c r="T4" s="3" t="s">
        <v>148</v>
      </c>
      <c r="U4" s="3" t="s">
        <v>156</v>
      </c>
      <c r="V4" s="3" t="s">
        <v>783</v>
      </c>
      <c r="W4" s="3" t="s">
        <v>154</v>
      </c>
      <c r="X4" s="3" t="s">
        <v>154</v>
      </c>
      <c r="Y4" s="3" t="s">
        <v>154</v>
      </c>
      <c r="Z4" s="3" t="s">
        <v>154</v>
      </c>
      <c r="AA4" s="3" t="s">
        <v>156</v>
      </c>
      <c r="AB4" s="3" t="s">
        <v>151</v>
      </c>
      <c r="AC4" s="3" t="s">
        <v>156</v>
      </c>
      <c r="AD4" s="3" t="s">
        <v>150</v>
      </c>
      <c r="AE4" s="3" t="s">
        <v>152</v>
      </c>
      <c r="AF4" s="3" t="s">
        <v>156</v>
      </c>
      <c r="AG4" s="3" t="s">
        <v>783</v>
      </c>
      <c r="AH4" s="3" t="s">
        <v>149</v>
      </c>
      <c r="AI4" s="3" t="s">
        <v>784</v>
      </c>
      <c r="AJ4" s="3" t="s">
        <v>222</v>
      </c>
      <c r="AK4" s="14" t="s">
        <v>785</v>
      </c>
      <c r="AL4" s="3" t="s">
        <v>784</v>
      </c>
      <c r="AM4" s="3" t="s">
        <v>786</v>
      </c>
      <c r="AN4" s="3" t="s">
        <v>784</v>
      </c>
      <c r="AO4" s="3" t="s">
        <v>234</v>
      </c>
      <c r="AP4" s="3" t="s">
        <v>242</v>
      </c>
      <c r="AQ4" s="3" t="s">
        <v>165</v>
      </c>
      <c r="AR4" s="3" t="s">
        <v>242</v>
      </c>
      <c r="AS4" s="3" t="s">
        <v>787</v>
      </c>
      <c r="AT4" s="3" t="s">
        <v>218</v>
      </c>
      <c r="AU4" s="3" t="s">
        <v>241</v>
      </c>
      <c r="AV4" s="3" t="s">
        <v>231</v>
      </c>
      <c r="AW4" s="3" t="s">
        <v>185</v>
      </c>
      <c r="AX4" s="3" t="s">
        <v>788</v>
      </c>
      <c r="AY4" s="3" t="s">
        <v>229</v>
      </c>
      <c r="AZ4" s="3" t="s">
        <v>789</v>
      </c>
      <c r="BA4" s="3" t="s">
        <v>231</v>
      </c>
      <c r="BB4" s="3" t="s">
        <v>230</v>
      </c>
      <c r="BC4" s="3" t="s">
        <v>236</v>
      </c>
      <c r="BD4" s="3" t="s">
        <v>228</v>
      </c>
      <c r="BE4" s="3" t="s">
        <v>790</v>
      </c>
      <c r="BF4" s="3" t="s">
        <v>228</v>
      </c>
      <c r="BG4" s="3" t="s">
        <v>163</v>
      </c>
      <c r="BH4" s="3" t="s">
        <v>230</v>
      </c>
      <c r="BI4" s="3" t="s">
        <v>791</v>
      </c>
      <c r="BJ4" s="3" t="s">
        <v>791</v>
      </c>
      <c r="BK4" s="3" t="s">
        <v>792</v>
      </c>
      <c r="BL4" s="3" t="s">
        <v>159</v>
      </c>
      <c r="BM4" s="3" t="s">
        <v>163</v>
      </c>
      <c r="BN4" s="3" t="s">
        <v>236</v>
      </c>
      <c r="BO4" s="3" t="s">
        <v>228</v>
      </c>
      <c r="BP4" s="3" t="s">
        <v>793</v>
      </c>
      <c r="BQ4" s="3" t="s">
        <v>794</v>
      </c>
      <c r="BR4" s="3" t="s">
        <v>793</v>
      </c>
      <c r="BS4" s="3" t="s">
        <v>786</v>
      </c>
      <c r="BT4" s="3" t="s">
        <v>795</v>
      </c>
      <c r="BU4" s="3" t="s">
        <v>159</v>
      </c>
      <c r="BV4" s="3" t="s">
        <v>159</v>
      </c>
      <c r="BW4" s="3" t="s">
        <v>240</v>
      </c>
      <c r="BX4" s="3" t="s">
        <v>185</v>
      </c>
      <c r="BY4" s="3" t="s">
        <v>796</v>
      </c>
      <c r="BZ4" s="3" t="s">
        <v>234</v>
      </c>
      <c r="CA4" s="3" t="s">
        <v>797</v>
      </c>
      <c r="CB4" s="3" t="s">
        <v>798</v>
      </c>
      <c r="CC4" s="3" t="s">
        <v>799</v>
      </c>
      <c r="CD4" s="3" t="s">
        <v>800</v>
      </c>
      <c r="CE4" s="3" t="s">
        <v>239</v>
      </c>
      <c r="CF4" s="3" t="s">
        <v>230</v>
      </c>
      <c r="CG4" s="3" t="s">
        <v>222</v>
      </c>
      <c r="CH4" s="3" t="s">
        <v>230</v>
      </c>
      <c r="CI4" s="3" t="s">
        <v>799</v>
      </c>
      <c r="CJ4" s="3" t="s">
        <v>237</v>
      </c>
      <c r="CK4" s="3" t="s">
        <v>799</v>
      </c>
      <c r="CL4" s="3" t="s">
        <v>222</v>
      </c>
      <c r="CM4" s="3" t="s">
        <v>239</v>
      </c>
      <c r="CN4" s="3" t="s">
        <v>240</v>
      </c>
      <c r="CO4" s="3" t="s">
        <v>235</v>
      </c>
      <c r="CP4" s="3" t="s">
        <v>222</v>
      </c>
      <c r="CQ4" s="3" t="s">
        <v>783</v>
      </c>
      <c r="CR4" s="3" t="s">
        <v>792</v>
      </c>
      <c r="CS4" s="3" t="s">
        <v>792</v>
      </c>
      <c r="CT4" s="3" t="s">
        <v>230</v>
      </c>
      <c r="CU4" s="3" t="s">
        <v>231</v>
      </c>
      <c r="CV4" s="3" t="s">
        <v>230</v>
      </c>
      <c r="CW4" s="3" t="s">
        <v>801</v>
      </c>
      <c r="CX4" s="3" t="s">
        <v>180</v>
      </c>
      <c r="CY4" s="6"/>
      <c r="CZ4" s="6"/>
      <c r="DA4" s="6"/>
      <c r="DB4" s="6"/>
    </row>
    <row r="5" spans="1:106" ht="43.5">
      <c r="A5" s="29" t="s">
        <v>802</v>
      </c>
      <c r="B5" s="2"/>
      <c r="C5" s="2" t="s">
        <v>257</v>
      </c>
      <c r="D5" s="2" t="s">
        <v>258</v>
      </c>
      <c r="E5" s="15" t="s">
        <v>259</v>
      </c>
      <c r="F5" s="15" t="s">
        <v>260</v>
      </c>
      <c r="G5" s="16" t="s">
        <v>803</v>
      </c>
      <c r="H5" s="3" t="s">
        <v>804</v>
      </c>
      <c r="I5" s="3" t="s">
        <v>805</v>
      </c>
      <c r="J5" s="3" t="s">
        <v>806</v>
      </c>
      <c r="K5" s="3" t="s">
        <v>807</v>
      </c>
      <c r="L5" s="3" t="s">
        <v>808</v>
      </c>
      <c r="M5" s="3" t="s">
        <v>809</v>
      </c>
      <c r="N5" s="3" t="s">
        <v>810</v>
      </c>
      <c r="O5" s="3" t="s">
        <v>811</v>
      </c>
      <c r="P5" s="3" t="s">
        <v>812</v>
      </c>
      <c r="Q5" s="3" t="s">
        <v>813</v>
      </c>
      <c r="R5" s="3" t="s">
        <v>814</v>
      </c>
      <c r="S5" s="3" t="s">
        <v>815</v>
      </c>
      <c r="T5" s="3" t="s">
        <v>816</v>
      </c>
      <c r="U5" s="3" t="s">
        <v>817</v>
      </c>
      <c r="V5" s="3" t="s">
        <v>818</v>
      </c>
      <c r="W5" s="3" t="s">
        <v>819</v>
      </c>
      <c r="X5" s="3" t="s">
        <v>820</v>
      </c>
      <c r="Y5" s="3" t="s">
        <v>821</v>
      </c>
      <c r="Z5" s="3" t="s">
        <v>822</v>
      </c>
      <c r="AA5" s="3" t="s">
        <v>823</v>
      </c>
      <c r="AB5" s="3" t="s">
        <v>824</v>
      </c>
      <c r="AC5" s="3" t="s">
        <v>825</v>
      </c>
      <c r="AD5" s="3" t="s">
        <v>826</v>
      </c>
      <c r="AE5" s="3" t="s">
        <v>827</v>
      </c>
      <c r="AF5" s="3" t="s">
        <v>828</v>
      </c>
      <c r="AG5" s="3" t="s">
        <v>829</v>
      </c>
      <c r="AH5" s="3" t="s">
        <v>830</v>
      </c>
      <c r="AI5" s="3" t="s">
        <v>831</v>
      </c>
      <c r="AJ5" s="3" t="s">
        <v>832</v>
      </c>
      <c r="AK5" s="3" t="s">
        <v>833</v>
      </c>
      <c r="AL5" s="3" t="s">
        <v>834</v>
      </c>
      <c r="AM5" s="3" t="s">
        <v>835</v>
      </c>
      <c r="AN5" s="3" t="s">
        <v>836</v>
      </c>
      <c r="AO5" s="3" t="s">
        <v>837</v>
      </c>
      <c r="AP5" s="3" t="s">
        <v>838</v>
      </c>
      <c r="AQ5" s="3" t="s">
        <v>839</v>
      </c>
      <c r="AR5" s="3" t="s">
        <v>840</v>
      </c>
      <c r="AS5" s="3" t="s">
        <v>841</v>
      </c>
      <c r="AT5" s="3" t="s">
        <v>842</v>
      </c>
      <c r="AU5" s="3" t="s">
        <v>263</v>
      </c>
      <c r="AV5" s="3" t="s">
        <v>843</v>
      </c>
      <c r="AW5" s="3" t="s">
        <v>844</v>
      </c>
      <c r="AX5" s="3" t="s">
        <v>845</v>
      </c>
      <c r="AY5" s="3" t="s">
        <v>846</v>
      </c>
      <c r="AZ5" s="3" t="s">
        <v>847</v>
      </c>
      <c r="BA5" s="3" t="s">
        <v>848</v>
      </c>
      <c r="BB5" s="3" t="s">
        <v>849</v>
      </c>
      <c r="BC5" s="3" t="s">
        <v>850</v>
      </c>
      <c r="BD5" s="3" t="s">
        <v>851</v>
      </c>
      <c r="BE5" s="3" t="s">
        <v>852</v>
      </c>
      <c r="BF5" s="3" t="s">
        <v>853</v>
      </c>
      <c r="BG5" s="3" t="s">
        <v>854</v>
      </c>
      <c r="BH5" s="3" t="s">
        <v>855</v>
      </c>
      <c r="BI5" s="3" t="s">
        <v>856</v>
      </c>
      <c r="BJ5" s="3" t="s">
        <v>857</v>
      </c>
      <c r="BK5" s="3" t="s">
        <v>858</v>
      </c>
      <c r="BL5" s="3" t="s">
        <v>859</v>
      </c>
      <c r="BM5" s="3" t="s">
        <v>860</v>
      </c>
      <c r="BN5" s="3" t="s">
        <v>861</v>
      </c>
      <c r="BO5" s="3" t="s">
        <v>862</v>
      </c>
      <c r="BP5" s="3" t="s">
        <v>863</v>
      </c>
      <c r="BQ5" s="3" t="s">
        <v>864</v>
      </c>
      <c r="BR5" s="3" t="s">
        <v>865</v>
      </c>
      <c r="BS5" s="3" t="s">
        <v>866</v>
      </c>
      <c r="BT5" s="3" t="s">
        <v>867</v>
      </c>
      <c r="BU5" s="3" t="s">
        <v>868</v>
      </c>
      <c r="BV5" s="3" t="s">
        <v>869</v>
      </c>
      <c r="BW5" s="3" t="s">
        <v>870</v>
      </c>
      <c r="BX5" s="3" t="s">
        <v>871</v>
      </c>
      <c r="BY5" s="3" t="s">
        <v>872</v>
      </c>
      <c r="BZ5" s="3" t="s">
        <v>873</v>
      </c>
      <c r="CA5" s="3" t="s">
        <v>874</v>
      </c>
      <c r="CB5" s="3" t="s">
        <v>875</v>
      </c>
      <c r="CC5" s="3" t="s">
        <v>876</v>
      </c>
      <c r="CD5" s="3" t="s">
        <v>877</v>
      </c>
      <c r="CE5" s="3" t="s">
        <v>878</v>
      </c>
      <c r="CF5" s="3" t="s">
        <v>879</v>
      </c>
      <c r="CG5" s="3" t="s">
        <v>880</v>
      </c>
      <c r="CH5" s="3" t="s">
        <v>881</v>
      </c>
      <c r="CI5" s="3" t="s">
        <v>882</v>
      </c>
      <c r="CJ5" s="3" t="s">
        <v>883</v>
      </c>
      <c r="CK5" s="3" t="s">
        <v>884</v>
      </c>
      <c r="CL5" s="3" t="s">
        <v>885</v>
      </c>
      <c r="CM5" s="3" t="s">
        <v>808</v>
      </c>
      <c r="CN5" s="3" t="s">
        <v>886</v>
      </c>
      <c r="CO5" s="3" t="s">
        <v>887</v>
      </c>
      <c r="CP5" s="3" t="s">
        <v>888</v>
      </c>
      <c r="CQ5" s="3" t="s">
        <v>829</v>
      </c>
      <c r="CR5" s="3" t="s">
        <v>889</v>
      </c>
      <c r="CS5" s="3" t="s">
        <v>890</v>
      </c>
      <c r="CT5" s="3" t="s">
        <v>891</v>
      </c>
      <c r="CU5" s="3" t="s">
        <v>892</v>
      </c>
      <c r="CV5" s="3" t="s">
        <v>893</v>
      </c>
      <c r="CW5" s="3" t="s">
        <v>894</v>
      </c>
      <c r="CX5" s="3" t="s">
        <v>895</v>
      </c>
      <c r="CY5" s="6" t="s">
        <v>403</v>
      </c>
      <c r="CZ5" s="6" t="s">
        <v>404</v>
      </c>
      <c r="DA5" s="6" t="s">
        <v>896</v>
      </c>
      <c r="DB5" s="6" t="s">
        <v>406</v>
      </c>
    </row>
    <row r="6" spans="1:106">
      <c r="A6" s="31">
        <f t="shared" ref="A6:A105" si="0">SUM((CZ6/CY6)*100)</f>
        <v>99.473684210526315</v>
      </c>
      <c r="B6" s="3" t="s">
        <v>434</v>
      </c>
      <c r="C6" s="3" t="s">
        <v>435</v>
      </c>
      <c r="D6" s="3" t="s">
        <v>436</v>
      </c>
      <c r="E6" s="18" t="s">
        <v>437</v>
      </c>
      <c r="F6" s="19" t="s">
        <v>438</v>
      </c>
      <c r="G6" s="3" t="s">
        <v>439</v>
      </c>
      <c r="H6" s="3" t="s">
        <v>439</v>
      </c>
      <c r="I6" s="3" t="s">
        <v>440</v>
      </c>
      <c r="J6" s="3" t="s">
        <v>440</v>
      </c>
      <c r="K6" s="3" t="s">
        <v>439</v>
      </c>
      <c r="L6" s="3" t="s">
        <v>440</v>
      </c>
      <c r="M6" s="3" t="s">
        <v>439</v>
      </c>
      <c r="N6" s="3" t="s">
        <v>439</v>
      </c>
      <c r="O6" s="3" t="s">
        <v>440</v>
      </c>
      <c r="P6" s="3" t="s">
        <v>439</v>
      </c>
      <c r="Q6" s="3" t="s">
        <v>439</v>
      </c>
      <c r="R6" s="3" t="s">
        <v>439</v>
      </c>
      <c r="S6" s="3" t="s">
        <v>439</v>
      </c>
      <c r="T6" s="3" t="s">
        <v>439</v>
      </c>
      <c r="U6" s="3" t="s">
        <v>439</v>
      </c>
      <c r="V6" s="3" t="s">
        <v>440</v>
      </c>
      <c r="W6" s="3" t="s">
        <v>439</v>
      </c>
      <c r="X6" s="3" t="s">
        <v>439</v>
      </c>
      <c r="Y6" s="3" t="s">
        <v>439</v>
      </c>
      <c r="Z6" s="3" t="s">
        <v>439</v>
      </c>
      <c r="AA6" s="3" t="s">
        <v>439</v>
      </c>
      <c r="AB6" s="3" t="s">
        <v>439</v>
      </c>
      <c r="AC6" s="3" t="s">
        <v>439</v>
      </c>
      <c r="AD6" s="3" t="s">
        <v>439</v>
      </c>
      <c r="AE6" s="3" t="s">
        <v>439</v>
      </c>
      <c r="AF6" s="3" t="s">
        <v>439</v>
      </c>
      <c r="AG6" s="3" t="s">
        <v>439</v>
      </c>
      <c r="AH6" s="3" t="s">
        <v>439</v>
      </c>
      <c r="AI6" s="3" t="s">
        <v>439</v>
      </c>
      <c r="AJ6" s="3" t="s">
        <v>439</v>
      </c>
      <c r="AK6" s="3" t="s">
        <v>439</v>
      </c>
      <c r="AL6" s="3" t="s">
        <v>439</v>
      </c>
      <c r="AM6" s="3" t="s">
        <v>439</v>
      </c>
      <c r="AN6" s="3" t="s">
        <v>439</v>
      </c>
      <c r="AO6" s="3" t="s">
        <v>439</v>
      </c>
      <c r="AP6" s="3" t="s">
        <v>439</v>
      </c>
      <c r="AQ6" s="3" t="s">
        <v>439</v>
      </c>
      <c r="AR6" s="3" t="s">
        <v>439</v>
      </c>
      <c r="AS6" s="3" t="s">
        <v>439</v>
      </c>
      <c r="AT6" s="3" t="s">
        <v>439</v>
      </c>
      <c r="AU6" s="3" t="s">
        <v>439</v>
      </c>
      <c r="AV6" s="3" t="s">
        <v>439</v>
      </c>
      <c r="AW6" s="3" t="s">
        <v>439</v>
      </c>
      <c r="AX6" s="3" t="s">
        <v>439</v>
      </c>
      <c r="AY6" s="3" t="s">
        <v>439</v>
      </c>
      <c r="AZ6" s="3" t="s">
        <v>439</v>
      </c>
      <c r="BA6" s="3" t="s">
        <v>439</v>
      </c>
      <c r="BB6" s="3" t="s">
        <v>439</v>
      </c>
      <c r="BC6" s="3" t="s">
        <v>439</v>
      </c>
      <c r="BD6" s="3" t="s">
        <v>439</v>
      </c>
      <c r="BE6" s="3" t="s">
        <v>439</v>
      </c>
      <c r="BF6" s="3" t="s">
        <v>439</v>
      </c>
      <c r="BG6" s="3" t="s">
        <v>439</v>
      </c>
      <c r="BH6" s="3" t="s">
        <v>439</v>
      </c>
      <c r="BI6" s="3" t="s">
        <v>439</v>
      </c>
      <c r="BJ6" s="3" t="s">
        <v>439</v>
      </c>
      <c r="BK6" s="3" t="s">
        <v>439</v>
      </c>
      <c r="BL6" s="3" t="s">
        <v>439</v>
      </c>
      <c r="BM6" s="3" t="s">
        <v>439</v>
      </c>
      <c r="BN6" s="3" t="s">
        <v>439</v>
      </c>
      <c r="BO6" s="3" t="s">
        <v>439</v>
      </c>
      <c r="BP6" s="3" t="s">
        <v>439</v>
      </c>
      <c r="BQ6" s="3" t="s">
        <v>439</v>
      </c>
      <c r="BR6" s="3" t="s">
        <v>440</v>
      </c>
      <c r="BS6" s="3" t="s">
        <v>440</v>
      </c>
      <c r="BT6" s="3" t="s">
        <v>440</v>
      </c>
      <c r="BU6" s="3" t="s">
        <v>440</v>
      </c>
      <c r="BV6" s="3" t="s">
        <v>440</v>
      </c>
      <c r="BW6" s="3" t="s">
        <v>440</v>
      </c>
      <c r="BX6" s="3" t="s">
        <v>440</v>
      </c>
      <c r="BY6" s="3" t="s">
        <v>440</v>
      </c>
      <c r="BZ6" s="3" t="s">
        <v>440</v>
      </c>
      <c r="CA6" s="3" t="s">
        <v>440</v>
      </c>
      <c r="CB6" s="3" t="s">
        <v>439</v>
      </c>
      <c r="CC6" s="3" t="s">
        <v>439</v>
      </c>
      <c r="CD6" s="3" t="s">
        <v>439</v>
      </c>
      <c r="CE6" s="3" t="s">
        <v>439</v>
      </c>
      <c r="CF6" s="3" t="s">
        <v>439</v>
      </c>
      <c r="CG6" s="3" t="s">
        <v>439</v>
      </c>
      <c r="CH6" s="3" t="s">
        <v>439</v>
      </c>
      <c r="CI6" s="3" t="s">
        <v>439</v>
      </c>
      <c r="CJ6" s="3" t="s">
        <v>439</v>
      </c>
      <c r="CK6" s="3" t="s">
        <v>439</v>
      </c>
      <c r="CL6" s="3" t="s">
        <v>439</v>
      </c>
      <c r="CM6" s="3" t="s">
        <v>439</v>
      </c>
      <c r="CN6" s="3" t="s">
        <v>439</v>
      </c>
      <c r="CO6" s="3" t="s">
        <v>439</v>
      </c>
      <c r="CP6" s="3" t="s">
        <v>439</v>
      </c>
      <c r="CQ6" s="3" t="s">
        <v>439</v>
      </c>
      <c r="CR6" s="3" t="s">
        <v>439</v>
      </c>
      <c r="CS6" s="3" t="s">
        <v>439</v>
      </c>
      <c r="CT6" s="3" t="s">
        <v>441</v>
      </c>
      <c r="CU6" s="3" t="s">
        <v>439</v>
      </c>
      <c r="CV6" s="3" t="s">
        <v>439</v>
      </c>
      <c r="CW6" s="3" t="s">
        <v>439</v>
      </c>
      <c r="CX6" s="3" t="s">
        <v>439</v>
      </c>
      <c r="CY6" s="3">
        <f t="shared" ref="CY6:CY105" si="1">SUM((COUNTIF(G6,$B$125)*$B$131)+(COUNTIF(H6:AI6,$B$125)*$B$130)+( COUNTIF(AJ6:CV6,$B$125)*$B$129)+(COUNTIF(G6,$B$124)*$B$131)+(COUNTIF(H6:AI6, $B$124)*$B$130)+(COUNTIF(AJ6:CV6, $B$124)*$B$129))</f>
        <v>190</v>
      </c>
      <c r="CZ6" s="3">
        <f t="shared" ref="CZ6:CZ105" si="2">SUM((COUNTIF(G6,$B$124)*$B$131)+(COUNTIF(H6:AI6,$B$124)*$B$130)+(COUNTIF(AJ6:CV6, $B$124)*$B$129))</f>
        <v>189</v>
      </c>
      <c r="DA6" s="3">
        <f t="shared" ref="DA6:DA105" si="3">SUM((COUNTIF(G6,$B$126)*$B$131)+(COUNTIF(H6:AI6,$B$126)*$B$130)+(COUNTIF(AJ6:CV6,$B$126)*$B$129))</f>
        <v>35</v>
      </c>
      <c r="DB6" s="3">
        <f t="shared" ref="DB6:DB105" si="4">COUNTA(G6:CX6)</f>
        <v>96</v>
      </c>
    </row>
    <row r="7" spans="1:106">
      <c r="A7" s="31">
        <f t="shared" si="0"/>
        <v>97.572815533980588</v>
      </c>
      <c r="B7" s="3" t="s">
        <v>434</v>
      </c>
      <c r="C7" s="3" t="s">
        <v>442</v>
      </c>
      <c r="D7" s="3" t="s">
        <v>443</v>
      </c>
      <c r="E7" s="21" t="s">
        <v>444</v>
      </c>
      <c r="F7" s="22" t="s">
        <v>438</v>
      </c>
      <c r="G7" s="3" t="s">
        <v>439</v>
      </c>
      <c r="H7" s="3" t="s">
        <v>439</v>
      </c>
      <c r="I7" s="3" t="s">
        <v>439</v>
      </c>
      <c r="J7" s="3" t="s">
        <v>439</v>
      </c>
      <c r="K7" s="3" t="s">
        <v>439</v>
      </c>
      <c r="L7" s="3" t="s">
        <v>439</v>
      </c>
      <c r="M7" s="3" t="s">
        <v>439</v>
      </c>
      <c r="N7" s="3" t="s">
        <v>439</v>
      </c>
      <c r="O7" s="3" t="s">
        <v>439</v>
      </c>
      <c r="P7" s="3" t="s">
        <v>439</v>
      </c>
      <c r="Q7" s="3" t="s">
        <v>439</v>
      </c>
      <c r="R7" s="3" t="s">
        <v>439</v>
      </c>
      <c r="S7" s="3" t="s">
        <v>441</v>
      </c>
      <c r="T7" s="3" t="s">
        <v>439</v>
      </c>
      <c r="U7" s="3" t="s">
        <v>439</v>
      </c>
      <c r="V7" s="3" t="s">
        <v>439</v>
      </c>
      <c r="W7" s="3" t="s">
        <v>439</v>
      </c>
      <c r="X7" s="3" t="s">
        <v>439</v>
      </c>
      <c r="Y7" s="3" t="s">
        <v>439</v>
      </c>
      <c r="Z7" s="3" t="s">
        <v>439</v>
      </c>
      <c r="AA7" s="3" t="s">
        <v>439</v>
      </c>
      <c r="AB7" s="3" t="s">
        <v>439</v>
      </c>
      <c r="AC7" s="3" t="s">
        <v>439</v>
      </c>
      <c r="AD7" s="3" t="s">
        <v>439</v>
      </c>
      <c r="AE7" s="3" t="s">
        <v>440</v>
      </c>
      <c r="AF7" s="3" t="s">
        <v>440</v>
      </c>
      <c r="AG7" s="3" t="s">
        <v>439</v>
      </c>
      <c r="AH7" s="3" t="s">
        <v>439</v>
      </c>
      <c r="AI7" s="3" t="s">
        <v>439</v>
      </c>
      <c r="AJ7" s="3" t="s">
        <v>439</v>
      </c>
      <c r="AK7" s="3" t="s">
        <v>439</v>
      </c>
      <c r="AL7" s="3" t="s">
        <v>439</v>
      </c>
      <c r="AM7" s="3" t="s">
        <v>439</v>
      </c>
      <c r="AN7" s="3" t="s">
        <v>439</v>
      </c>
      <c r="AO7" s="3" t="s">
        <v>439</v>
      </c>
      <c r="AP7" s="3" t="s">
        <v>439</v>
      </c>
      <c r="AQ7" s="3" t="s">
        <v>439</v>
      </c>
      <c r="AR7" s="3" t="s">
        <v>439</v>
      </c>
      <c r="AS7" s="3" t="s">
        <v>439</v>
      </c>
      <c r="AT7" s="3" t="s">
        <v>439</v>
      </c>
      <c r="AU7" s="3" t="s">
        <v>439</v>
      </c>
      <c r="AV7" s="3" t="s">
        <v>439</v>
      </c>
      <c r="AW7" s="3" t="s">
        <v>439</v>
      </c>
      <c r="AX7" s="3" t="s">
        <v>439</v>
      </c>
      <c r="AY7" s="3" t="s">
        <v>439</v>
      </c>
      <c r="AZ7" s="3" t="s">
        <v>439</v>
      </c>
      <c r="BA7" s="3" t="s">
        <v>439</v>
      </c>
      <c r="BB7" s="3" t="s">
        <v>439</v>
      </c>
      <c r="BC7" s="3" t="s">
        <v>439</v>
      </c>
      <c r="BD7" s="3" t="s">
        <v>439</v>
      </c>
      <c r="BE7" s="3" t="s">
        <v>439</v>
      </c>
      <c r="BF7" s="3" t="s">
        <v>439</v>
      </c>
      <c r="BG7" s="3" t="s">
        <v>439</v>
      </c>
      <c r="BH7" s="3" t="s">
        <v>439</v>
      </c>
      <c r="BI7" s="3" t="s">
        <v>439</v>
      </c>
      <c r="BJ7" s="3" t="s">
        <v>439</v>
      </c>
      <c r="BK7" s="3" t="s">
        <v>439</v>
      </c>
      <c r="BL7" s="3" t="s">
        <v>439</v>
      </c>
      <c r="BM7" s="3" t="s">
        <v>439</v>
      </c>
      <c r="BN7" s="3" t="s">
        <v>439</v>
      </c>
      <c r="BO7" s="3" t="s">
        <v>439</v>
      </c>
      <c r="BP7" s="3" t="s">
        <v>439</v>
      </c>
      <c r="BQ7" s="3" t="s">
        <v>439</v>
      </c>
      <c r="BR7" s="3" t="s">
        <v>439</v>
      </c>
      <c r="BS7" s="3" t="s">
        <v>440</v>
      </c>
      <c r="BT7" s="3" t="s">
        <v>440</v>
      </c>
      <c r="BU7" s="3" t="s">
        <v>440</v>
      </c>
      <c r="BV7" s="3" t="s">
        <v>440</v>
      </c>
      <c r="BW7" s="3" t="s">
        <v>440</v>
      </c>
      <c r="BX7" s="3" t="s">
        <v>440</v>
      </c>
      <c r="BY7" s="3" t="s">
        <v>440</v>
      </c>
      <c r="BZ7" s="3" t="s">
        <v>440</v>
      </c>
      <c r="CA7" s="3" t="s">
        <v>440</v>
      </c>
      <c r="CB7" s="3" t="s">
        <v>439</v>
      </c>
      <c r="CC7" s="3" t="s">
        <v>439</v>
      </c>
      <c r="CD7" s="3" t="s">
        <v>439</v>
      </c>
      <c r="CE7" s="3" t="s">
        <v>439</v>
      </c>
      <c r="CF7" s="3" t="s">
        <v>439</v>
      </c>
      <c r="CG7" s="3" t="s">
        <v>439</v>
      </c>
      <c r="CH7" s="3" t="s">
        <v>439</v>
      </c>
      <c r="CI7" s="3" t="s">
        <v>439</v>
      </c>
      <c r="CJ7" s="3" t="s">
        <v>439</v>
      </c>
      <c r="CK7" s="3" t="s">
        <v>439</v>
      </c>
      <c r="CL7" s="3" t="s">
        <v>439</v>
      </c>
      <c r="CM7" s="3" t="s">
        <v>439</v>
      </c>
      <c r="CN7" s="3" t="s">
        <v>439</v>
      </c>
      <c r="CO7" s="3" t="s">
        <v>439</v>
      </c>
      <c r="CP7" s="3" t="s">
        <v>439</v>
      </c>
      <c r="CQ7" s="3" t="s">
        <v>439</v>
      </c>
      <c r="CR7" s="3" t="s">
        <v>439</v>
      </c>
      <c r="CS7" s="3" t="s">
        <v>439</v>
      </c>
      <c r="CT7" s="3" t="s">
        <v>439</v>
      </c>
      <c r="CU7" s="3" t="s">
        <v>439</v>
      </c>
      <c r="CV7" s="3" t="s">
        <v>439</v>
      </c>
      <c r="CW7" s="3" t="s">
        <v>439</v>
      </c>
      <c r="CX7" s="3" t="s">
        <v>439</v>
      </c>
      <c r="CY7" s="3">
        <f t="shared" si="1"/>
        <v>206</v>
      </c>
      <c r="CZ7" s="3">
        <f t="shared" si="2"/>
        <v>201</v>
      </c>
      <c r="DA7" s="3">
        <f t="shared" si="3"/>
        <v>19</v>
      </c>
      <c r="DB7" s="3">
        <f t="shared" si="4"/>
        <v>96</v>
      </c>
    </row>
    <row r="8" spans="1:106">
      <c r="A8" s="31">
        <f t="shared" si="0"/>
        <v>82.010582010582013</v>
      </c>
      <c r="B8" s="3" t="s">
        <v>434</v>
      </c>
      <c r="C8" s="3" t="s">
        <v>897</v>
      </c>
      <c r="D8" s="3" t="s">
        <v>898</v>
      </c>
      <c r="E8" s="21" t="s">
        <v>492</v>
      </c>
      <c r="F8" s="22" t="s">
        <v>438</v>
      </c>
      <c r="G8" s="3" t="s">
        <v>440</v>
      </c>
      <c r="H8" s="3" t="s">
        <v>441</v>
      </c>
      <c r="I8" s="3" t="s">
        <v>441</v>
      </c>
      <c r="J8" s="3" t="s">
        <v>441</v>
      </c>
      <c r="K8" s="3" t="s">
        <v>439</v>
      </c>
      <c r="L8" s="3" t="s">
        <v>439</v>
      </c>
      <c r="M8" s="3" t="s">
        <v>439</v>
      </c>
      <c r="N8" s="3" t="s">
        <v>439</v>
      </c>
      <c r="O8" s="3" t="s">
        <v>439</v>
      </c>
      <c r="P8" s="3" t="s">
        <v>439</v>
      </c>
      <c r="Q8" s="3" t="s">
        <v>439</v>
      </c>
      <c r="R8" s="3" t="s">
        <v>439</v>
      </c>
      <c r="S8" s="3" t="s">
        <v>441</v>
      </c>
      <c r="T8" s="3" t="s">
        <v>439</v>
      </c>
      <c r="U8" s="3" t="s">
        <v>439</v>
      </c>
      <c r="V8" s="3" t="s">
        <v>440</v>
      </c>
      <c r="W8" s="3" t="s">
        <v>439</v>
      </c>
      <c r="X8" s="3" t="s">
        <v>439</v>
      </c>
      <c r="Y8" s="3" t="s">
        <v>439</v>
      </c>
      <c r="Z8" s="3" t="s">
        <v>439</v>
      </c>
      <c r="AA8" s="3" t="s">
        <v>439</v>
      </c>
      <c r="AB8" s="3" t="s">
        <v>439</v>
      </c>
      <c r="AC8" s="3" t="s">
        <v>439</v>
      </c>
      <c r="AD8" s="3" t="s">
        <v>440</v>
      </c>
      <c r="AE8" s="3" t="s">
        <v>439</v>
      </c>
      <c r="AF8" s="3" t="s">
        <v>439</v>
      </c>
      <c r="AG8" s="3" t="s">
        <v>439</v>
      </c>
      <c r="AH8" s="3" t="s">
        <v>439</v>
      </c>
      <c r="AI8" s="3" t="s">
        <v>441</v>
      </c>
      <c r="AJ8" s="3" t="s">
        <v>439</v>
      </c>
      <c r="AK8" s="3" t="s">
        <v>441</v>
      </c>
      <c r="AL8" s="3" t="s">
        <v>441</v>
      </c>
      <c r="AM8" s="3" t="s">
        <v>441</v>
      </c>
      <c r="AN8" s="3" t="s">
        <v>439</v>
      </c>
      <c r="AO8" s="3" t="s">
        <v>439</v>
      </c>
      <c r="AP8" s="3" t="s">
        <v>439</v>
      </c>
      <c r="AQ8" s="3" t="s">
        <v>439</v>
      </c>
      <c r="AR8" s="3" t="s">
        <v>439</v>
      </c>
      <c r="AS8" s="3" t="s">
        <v>439</v>
      </c>
      <c r="AT8" s="3" t="s">
        <v>441</v>
      </c>
      <c r="AU8" s="3" t="s">
        <v>439</v>
      </c>
      <c r="AV8" s="3" t="s">
        <v>441</v>
      </c>
      <c r="AW8" s="3" t="s">
        <v>439</v>
      </c>
      <c r="AX8" s="3" t="s">
        <v>439</v>
      </c>
      <c r="AY8" s="3" t="s">
        <v>439</v>
      </c>
      <c r="AZ8" s="3" t="s">
        <v>439</v>
      </c>
      <c r="BA8" s="3" t="s">
        <v>439</v>
      </c>
      <c r="BB8" s="3" t="s">
        <v>439</v>
      </c>
      <c r="BC8" s="3" t="s">
        <v>440</v>
      </c>
      <c r="BD8" s="3" t="s">
        <v>440</v>
      </c>
      <c r="BE8" s="3" t="s">
        <v>439</v>
      </c>
      <c r="BF8" s="3" t="s">
        <v>439</v>
      </c>
      <c r="BG8" s="3" t="s">
        <v>439</v>
      </c>
      <c r="BH8" s="3" t="s">
        <v>439</v>
      </c>
      <c r="BI8" s="3" t="s">
        <v>439</v>
      </c>
      <c r="BJ8" s="3" t="s">
        <v>439</v>
      </c>
      <c r="BK8" s="3" t="s">
        <v>439</v>
      </c>
      <c r="BL8" s="3" t="s">
        <v>439</v>
      </c>
      <c r="BM8" s="3" t="s">
        <v>439</v>
      </c>
      <c r="BN8" s="3" t="s">
        <v>439</v>
      </c>
      <c r="BO8" s="3" t="s">
        <v>439</v>
      </c>
      <c r="BP8" s="3" t="s">
        <v>439</v>
      </c>
      <c r="BQ8" s="3" t="s">
        <v>441</v>
      </c>
      <c r="BR8" s="3" t="s">
        <v>439</v>
      </c>
      <c r="BS8" s="3" t="s">
        <v>441</v>
      </c>
      <c r="BT8" s="3" t="s">
        <v>439</v>
      </c>
      <c r="BU8" s="3" t="s">
        <v>440</v>
      </c>
      <c r="BV8" s="3" t="s">
        <v>439</v>
      </c>
      <c r="BW8" s="3" t="s">
        <v>440</v>
      </c>
      <c r="BX8" s="3" t="s">
        <v>439</v>
      </c>
      <c r="BY8" s="3" t="s">
        <v>440</v>
      </c>
      <c r="BZ8" s="3" t="s">
        <v>439</v>
      </c>
      <c r="CA8" s="3" t="s">
        <v>439</v>
      </c>
      <c r="CB8" s="3" t="s">
        <v>441</v>
      </c>
      <c r="CC8" s="3" t="s">
        <v>439</v>
      </c>
      <c r="CD8" s="3" t="s">
        <v>441</v>
      </c>
      <c r="CE8" s="3" t="s">
        <v>439</v>
      </c>
      <c r="CF8" s="3" t="s">
        <v>439</v>
      </c>
      <c r="CG8" s="3" t="s">
        <v>439</v>
      </c>
      <c r="CH8" s="3" t="s">
        <v>440</v>
      </c>
      <c r="CI8" s="3" t="s">
        <v>439</v>
      </c>
      <c r="CJ8" s="3" t="s">
        <v>439</v>
      </c>
      <c r="CK8" s="3" t="s">
        <v>439</v>
      </c>
      <c r="CL8" s="3" t="s">
        <v>439</v>
      </c>
      <c r="CM8" s="3" t="s">
        <v>439</v>
      </c>
      <c r="CN8" s="3" t="s">
        <v>439</v>
      </c>
      <c r="CO8" s="3" t="s">
        <v>439</v>
      </c>
      <c r="CP8" s="3" t="s">
        <v>439</v>
      </c>
      <c r="CQ8" s="3" t="s">
        <v>439</v>
      </c>
      <c r="CR8" s="3" t="s">
        <v>439</v>
      </c>
      <c r="CS8" s="3" t="s">
        <v>439</v>
      </c>
      <c r="CT8" s="3" t="s">
        <v>439</v>
      </c>
      <c r="CU8" s="3" t="s">
        <v>439</v>
      </c>
      <c r="CV8" s="3" t="s">
        <v>439</v>
      </c>
      <c r="CW8" s="3" t="s">
        <v>439</v>
      </c>
      <c r="CX8" s="3" t="s">
        <v>439</v>
      </c>
      <c r="CY8" s="3">
        <f t="shared" si="1"/>
        <v>189</v>
      </c>
      <c r="CZ8" s="3">
        <f t="shared" si="2"/>
        <v>155</v>
      </c>
      <c r="DA8" s="3">
        <f t="shared" si="3"/>
        <v>36</v>
      </c>
      <c r="DB8" s="3">
        <f t="shared" si="4"/>
        <v>96</v>
      </c>
    </row>
    <row r="9" spans="1:106">
      <c r="A9" s="31">
        <f t="shared" si="0"/>
        <v>99.545454545454547</v>
      </c>
      <c r="B9" s="3" t="s">
        <v>434</v>
      </c>
      <c r="C9" s="3" t="s">
        <v>445</v>
      </c>
      <c r="D9" s="3" t="s">
        <v>436</v>
      </c>
      <c r="E9" s="21" t="s">
        <v>446</v>
      </c>
      <c r="F9" s="22" t="s">
        <v>438</v>
      </c>
      <c r="G9" s="3" t="s">
        <v>439</v>
      </c>
      <c r="H9" s="3" t="s">
        <v>439</v>
      </c>
      <c r="I9" s="3" t="s">
        <v>439</v>
      </c>
      <c r="J9" s="3" t="s">
        <v>439</v>
      </c>
      <c r="K9" s="3" t="s">
        <v>439</v>
      </c>
      <c r="L9" s="3" t="s">
        <v>439</v>
      </c>
      <c r="M9" s="3" t="s">
        <v>439</v>
      </c>
      <c r="N9" s="3" t="s">
        <v>439</v>
      </c>
      <c r="O9" s="3" t="s">
        <v>439</v>
      </c>
      <c r="P9" s="3" t="s">
        <v>439</v>
      </c>
      <c r="Q9" s="3" t="s">
        <v>439</v>
      </c>
      <c r="R9" s="3" t="s">
        <v>439</v>
      </c>
      <c r="S9" s="3" t="s">
        <v>439</v>
      </c>
      <c r="T9" s="3" t="s">
        <v>440</v>
      </c>
      <c r="U9" s="3" t="s">
        <v>439</v>
      </c>
      <c r="V9" s="3" t="s">
        <v>439</v>
      </c>
      <c r="W9" s="3" t="s">
        <v>439</v>
      </c>
      <c r="X9" s="3" t="s">
        <v>439</v>
      </c>
      <c r="Y9" s="3" t="s">
        <v>439</v>
      </c>
      <c r="Z9" s="3" t="s">
        <v>439</v>
      </c>
      <c r="AA9" s="3" t="s">
        <v>439</v>
      </c>
      <c r="AB9" s="3" t="s">
        <v>439</v>
      </c>
      <c r="AC9" s="3" t="s">
        <v>439</v>
      </c>
      <c r="AD9" s="3" t="s">
        <v>439</v>
      </c>
      <c r="AE9" s="3" t="s">
        <v>439</v>
      </c>
      <c r="AF9" s="3" t="s">
        <v>439</v>
      </c>
      <c r="AG9" s="3" t="s">
        <v>439</v>
      </c>
      <c r="AH9" s="3" t="s">
        <v>439</v>
      </c>
      <c r="AI9" s="3" t="s">
        <v>439</v>
      </c>
      <c r="AJ9" s="3" t="s">
        <v>439</v>
      </c>
      <c r="AK9" s="3" t="s">
        <v>439</v>
      </c>
      <c r="AL9" s="3" t="s">
        <v>439</v>
      </c>
      <c r="AM9" s="3" t="s">
        <v>439</v>
      </c>
      <c r="AN9" s="3" t="s">
        <v>439</v>
      </c>
      <c r="AO9" s="3" t="s">
        <v>439</v>
      </c>
      <c r="AP9" s="3" t="s">
        <v>439</v>
      </c>
      <c r="AQ9" s="3" t="s">
        <v>439</v>
      </c>
      <c r="AR9" s="3" t="s">
        <v>439</v>
      </c>
      <c r="AS9" s="3" t="s">
        <v>439</v>
      </c>
      <c r="AT9" s="3" t="s">
        <v>439</v>
      </c>
      <c r="AU9" s="3" t="s">
        <v>439</v>
      </c>
      <c r="AV9" s="3" t="s">
        <v>439</v>
      </c>
      <c r="AW9" s="3" t="s">
        <v>439</v>
      </c>
      <c r="AX9" s="3" t="s">
        <v>439</v>
      </c>
      <c r="AY9" s="3" t="s">
        <v>439</v>
      </c>
      <c r="AZ9" s="3" t="s">
        <v>439</v>
      </c>
      <c r="BA9" s="3" t="s">
        <v>439</v>
      </c>
      <c r="BB9" s="3" t="s">
        <v>439</v>
      </c>
      <c r="BC9" s="3" t="s">
        <v>439</v>
      </c>
      <c r="BD9" s="3" t="s">
        <v>439</v>
      </c>
      <c r="BE9" s="3" t="s">
        <v>439</v>
      </c>
      <c r="BF9" s="3" t="s">
        <v>439</v>
      </c>
      <c r="BG9" s="3" t="s">
        <v>439</v>
      </c>
      <c r="BH9" s="3" t="s">
        <v>439</v>
      </c>
      <c r="BI9" s="3" t="s">
        <v>439</v>
      </c>
      <c r="BJ9" s="3" t="s">
        <v>439</v>
      </c>
      <c r="BK9" s="3" t="s">
        <v>439</v>
      </c>
      <c r="BL9" s="3" t="s">
        <v>439</v>
      </c>
      <c r="BM9" s="3" t="s">
        <v>439</v>
      </c>
      <c r="BN9" s="3" t="s">
        <v>439</v>
      </c>
      <c r="BO9" s="3" t="s">
        <v>439</v>
      </c>
      <c r="BP9" s="3" t="s">
        <v>439</v>
      </c>
      <c r="BQ9" s="3" t="s">
        <v>439</v>
      </c>
      <c r="BR9" s="3" t="s">
        <v>439</v>
      </c>
      <c r="BS9" s="3" t="s">
        <v>439</v>
      </c>
      <c r="BT9" s="3" t="s">
        <v>439</v>
      </c>
      <c r="BU9" s="3" t="s">
        <v>439</v>
      </c>
      <c r="BV9" s="3" t="s">
        <v>439</v>
      </c>
      <c r="BW9" s="3" t="s">
        <v>439</v>
      </c>
      <c r="BX9" s="3" t="s">
        <v>439</v>
      </c>
      <c r="BY9" s="3" t="s">
        <v>439</v>
      </c>
      <c r="BZ9" s="3" t="s">
        <v>439</v>
      </c>
      <c r="CA9" s="3" t="s">
        <v>439</v>
      </c>
      <c r="CB9" s="3" t="s">
        <v>439</v>
      </c>
      <c r="CC9" s="3" t="s">
        <v>439</v>
      </c>
      <c r="CD9" s="3" t="s">
        <v>439</v>
      </c>
      <c r="CE9" s="3" t="s">
        <v>439</v>
      </c>
      <c r="CF9" s="3" t="s">
        <v>439</v>
      </c>
      <c r="CG9" s="3" t="s">
        <v>439</v>
      </c>
      <c r="CH9" s="3" t="s">
        <v>439</v>
      </c>
      <c r="CI9" s="3" t="s">
        <v>439</v>
      </c>
      <c r="CJ9" s="3" t="s">
        <v>439</v>
      </c>
      <c r="CK9" s="3" t="s">
        <v>439</v>
      </c>
      <c r="CL9" s="3" t="s">
        <v>439</v>
      </c>
      <c r="CM9" s="3" t="s">
        <v>439</v>
      </c>
      <c r="CN9" s="3" t="s">
        <v>439</v>
      </c>
      <c r="CO9" s="3" t="s">
        <v>439</v>
      </c>
      <c r="CP9" s="3" t="s">
        <v>439</v>
      </c>
      <c r="CQ9" s="3" t="s">
        <v>439</v>
      </c>
      <c r="CR9" s="3" t="s">
        <v>439</v>
      </c>
      <c r="CS9" s="3" t="s">
        <v>439</v>
      </c>
      <c r="CT9" s="3" t="s">
        <v>441</v>
      </c>
      <c r="CU9" s="3" t="s">
        <v>439</v>
      </c>
      <c r="CV9" s="3" t="s">
        <v>439</v>
      </c>
      <c r="CW9" s="3" t="s">
        <v>439</v>
      </c>
      <c r="CX9" s="3" t="s">
        <v>439</v>
      </c>
      <c r="CY9" s="3">
        <f t="shared" si="1"/>
        <v>220</v>
      </c>
      <c r="CZ9" s="3">
        <f t="shared" si="2"/>
        <v>219</v>
      </c>
      <c r="DA9" s="3">
        <f t="shared" si="3"/>
        <v>5</v>
      </c>
      <c r="DB9" s="3">
        <f t="shared" si="4"/>
        <v>96</v>
      </c>
    </row>
    <row r="10" spans="1:106">
      <c r="A10" s="31">
        <f t="shared" si="0"/>
        <v>97.652582159624416</v>
      </c>
      <c r="B10" s="3" t="s">
        <v>434</v>
      </c>
      <c r="C10" s="3" t="s">
        <v>447</v>
      </c>
      <c r="D10" s="3" t="s">
        <v>448</v>
      </c>
      <c r="E10" s="21" t="s">
        <v>449</v>
      </c>
      <c r="F10" s="22" t="s">
        <v>438</v>
      </c>
      <c r="G10" s="3" t="s">
        <v>439</v>
      </c>
      <c r="H10" s="3" t="s">
        <v>439</v>
      </c>
      <c r="I10" s="3" t="s">
        <v>440</v>
      </c>
      <c r="J10" s="3" t="s">
        <v>441</v>
      </c>
      <c r="K10" s="3" t="s">
        <v>439</v>
      </c>
      <c r="L10" s="3" t="s">
        <v>439</v>
      </c>
      <c r="M10" s="3" t="s">
        <v>439</v>
      </c>
      <c r="N10" s="3" t="s">
        <v>439</v>
      </c>
      <c r="O10" s="3" t="s">
        <v>440</v>
      </c>
      <c r="P10" s="3" t="s">
        <v>439</v>
      </c>
      <c r="Q10" s="3" t="s">
        <v>439</v>
      </c>
      <c r="R10" s="3" t="s">
        <v>439</v>
      </c>
      <c r="S10" s="3" t="s">
        <v>439</v>
      </c>
      <c r="T10" s="3" t="s">
        <v>439</v>
      </c>
      <c r="U10" s="3" t="s">
        <v>439</v>
      </c>
      <c r="V10" s="3" t="s">
        <v>439</v>
      </c>
      <c r="W10" s="3" t="s">
        <v>439</v>
      </c>
      <c r="X10" s="3" t="s">
        <v>439</v>
      </c>
      <c r="Y10" s="3" t="s">
        <v>439</v>
      </c>
      <c r="Z10" s="3" t="s">
        <v>439</v>
      </c>
      <c r="AA10" s="3" t="s">
        <v>439</v>
      </c>
      <c r="AB10" s="3" t="s">
        <v>439</v>
      </c>
      <c r="AC10" s="3" t="s">
        <v>439</v>
      </c>
      <c r="AD10" s="3" t="s">
        <v>439</v>
      </c>
      <c r="AE10" s="3" t="s">
        <v>439</v>
      </c>
      <c r="AF10" s="3" t="s">
        <v>439</v>
      </c>
      <c r="AG10" s="3" t="s">
        <v>439</v>
      </c>
      <c r="AH10" s="3" t="s">
        <v>439</v>
      </c>
      <c r="AI10" s="3" t="s">
        <v>439</v>
      </c>
      <c r="AJ10" s="3" t="s">
        <v>439</v>
      </c>
      <c r="AK10" s="3" t="s">
        <v>439</v>
      </c>
      <c r="AL10" s="3" t="s">
        <v>439</v>
      </c>
      <c r="AM10" s="3" t="s">
        <v>439</v>
      </c>
      <c r="AN10" s="3" t="s">
        <v>439</v>
      </c>
      <c r="AO10" s="3" t="s">
        <v>439</v>
      </c>
      <c r="AP10" s="3" t="s">
        <v>439</v>
      </c>
      <c r="AQ10" s="3" t="s">
        <v>439</v>
      </c>
      <c r="AR10" s="3" t="s">
        <v>439</v>
      </c>
      <c r="AS10" s="3" t="s">
        <v>439</v>
      </c>
      <c r="AT10" s="3" t="s">
        <v>439</v>
      </c>
      <c r="AU10" s="3" t="s">
        <v>439</v>
      </c>
      <c r="AV10" s="3" t="s">
        <v>439</v>
      </c>
      <c r="AW10" s="3" t="s">
        <v>439</v>
      </c>
      <c r="AX10" s="3" t="s">
        <v>439</v>
      </c>
      <c r="AY10" s="3" t="s">
        <v>439</v>
      </c>
      <c r="AZ10" s="3" t="s">
        <v>439</v>
      </c>
      <c r="BA10" s="3" t="s">
        <v>439</v>
      </c>
      <c r="BB10" s="3" t="s">
        <v>439</v>
      </c>
      <c r="BC10" s="3" t="s">
        <v>439</v>
      </c>
      <c r="BD10" s="3" t="s">
        <v>439</v>
      </c>
      <c r="BE10" s="3" t="s">
        <v>439</v>
      </c>
      <c r="BF10" s="3" t="s">
        <v>439</v>
      </c>
      <c r="BG10" s="3" t="s">
        <v>439</v>
      </c>
      <c r="BH10" s="3" t="s">
        <v>439</v>
      </c>
      <c r="BI10" s="3" t="s">
        <v>439</v>
      </c>
      <c r="BJ10" s="3" t="s">
        <v>439</v>
      </c>
      <c r="BK10" s="3" t="s">
        <v>439</v>
      </c>
      <c r="BL10" s="3" t="s">
        <v>439</v>
      </c>
      <c r="BM10" s="3" t="s">
        <v>439</v>
      </c>
      <c r="BN10" s="3" t="s">
        <v>439</v>
      </c>
      <c r="BO10" s="3" t="s">
        <v>439</v>
      </c>
      <c r="BP10" s="3" t="s">
        <v>439</v>
      </c>
      <c r="BQ10" s="3" t="s">
        <v>439</v>
      </c>
      <c r="BR10" s="3" t="s">
        <v>439</v>
      </c>
      <c r="BS10" s="3" t="s">
        <v>439</v>
      </c>
      <c r="BT10" s="3" t="s">
        <v>439</v>
      </c>
      <c r="BU10" s="3" t="s">
        <v>439</v>
      </c>
      <c r="BV10" s="3" t="s">
        <v>439</v>
      </c>
      <c r="BW10" s="3" t="s">
        <v>439</v>
      </c>
      <c r="BX10" s="3" t="s">
        <v>439</v>
      </c>
      <c r="BY10" s="3" t="s">
        <v>439</v>
      </c>
      <c r="BZ10" s="3" t="s">
        <v>439</v>
      </c>
      <c r="CA10" s="3" t="s">
        <v>439</v>
      </c>
      <c r="CB10" s="3" t="s">
        <v>439</v>
      </c>
      <c r="CC10" s="3" t="s">
        <v>439</v>
      </c>
      <c r="CD10" s="3" t="s">
        <v>439</v>
      </c>
      <c r="CE10" s="3" t="s">
        <v>439</v>
      </c>
      <c r="CF10" s="3" t="s">
        <v>439</v>
      </c>
      <c r="CG10" s="3" t="s">
        <v>439</v>
      </c>
      <c r="CH10" s="3" t="s">
        <v>439</v>
      </c>
      <c r="CI10" s="3" t="s">
        <v>439</v>
      </c>
      <c r="CJ10" s="3" t="s">
        <v>439</v>
      </c>
      <c r="CK10" s="3" t="s">
        <v>439</v>
      </c>
      <c r="CL10" s="3" t="s">
        <v>439</v>
      </c>
      <c r="CM10" s="3" t="s">
        <v>439</v>
      </c>
      <c r="CN10" s="3" t="s">
        <v>439</v>
      </c>
      <c r="CO10" s="3" t="s">
        <v>440</v>
      </c>
      <c r="CP10" s="3" t="s">
        <v>440</v>
      </c>
      <c r="CQ10" s="3" t="s">
        <v>439</v>
      </c>
      <c r="CR10" s="3" t="s">
        <v>439</v>
      </c>
      <c r="CS10" s="3" t="s">
        <v>439</v>
      </c>
      <c r="CT10" s="3" t="s">
        <v>439</v>
      </c>
      <c r="CU10" s="3" t="s">
        <v>439</v>
      </c>
      <c r="CV10" s="3" t="s">
        <v>439</v>
      </c>
      <c r="CW10" s="3" t="s">
        <v>439</v>
      </c>
      <c r="CX10" s="3" t="s">
        <v>439</v>
      </c>
      <c r="CY10" s="3">
        <f t="shared" si="1"/>
        <v>213</v>
      </c>
      <c r="CZ10" s="3">
        <f t="shared" si="2"/>
        <v>208</v>
      </c>
      <c r="DA10" s="3">
        <f t="shared" si="3"/>
        <v>12</v>
      </c>
      <c r="DB10" s="3">
        <f t="shared" si="4"/>
        <v>96</v>
      </c>
    </row>
    <row r="11" spans="1:106">
      <c r="A11" s="31">
        <f t="shared" si="0"/>
        <v>79.032258064516128</v>
      </c>
      <c r="B11" s="3" t="s">
        <v>434</v>
      </c>
      <c r="C11" s="3" t="s">
        <v>899</v>
      </c>
      <c r="D11" s="3" t="s">
        <v>569</v>
      </c>
      <c r="E11" s="21" t="s">
        <v>455</v>
      </c>
      <c r="F11" s="22" t="s">
        <v>438</v>
      </c>
      <c r="G11" s="3" t="s">
        <v>439</v>
      </c>
      <c r="H11" s="3" t="s">
        <v>441</v>
      </c>
      <c r="I11" s="3" t="s">
        <v>441</v>
      </c>
      <c r="J11" s="3" t="s">
        <v>439</v>
      </c>
      <c r="K11" s="3" t="s">
        <v>439</v>
      </c>
      <c r="L11" s="3" t="s">
        <v>439</v>
      </c>
      <c r="M11" s="3" t="s">
        <v>439</v>
      </c>
      <c r="N11" s="3" t="s">
        <v>439</v>
      </c>
      <c r="O11" s="3" t="s">
        <v>439</v>
      </c>
      <c r="P11" s="3" t="s">
        <v>440</v>
      </c>
      <c r="Q11" s="3" t="s">
        <v>440</v>
      </c>
      <c r="R11" s="3" t="s">
        <v>440</v>
      </c>
      <c r="S11" s="3" t="s">
        <v>441</v>
      </c>
      <c r="T11" s="3" t="s">
        <v>439</v>
      </c>
      <c r="U11" s="3" t="s">
        <v>439</v>
      </c>
      <c r="V11" s="3" t="s">
        <v>441</v>
      </c>
      <c r="W11" s="3" t="s">
        <v>440</v>
      </c>
      <c r="X11" s="3" t="s">
        <v>439</v>
      </c>
      <c r="Y11" s="3" t="s">
        <v>439</v>
      </c>
      <c r="Z11" s="3" t="s">
        <v>439</v>
      </c>
      <c r="AA11" s="3" t="s">
        <v>439</v>
      </c>
      <c r="AB11" s="3" t="s">
        <v>439</v>
      </c>
      <c r="AC11" s="3" t="s">
        <v>439</v>
      </c>
      <c r="AD11" s="3" t="s">
        <v>439</v>
      </c>
      <c r="AE11" s="3" t="s">
        <v>439</v>
      </c>
      <c r="AF11" s="3" t="s">
        <v>439</v>
      </c>
      <c r="AG11" s="3" t="s">
        <v>441</v>
      </c>
      <c r="AH11" s="3" t="s">
        <v>440</v>
      </c>
      <c r="AI11" s="3" t="s">
        <v>439</v>
      </c>
      <c r="AJ11" s="3" t="s">
        <v>439</v>
      </c>
      <c r="AK11" s="3" t="s">
        <v>441</v>
      </c>
      <c r="AL11" s="3" t="s">
        <v>439</v>
      </c>
      <c r="AM11" s="3" t="s">
        <v>439</v>
      </c>
      <c r="AN11" s="3" t="s">
        <v>439</v>
      </c>
      <c r="AO11" s="3" t="s">
        <v>439</v>
      </c>
      <c r="AP11" s="3" t="s">
        <v>439</v>
      </c>
      <c r="AQ11" s="3" t="s">
        <v>439</v>
      </c>
      <c r="AR11" s="3" t="s">
        <v>439</v>
      </c>
      <c r="AS11" s="3" t="s">
        <v>440</v>
      </c>
      <c r="AT11" s="3" t="s">
        <v>439</v>
      </c>
      <c r="AU11" s="3" t="s">
        <v>439</v>
      </c>
      <c r="AV11" s="3" t="s">
        <v>441</v>
      </c>
      <c r="AW11" s="3" t="s">
        <v>439</v>
      </c>
      <c r="AX11" s="3" t="s">
        <v>440</v>
      </c>
      <c r="AY11" s="3" t="s">
        <v>439</v>
      </c>
      <c r="AZ11" s="3" t="s">
        <v>439</v>
      </c>
      <c r="BA11" s="3" t="s">
        <v>439</v>
      </c>
      <c r="BB11" s="3" t="s">
        <v>441</v>
      </c>
      <c r="BC11" s="3" t="s">
        <v>439</v>
      </c>
      <c r="BD11" s="3" t="s">
        <v>439</v>
      </c>
      <c r="BE11" s="3" t="s">
        <v>439</v>
      </c>
      <c r="BF11" s="3" t="s">
        <v>441</v>
      </c>
      <c r="BG11" s="3" t="s">
        <v>439</v>
      </c>
      <c r="BH11" s="3" t="s">
        <v>440</v>
      </c>
      <c r="BI11" s="3" t="s">
        <v>439</v>
      </c>
      <c r="BJ11" s="3" t="s">
        <v>439</v>
      </c>
      <c r="BK11" s="3" t="s">
        <v>439</v>
      </c>
      <c r="BL11" s="3" t="s">
        <v>439</v>
      </c>
      <c r="BM11" s="3" t="s">
        <v>439</v>
      </c>
      <c r="BN11" s="3" t="s">
        <v>441</v>
      </c>
      <c r="BO11" s="3" t="s">
        <v>439</v>
      </c>
      <c r="BP11" s="3" t="s">
        <v>439</v>
      </c>
      <c r="BQ11" s="3" t="s">
        <v>441</v>
      </c>
      <c r="BR11" s="3" t="s">
        <v>441</v>
      </c>
      <c r="BS11" s="3" t="s">
        <v>440</v>
      </c>
      <c r="BT11" s="3" t="s">
        <v>440</v>
      </c>
      <c r="BU11" s="3" t="s">
        <v>440</v>
      </c>
      <c r="BV11" s="3" t="s">
        <v>440</v>
      </c>
      <c r="BW11" s="3" t="s">
        <v>440</v>
      </c>
      <c r="BX11" s="3" t="s">
        <v>440</v>
      </c>
      <c r="BY11" s="3" t="s">
        <v>440</v>
      </c>
      <c r="BZ11" s="3" t="s">
        <v>440</v>
      </c>
      <c r="CA11" s="3" t="s">
        <v>440</v>
      </c>
      <c r="CB11" s="3" t="s">
        <v>441</v>
      </c>
      <c r="CC11" s="3" t="s">
        <v>439</v>
      </c>
      <c r="CD11" s="3" t="s">
        <v>441</v>
      </c>
      <c r="CE11" s="3" t="s">
        <v>439</v>
      </c>
      <c r="CF11" s="3" t="s">
        <v>439</v>
      </c>
      <c r="CG11" s="3" t="s">
        <v>439</v>
      </c>
      <c r="CH11" s="3" t="s">
        <v>439</v>
      </c>
      <c r="CI11" s="3" t="s">
        <v>439</v>
      </c>
      <c r="CJ11" s="3" t="s">
        <v>439</v>
      </c>
      <c r="CK11" s="3" t="s">
        <v>439</v>
      </c>
      <c r="CL11" s="3" t="s">
        <v>439</v>
      </c>
      <c r="CM11" s="3" t="s">
        <v>441</v>
      </c>
      <c r="CN11" s="3" t="s">
        <v>440</v>
      </c>
      <c r="CO11" s="3" t="s">
        <v>439</v>
      </c>
      <c r="CP11" s="3" t="s">
        <v>439</v>
      </c>
      <c r="CQ11" s="3" t="s">
        <v>441</v>
      </c>
      <c r="CR11" s="3" t="s">
        <v>439</v>
      </c>
      <c r="CS11" s="3" t="s">
        <v>441</v>
      </c>
      <c r="CT11" s="3" t="s">
        <v>440</v>
      </c>
      <c r="CU11" s="3" t="s">
        <v>441</v>
      </c>
      <c r="CV11" s="3" t="s">
        <v>441</v>
      </c>
      <c r="CW11" s="3" t="s">
        <v>439</v>
      </c>
      <c r="CX11" s="3" t="s">
        <v>439</v>
      </c>
      <c r="CY11" s="3">
        <f t="shared" si="1"/>
        <v>186</v>
      </c>
      <c r="CZ11" s="3">
        <f t="shared" si="2"/>
        <v>147</v>
      </c>
      <c r="DA11" s="3">
        <f t="shared" si="3"/>
        <v>39</v>
      </c>
      <c r="DB11" s="3">
        <f t="shared" si="4"/>
        <v>96</v>
      </c>
    </row>
    <row r="12" spans="1:106">
      <c r="A12" s="31">
        <f t="shared" si="0"/>
        <v>78.672985781990519</v>
      </c>
      <c r="B12" s="3" t="s">
        <v>434</v>
      </c>
      <c r="C12" s="3" t="s">
        <v>456</v>
      </c>
      <c r="D12" s="3" t="s">
        <v>457</v>
      </c>
      <c r="E12" s="21" t="s">
        <v>458</v>
      </c>
      <c r="F12" s="22" t="s">
        <v>438</v>
      </c>
      <c r="G12" s="3" t="s">
        <v>439</v>
      </c>
      <c r="H12" s="3" t="s">
        <v>441</v>
      </c>
      <c r="I12" s="3" t="s">
        <v>439</v>
      </c>
      <c r="J12" s="3" t="s">
        <v>441</v>
      </c>
      <c r="K12" s="3" t="s">
        <v>439</v>
      </c>
      <c r="L12" s="3" t="s">
        <v>439</v>
      </c>
      <c r="M12" s="3" t="s">
        <v>439</v>
      </c>
      <c r="N12" s="3" t="s">
        <v>439</v>
      </c>
      <c r="O12" s="3" t="s">
        <v>439</v>
      </c>
      <c r="P12" s="3" t="s">
        <v>439</v>
      </c>
      <c r="Q12" s="3" t="s">
        <v>439</v>
      </c>
      <c r="R12" s="3" t="s">
        <v>441</v>
      </c>
      <c r="S12" s="3" t="s">
        <v>441</v>
      </c>
      <c r="T12" s="3" t="s">
        <v>439</v>
      </c>
      <c r="U12" s="3" t="s">
        <v>439</v>
      </c>
      <c r="V12" s="3" t="s">
        <v>441</v>
      </c>
      <c r="W12" s="3" t="s">
        <v>440</v>
      </c>
      <c r="X12" s="3" t="s">
        <v>439</v>
      </c>
      <c r="Y12" s="3" t="s">
        <v>439</v>
      </c>
      <c r="Z12" s="3" t="s">
        <v>439</v>
      </c>
      <c r="AA12" s="3" t="s">
        <v>439</v>
      </c>
      <c r="AB12" s="3" t="s">
        <v>439</v>
      </c>
      <c r="AC12" s="3" t="s">
        <v>439</v>
      </c>
      <c r="AD12" s="3" t="s">
        <v>439</v>
      </c>
      <c r="AE12" s="3" t="s">
        <v>439</v>
      </c>
      <c r="AF12" s="3" t="s">
        <v>439</v>
      </c>
      <c r="AG12" s="3" t="s">
        <v>441</v>
      </c>
      <c r="AH12" s="3" t="s">
        <v>439</v>
      </c>
      <c r="AI12" s="3" t="s">
        <v>439</v>
      </c>
      <c r="AJ12" s="3" t="s">
        <v>439</v>
      </c>
      <c r="AK12" s="3" t="s">
        <v>439</v>
      </c>
      <c r="AL12" s="3" t="s">
        <v>439</v>
      </c>
      <c r="AM12" s="3" t="s">
        <v>439</v>
      </c>
      <c r="AN12" s="3" t="s">
        <v>439</v>
      </c>
      <c r="AO12" s="3" t="s">
        <v>439</v>
      </c>
      <c r="AP12" s="3" t="s">
        <v>439</v>
      </c>
      <c r="AQ12" s="3" t="s">
        <v>439</v>
      </c>
      <c r="AR12" s="3" t="s">
        <v>439</v>
      </c>
      <c r="AS12" s="3" t="s">
        <v>441</v>
      </c>
      <c r="AT12" s="3" t="s">
        <v>441</v>
      </c>
      <c r="AU12" s="3" t="s">
        <v>439</v>
      </c>
      <c r="AV12" s="3" t="s">
        <v>439</v>
      </c>
      <c r="AW12" s="3" t="s">
        <v>439</v>
      </c>
      <c r="AX12" s="3" t="s">
        <v>439</v>
      </c>
      <c r="AY12" s="3" t="s">
        <v>439</v>
      </c>
      <c r="AZ12" s="3" t="s">
        <v>439</v>
      </c>
      <c r="BA12" s="3" t="s">
        <v>439</v>
      </c>
      <c r="BB12" s="3" t="s">
        <v>439</v>
      </c>
      <c r="BC12" s="3" t="s">
        <v>439</v>
      </c>
      <c r="BD12" s="3" t="s">
        <v>439</v>
      </c>
      <c r="BE12" s="3" t="s">
        <v>439</v>
      </c>
      <c r="BF12" s="3" t="s">
        <v>441</v>
      </c>
      <c r="BG12" s="3" t="s">
        <v>439</v>
      </c>
      <c r="BH12" s="3" t="s">
        <v>439</v>
      </c>
      <c r="BI12" s="3" t="s">
        <v>439</v>
      </c>
      <c r="BJ12" s="3" t="s">
        <v>439</v>
      </c>
      <c r="BK12" s="3" t="s">
        <v>439</v>
      </c>
      <c r="BL12" s="3" t="s">
        <v>439</v>
      </c>
      <c r="BM12" s="3" t="s">
        <v>439</v>
      </c>
      <c r="BN12" s="3" t="s">
        <v>441</v>
      </c>
      <c r="BO12" s="3" t="s">
        <v>441</v>
      </c>
      <c r="BP12" s="3" t="s">
        <v>439</v>
      </c>
      <c r="BQ12" s="3" t="s">
        <v>441</v>
      </c>
      <c r="BR12" s="3" t="s">
        <v>441</v>
      </c>
      <c r="BS12" s="3" t="s">
        <v>440</v>
      </c>
      <c r="BT12" s="3" t="s">
        <v>440</v>
      </c>
      <c r="BU12" s="3" t="s">
        <v>440</v>
      </c>
      <c r="BV12" s="3" t="s">
        <v>440</v>
      </c>
      <c r="BW12" s="3" t="s">
        <v>440</v>
      </c>
      <c r="BX12" s="3" t="s">
        <v>440</v>
      </c>
      <c r="BY12" s="3" t="s">
        <v>440</v>
      </c>
      <c r="BZ12" s="3" t="s">
        <v>440</v>
      </c>
      <c r="CA12" s="3" t="s">
        <v>440</v>
      </c>
      <c r="CB12" s="3" t="s">
        <v>439</v>
      </c>
      <c r="CC12" s="3" t="s">
        <v>439</v>
      </c>
      <c r="CD12" s="3" t="s">
        <v>441</v>
      </c>
      <c r="CE12" s="3" t="s">
        <v>439</v>
      </c>
      <c r="CF12" s="3" t="s">
        <v>441</v>
      </c>
      <c r="CG12" s="3" t="s">
        <v>439</v>
      </c>
      <c r="CH12" s="3" t="s">
        <v>439</v>
      </c>
      <c r="CI12" s="3" t="s">
        <v>439</v>
      </c>
      <c r="CJ12" s="3" t="s">
        <v>439</v>
      </c>
      <c r="CK12" s="3" t="s">
        <v>439</v>
      </c>
      <c r="CL12" s="3" t="s">
        <v>439</v>
      </c>
      <c r="CM12" s="3" t="s">
        <v>441</v>
      </c>
      <c r="CN12" s="3" t="s">
        <v>439</v>
      </c>
      <c r="CO12" s="3" t="s">
        <v>439</v>
      </c>
      <c r="CP12" s="3" t="s">
        <v>439</v>
      </c>
      <c r="CQ12" s="3" t="s">
        <v>441</v>
      </c>
      <c r="CR12" s="3" t="s">
        <v>439</v>
      </c>
      <c r="CS12" s="3" t="s">
        <v>441</v>
      </c>
      <c r="CT12" s="3" t="s">
        <v>441</v>
      </c>
      <c r="CU12" s="3" t="s">
        <v>441</v>
      </c>
      <c r="CV12" s="3" t="s">
        <v>441</v>
      </c>
      <c r="CW12" s="3" t="s">
        <v>439</v>
      </c>
      <c r="CX12" s="3" t="s">
        <v>439</v>
      </c>
      <c r="CY12" s="3">
        <f t="shared" si="1"/>
        <v>211</v>
      </c>
      <c r="CZ12" s="3">
        <f t="shared" si="2"/>
        <v>166</v>
      </c>
      <c r="DA12" s="3">
        <f t="shared" si="3"/>
        <v>14</v>
      </c>
      <c r="DB12" s="3">
        <f t="shared" si="4"/>
        <v>96</v>
      </c>
    </row>
    <row r="13" spans="1:106">
      <c r="A13" s="31">
        <f t="shared" si="0"/>
        <v>92.558139534883722</v>
      </c>
      <c r="B13" s="3" t="s">
        <v>434</v>
      </c>
      <c r="C13" s="3" t="s">
        <v>459</v>
      </c>
      <c r="D13" s="3" t="s">
        <v>460</v>
      </c>
      <c r="E13" s="21" t="s">
        <v>461</v>
      </c>
      <c r="F13" s="22" t="s">
        <v>438</v>
      </c>
      <c r="G13" s="3" t="s">
        <v>439</v>
      </c>
      <c r="H13" s="3" t="s">
        <v>441</v>
      </c>
      <c r="I13" s="3" t="s">
        <v>439</v>
      </c>
      <c r="J13" s="3" t="s">
        <v>441</v>
      </c>
      <c r="K13" s="3" t="s">
        <v>439</v>
      </c>
      <c r="L13" s="3" t="s">
        <v>439</v>
      </c>
      <c r="M13" s="3" t="s">
        <v>439</v>
      </c>
      <c r="N13" s="3" t="s">
        <v>439</v>
      </c>
      <c r="O13" s="3" t="s">
        <v>439</v>
      </c>
      <c r="P13" s="3" t="s">
        <v>439</v>
      </c>
      <c r="Q13" s="3" t="s">
        <v>439</v>
      </c>
      <c r="R13" s="3" t="s">
        <v>441</v>
      </c>
      <c r="S13" s="3" t="s">
        <v>439</v>
      </c>
      <c r="T13" s="3" t="s">
        <v>439</v>
      </c>
      <c r="U13" s="3" t="s">
        <v>439</v>
      </c>
      <c r="V13" s="3" t="s">
        <v>439</v>
      </c>
      <c r="W13" s="3" t="s">
        <v>440</v>
      </c>
      <c r="X13" s="3" t="s">
        <v>439</v>
      </c>
      <c r="Y13" s="3" t="s">
        <v>439</v>
      </c>
      <c r="Z13" s="3" t="s">
        <v>439</v>
      </c>
      <c r="AA13" s="3" t="s">
        <v>439</v>
      </c>
      <c r="AB13" s="3" t="s">
        <v>439</v>
      </c>
      <c r="AC13" s="3" t="s">
        <v>439</v>
      </c>
      <c r="AD13" s="3" t="s">
        <v>439</v>
      </c>
      <c r="AE13" s="3" t="s">
        <v>440</v>
      </c>
      <c r="AF13" s="3" t="s">
        <v>439</v>
      </c>
      <c r="AG13" s="3" t="s">
        <v>439</v>
      </c>
      <c r="AH13" s="3" t="s">
        <v>439</v>
      </c>
      <c r="AI13" s="3" t="s">
        <v>439</v>
      </c>
      <c r="AJ13" s="3" t="s">
        <v>439</v>
      </c>
      <c r="AK13" s="3" t="s">
        <v>439</v>
      </c>
      <c r="AL13" s="3" t="s">
        <v>439</v>
      </c>
      <c r="AM13" s="3" t="s">
        <v>439</v>
      </c>
      <c r="AN13" s="3" t="s">
        <v>439</v>
      </c>
      <c r="AO13" s="3" t="s">
        <v>439</v>
      </c>
      <c r="AP13" s="3" t="s">
        <v>439</v>
      </c>
      <c r="AQ13" s="3" t="s">
        <v>439</v>
      </c>
      <c r="AR13" s="3" t="s">
        <v>439</v>
      </c>
      <c r="AS13" s="3" t="s">
        <v>439</v>
      </c>
      <c r="AT13" s="3" t="s">
        <v>439</v>
      </c>
      <c r="AU13" s="3" t="s">
        <v>439</v>
      </c>
      <c r="AV13" s="3" t="s">
        <v>439</v>
      </c>
      <c r="AW13" s="3" t="s">
        <v>439</v>
      </c>
      <c r="AX13" s="3" t="s">
        <v>439</v>
      </c>
      <c r="AY13" s="3" t="s">
        <v>439</v>
      </c>
      <c r="AZ13" s="3" t="s">
        <v>439</v>
      </c>
      <c r="BA13" s="3" t="s">
        <v>439</v>
      </c>
      <c r="BB13" s="3" t="s">
        <v>439</v>
      </c>
      <c r="BC13" s="3" t="s">
        <v>439</v>
      </c>
      <c r="BD13" s="3" t="s">
        <v>439</v>
      </c>
      <c r="BE13" s="3" t="s">
        <v>439</v>
      </c>
      <c r="BF13" s="3" t="s">
        <v>439</v>
      </c>
      <c r="BG13" s="3" t="s">
        <v>439</v>
      </c>
      <c r="BH13" s="3" t="s">
        <v>439</v>
      </c>
      <c r="BI13" s="3" t="s">
        <v>439</v>
      </c>
      <c r="BJ13" s="3" t="s">
        <v>439</v>
      </c>
      <c r="BK13" s="3" t="s">
        <v>439</v>
      </c>
      <c r="BL13" s="3" t="s">
        <v>439</v>
      </c>
      <c r="BM13" s="3" t="s">
        <v>439</v>
      </c>
      <c r="BN13" s="3" t="s">
        <v>439</v>
      </c>
      <c r="BO13" s="3" t="s">
        <v>439</v>
      </c>
      <c r="BP13" s="3" t="s">
        <v>439</v>
      </c>
      <c r="BQ13" s="3" t="s">
        <v>439</v>
      </c>
      <c r="BR13" s="3" t="s">
        <v>439</v>
      </c>
      <c r="BS13" s="3" t="s">
        <v>439</v>
      </c>
      <c r="BT13" s="3" t="s">
        <v>439</v>
      </c>
      <c r="BU13" s="3" t="s">
        <v>439</v>
      </c>
      <c r="BV13" s="3" t="s">
        <v>439</v>
      </c>
      <c r="BW13" s="3" t="s">
        <v>439</v>
      </c>
      <c r="BX13" s="3" t="s">
        <v>439</v>
      </c>
      <c r="BY13" s="3" t="s">
        <v>439</v>
      </c>
      <c r="BZ13" s="3" t="s">
        <v>439</v>
      </c>
      <c r="CA13" s="3" t="s">
        <v>439</v>
      </c>
      <c r="CB13" s="3" t="s">
        <v>439</v>
      </c>
      <c r="CC13" s="3" t="s">
        <v>439</v>
      </c>
      <c r="CD13" s="3" t="s">
        <v>441</v>
      </c>
      <c r="CE13" s="3" t="s">
        <v>439</v>
      </c>
      <c r="CF13" s="3" t="s">
        <v>439</v>
      </c>
      <c r="CG13" s="3" t="s">
        <v>439</v>
      </c>
      <c r="CH13" s="3" t="s">
        <v>439</v>
      </c>
      <c r="CI13" s="3" t="s">
        <v>439</v>
      </c>
      <c r="CJ13" s="3" t="s">
        <v>439</v>
      </c>
      <c r="CK13" s="3" t="s">
        <v>439</v>
      </c>
      <c r="CL13" s="3" t="s">
        <v>439</v>
      </c>
      <c r="CM13" s="3" t="s">
        <v>439</v>
      </c>
      <c r="CN13" s="3" t="s">
        <v>439</v>
      </c>
      <c r="CO13" s="3" t="s">
        <v>439</v>
      </c>
      <c r="CP13" s="3" t="s">
        <v>439</v>
      </c>
      <c r="CQ13" s="3" t="s">
        <v>439</v>
      </c>
      <c r="CR13" s="3" t="s">
        <v>439</v>
      </c>
      <c r="CS13" s="3" t="s">
        <v>439</v>
      </c>
      <c r="CT13" s="3" t="s">
        <v>439</v>
      </c>
      <c r="CU13" s="3" t="s">
        <v>439</v>
      </c>
      <c r="CV13" s="3" t="s">
        <v>439</v>
      </c>
      <c r="CW13" s="3" t="s">
        <v>439</v>
      </c>
      <c r="CX13" s="3" t="s">
        <v>439</v>
      </c>
      <c r="CY13" s="3">
        <f t="shared" si="1"/>
        <v>215</v>
      </c>
      <c r="CZ13" s="3">
        <f t="shared" si="2"/>
        <v>199</v>
      </c>
      <c r="DA13" s="3">
        <f t="shared" si="3"/>
        <v>10</v>
      </c>
      <c r="DB13" s="3">
        <f t="shared" si="4"/>
        <v>96</v>
      </c>
    </row>
    <row r="14" spans="1:106">
      <c r="A14" s="31">
        <f t="shared" si="0"/>
        <v>16.444444444444446</v>
      </c>
      <c r="B14" s="3" t="s">
        <v>434</v>
      </c>
      <c r="C14" s="3" t="s">
        <v>462</v>
      </c>
      <c r="D14" s="3" t="s">
        <v>463</v>
      </c>
      <c r="E14" s="21" t="s">
        <v>464</v>
      </c>
      <c r="F14" s="22" t="s">
        <v>438</v>
      </c>
      <c r="G14" s="3" t="s">
        <v>441</v>
      </c>
      <c r="H14" s="3" t="s">
        <v>441</v>
      </c>
      <c r="I14" s="3" t="s">
        <v>441</v>
      </c>
      <c r="J14" s="3" t="s">
        <v>441</v>
      </c>
      <c r="K14" s="3" t="s">
        <v>439</v>
      </c>
      <c r="L14" s="3" t="s">
        <v>441</v>
      </c>
      <c r="M14" s="3" t="s">
        <v>441</v>
      </c>
      <c r="N14" s="3" t="s">
        <v>441</v>
      </c>
      <c r="O14" s="3" t="s">
        <v>441</v>
      </c>
      <c r="P14" s="3" t="s">
        <v>439</v>
      </c>
      <c r="Q14" s="3" t="s">
        <v>441</v>
      </c>
      <c r="R14" s="3" t="s">
        <v>441</v>
      </c>
      <c r="S14" s="3" t="s">
        <v>441</v>
      </c>
      <c r="T14" s="3" t="s">
        <v>441</v>
      </c>
      <c r="U14" s="3" t="s">
        <v>441</v>
      </c>
      <c r="V14" s="3" t="s">
        <v>441</v>
      </c>
      <c r="W14" s="3" t="s">
        <v>439</v>
      </c>
      <c r="X14" s="3" t="s">
        <v>441</v>
      </c>
      <c r="Y14" s="3" t="s">
        <v>439</v>
      </c>
      <c r="Z14" s="3" t="s">
        <v>439</v>
      </c>
      <c r="AA14" s="3" t="s">
        <v>441</v>
      </c>
      <c r="AB14" s="3" t="s">
        <v>441</v>
      </c>
      <c r="AC14" s="3" t="s">
        <v>439</v>
      </c>
      <c r="AD14" s="3" t="s">
        <v>441</v>
      </c>
      <c r="AE14" s="3" t="s">
        <v>441</v>
      </c>
      <c r="AF14" s="3" t="s">
        <v>439</v>
      </c>
      <c r="AG14" s="3" t="s">
        <v>441</v>
      </c>
      <c r="AH14" s="3" t="s">
        <v>441</v>
      </c>
      <c r="AI14" s="3" t="s">
        <v>441</v>
      </c>
      <c r="AJ14" s="3" t="s">
        <v>441</v>
      </c>
      <c r="AK14" s="3" t="s">
        <v>441</v>
      </c>
      <c r="AL14" s="3" t="s">
        <v>441</v>
      </c>
      <c r="AM14" s="3" t="s">
        <v>441</v>
      </c>
      <c r="AN14" s="3" t="s">
        <v>441</v>
      </c>
      <c r="AO14" s="3" t="s">
        <v>441</v>
      </c>
      <c r="AP14" s="3" t="s">
        <v>441</v>
      </c>
      <c r="AQ14" s="3" t="s">
        <v>439</v>
      </c>
      <c r="AR14" s="3" t="s">
        <v>441</v>
      </c>
      <c r="AS14" s="3" t="s">
        <v>441</v>
      </c>
      <c r="AT14" s="3" t="s">
        <v>441</v>
      </c>
      <c r="AU14" s="3" t="s">
        <v>441</v>
      </c>
      <c r="AV14" s="3" t="s">
        <v>441</v>
      </c>
      <c r="AW14" s="3" t="s">
        <v>441</v>
      </c>
      <c r="AX14" s="3" t="s">
        <v>441</v>
      </c>
      <c r="AY14" s="3" t="s">
        <v>441</v>
      </c>
      <c r="AZ14" s="3" t="s">
        <v>441</v>
      </c>
      <c r="BA14" s="3" t="s">
        <v>441</v>
      </c>
      <c r="BB14" s="3" t="s">
        <v>441</v>
      </c>
      <c r="BC14" s="3" t="s">
        <v>441</v>
      </c>
      <c r="BD14" s="3" t="s">
        <v>441</v>
      </c>
      <c r="BE14" s="3" t="s">
        <v>441</v>
      </c>
      <c r="BF14" s="3" t="s">
        <v>441</v>
      </c>
      <c r="BG14" s="3" t="s">
        <v>441</v>
      </c>
      <c r="BH14" s="3" t="s">
        <v>441</v>
      </c>
      <c r="BI14" s="3" t="s">
        <v>441</v>
      </c>
      <c r="BJ14" s="3" t="s">
        <v>441</v>
      </c>
      <c r="BK14" s="3" t="s">
        <v>441</v>
      </c>
      <c r="BL14" s="3" t="s">
        <v>441</v>
      </c>
      <c r="BM14" s="3" t="s">
        <v>441</v>
      </c>
      <c r="BN14" s="3" t="s">
        <v>441</v>
      </c>
      <c r="BO14" s="3" t="s">
        <v>441</v>
      </c>
      <c r="BP14" s="3" t="s">
        <v>441</v>
      </c>
      <c r="BQ14" s="3" t="s">
        <v>441</v>
      </c>
      <c r="BR14" s="3" t="s">
        <v>441</v>
      </c>
      <c r="BS14" s="3" t="s">
        <v>441</v>
      </c>
      <c r="BT14" s="3" t="s">
        <v>441</v>
      </c>
      <c r="BU14" s="3" t="s">
        <v>441</v>
      </c>
      <c r="BV14" s="3" t="s">
        <v>441</v>
      </c>
      <c r="BW14" s="3" t="s">
        <v>439</v>
      </c>
      <c r="BX14" s="3" t="s">
        <v>441</v>
      </c>
      <c r="BY14" s="3" t="s">
        <v>441</v>
      </c>
      <c r="BZ14" s="3" t="s">
        <v>441</v>
      </c>
      <c r="CA14" s="3" t="s">
        <v>441</v>
      </c>
      <c r="CB14" s="3" t="s">
        <v>441</v>
      </c>
      <c r="CC14" s="3" t="s">
        <v>441</v>
      </c>
      <c r="CD14" s="3" t="s">
        <v>441</v>
      </c>
      <c r="CE14" s="3" t="s">
        <v>441</v>
      </c>
      <c r="CF14" s="3" t="s">
        <v>441</v>
      </c>
      <c r="CG14" s="3" t="s">
        <v>441</v>
      </c>
      <c r="CH14" s="3" t="s">
        <v>441</v>
      </c>
      <c r="CI14" s="3" t="s">
        <v>441</v>
      </c>
      <c r="CJ14" s="3" t="s">
        <v>441</v>
      </c>
      <c r="CK14" s="3" t="s">
        <v>441</v>
      </c>
      <c r="CL14" s="3" t="s">
        <v>441</v>
      </c>
      <c r="CM14" s="3" t="s">
        <v>441</v>
      </c>
      <c r="CN14" s="3" t="s">
        <v>441</v>
      </c>
      <c r="CO14" s="3" t="s">
        <v>441</v>
      </c>
      <c r="CP14" s="3" t="s">
        <v>441</v>
      </c>
      <c r="CQ14" s="3" t="s">
        <v>441</v>
      </c>
      <c r="CR14" s="3" t="s">
        <v>441</v>
      </c>
      <c r="CS14" s="3" t="s">
        <v>441</v>
      </c>
      <c r="CT14" s="3" t="s">
        <v>441</v>
      </c>
      <c r="CU14" s="3" t="s">
        <v>441</v>
      </c>
      <c r="CV14" s="3" t="s">
        <v>441</v>
      </c>
      <c r="CW14" s="3" t="s">
        <v>439</v>
      </c>
      <c r="CX14" s="3" t="s">
        <v>439</v>
      </c>
      <c r="CY14" s="3">
        <f t="shared" si="1"/>
        <v>225</v>
      </c>
      <c r="CZ14" s="3">
        <f t="shared" si="2"/>
        <v>37</v>
      </c>
      <c r="DA14" s="3">
        <f t="shared" si="3"/>
        <v>0</v>
      </c>
      <c r="DB14" s="3">
        <f t="shared" si="4"/>
        <v>96</v>
      </c>
    </row>
    <row r="15" spans="1:106">
      <c r="A15" s="31">
        <f t="shared" si="0"/>
        <v>77.884615384615387</v>
      </c>
      <c r="B15" s="3" t="s">
        <v>434</v>
      </c>
      <c r="C15" s="3" t="s">
        <v>465</v>
      </c>
      <c r="D15" s="3" t="s">
        <v>436</v>
      </c>
      <c r="E15" s="21" t="s">
        <v>466</v>
      </c>
      <c r="F15" s="22" t="s">
        <v>438</v>
      </c>
      <c r="G15" s="3" t="s">
        <v>439</v>
      </c>
      <c r="H15" s="3" t="s">
        <v>441</v>
      </c>
      <c r="I15" s="3" t="s">
        <v>441</v>
      </c>
      <c r="J15" s="3" t="s">
        <v>441</v>
      </c>
      <c r="K15" s="3" t="s">
        <v>439</v>
      </c>
      <c r="L15" s="3" t="s">
        <v>439</v>
      </c>
      <c r="M15" s="3" t="s">
        <v>439</v>
      </c>
      <c r="N15" s="3" t="s">
        <v>439</v>
      </c>
      <c r="O15" s="3" t="s">
        <v>439</v>
      </c>
      <c r="P15" s="3" t="s">
        <v>439</v>
      </c>
      <c r="Q15" s="3" t="s">
        <v>439</v>
      </c>
      <c r="R15" s="3" t="s">
        <v>440</v>
      </c>
      <c r="S15" s="3" t="s">
        <v>441</v>
      </c>
      <c r="T15" s="3" t="s">
        <v>439</v>
      </c>
      <c r="U15" s="3" t="s">
        <v>439</v>
      </c>
      <c r="V15" s="3" t="s">
        <v>441</v>
      </c>
      <c r="W15" s="3" t="s">
        <v>439</v>
      </c>
      <c r="X15" s="3" t="s">
        <v>439</v>
      </c>
      <c r="Y15" s="3" t="s">
        <v>439</v>
      </c>
      <c r="Z15" s="3" t="s">
        <v>439</v>
      </c>
      <c r="AA15" s="3" t="s">
        <v>439</v>
      </c>
      <c r="AB15" s="3" t="s">
        <v>439</v>
      </c>
      <c r="AC15" s="3" t="s">
        <v>439</v>
      </c>
      <c r="AD15" s="3" t="s">
        <v>439</v>
      </c>
      <c r="AE15" s="3" t="s">
        <v>439</v>
      </c>
      <c r="AF15" s="3" t="s">
        <v>439</v>
      </c>
      <c r="AG15" s="3" t="s">
        <v>441</v>
      </c>
      <c r="AH15" s="3" t="s">
        <v>439</v>
      </c>
      <c r="AI15" s="3" t="s">
        <v>439</v>
      </c>
      <c r="AJ15" s="3" t="s">
        <v>439</v>
      </c>
      <c r="AK15" s="3" t="s">
        <v>441</v>
      </c>
      <c r="AL15" s="3" t="s">
        <v>439</v>
      </c>
      <c r="AM15" s="3" t="s">
        <v>439</v>
      </c>
      <c r="AN15" s="3" t="s">
        <v>439</v>
      </c>
      <c r="AO15" s="3" t="s">
        <v>439</v>
      </c>
      <c r="AP15" s="3" t="s">
        <v>439</v>
      </c>
      <c r="AQ15" s="3" t="s">
        <v>439</v>
      </c>
      <c r="AR15" s="3" t="s">
        <v>439</v>
      </c>
      <c r="AS15" s="3" t="s">
        <v>440</v>
      </c>
      <c r="AT15" s="3" t="s">
        <v>439</v>
      </c>
      <c r="AU15" s="3" t="s">
        <v>439</v>
      </c>
      <c r="AV15" s="3" t="s">
        <v>439</v>
      </c>
      <c r="AW15" s="3" t="s">
        <v>439</v>
      </c>
      <c r="AX15" s="3" t="s">
        <v>439</v>
      </c>
      <c r="AY15" s="3" t="s">
        <v>439</v>
      </c>
      <c r="AZ15" s="3" t="s">
        <v>439</v>
      </c>
      <c r="BA15" s="3" t="s">
        <v>440</v>
      </c>
      <c r="BB15" s="3" t="s">
        <v>440</v>
      </c>
      <c r="BC15" s="3" t="s">
        <v>439</v>
      </c>
      <c r="BD15" s="3" t="s">
        <v>439</v>
      </c>
      <c r="BE15" s="3" t="s">
        <v>439</v>
      </c>
      <c r="BF15" s="3" t="s">
        <v>441</v>
      </c>
      <c r="BG15" s="3" t="s">
        <v>439</v>
      </c>
      <c r="BH15" s="3" t="s">
        <v>439</v>
      </c>
      <c r="BI15" s="3" t="s">
        <v>439</v>
      </c>
      <c r="BJ15" s="3" t="s">
        <v>439</v>
      </c>
      <c r="BK15" s="3" t="s">
        <v>439</v>
      </c>
      <c r="BL15" s="3" t="s">
        <v>439</v>
      </c>
      <c r="BM15" s="3" t="s">
        <v>439</v>
      </c>
      <c r="BN15" s="3" t="s">
        <v>441</v>
      </c>
      <c r="BO15" s="3" t="s">
        <v>441</v>
      </c>
      <c r="BP15" s="3" t="s">
        <v>439</v>
      </c>
      <c r="BQ15" s="3" t="s">
        <v>441</v>
      </c>
      <c r="BR15" s="3" t="s">
        <v>441</v>
      </c>
      <c r="BS15" s="3" t="s">
        <v>440</v>
      </c>
      <c r="BT15" s="3" t="s">
        <v>440</v>
      </c>
      <c r="BU15" s="3" t="s">
        <v>440</v>
      </c>
      <c r="BV15" s="3" t="s">
        <v>440</v>
      </c>
      <c r="BW15" s="3" t="s">
        <v>440</v>
      </c>
      <c r="BX15" s="3" t="s">
        <v>440</v>
      </c>
      <c r="BY15" s="3" t="s">
        <v>440</v>
      </c>
      <c r="BZ15" s="3" t="s">
        <v>440</v>
      </c>
      <c r="CA15" s="3" t="s">
        <v>440</v>
      </c>
      <c r="CB15" s="3" t="s">
        <v>441</v>
      </c>
      <c r="CC15" s="3" t="s">
        <v>439</v>
      </c>
      <c r="CD15" s="3" t="s">
        <v>441</v>
      </c>
      <c r="CE15" s="3" t="s">
        <v>439</v>
      </c>
      <c r="CF15" s="3" t="s">
        <v>441</v>
      </c>
      <c r="CG15" s="3" t="s">
        <v>439</v>
      </c>
      <c r="CH15" s="3" t="s">
        <v>439</v>
      </c>
      <c r="CI15" s="3" t="s">
        <v>439</v>
      </c>
      <c r="CJ15" s="3" t="s">
        <v>439</v>
      </c>
      <c r="CK15" s="3" t="s">
        <v>439</v>
      </c>
      <c r="CL15" s="3" t="s">
        <v>439</v>
      </c>
      <c r="CM15" s="3" t="s">
        <v>441</v>
      </c>
      <c r="CN15" s="3" t="s">
        <v>439</v>
      </c>
      <c r="CO15" s="3" t="s">
        <v>439</v>
      </c>
      <c r="CP15" s="3" t="s">
        <v>441</v>
      </c>
      <c r="CQ15" s="3" t="s">
        <v>441</v>
      </c>
      <c r="CR15" s="3" t="s">
        <v>439</v>
      </c>
      <c r="CS15" s="3" t="s">
        <v>441</v>
      </c>
      <c r="CT15" s="3" t="s">
        <v>441</v>
      </c>
      <c r="CU15" s="3" t="s">
        <v>441</v>
      </c>
      <c r="CV15" s="3" t="s">
        <v>441</v>
      </c>
      <c r="CW15" s="3" t="s">
        <v>439</v>
      </c>
      <c r="CX15" s="3" t="s">
        <v>439</v>
      </c>
      <c r="CY15" s="3">
        <f t="shared" si="1"/>
        <v>208</v>
      </c>
      <c r="CZ15" s="3">
        <f t="shared" si="2"/>
        <v>162</v>
      </c>
      <c r="DA15" s="3">
        <f t="shared" si="3"/>
        <v>17</v>
      </c>
      <c r="DB15" s="3">
        <f t="shared" si="4"/>
        <v>96</v>
      </c>
    </row>
    <row r="16" spans="1:106">
      <c r="A16" s="31">
        <f t="shared" si="0"/>
        <v>99.103139013452918</v>
      </c>
      <c r="B16" s="3" t="s">
        <v>434</v>
      </c>
      <c r="C16" s="3" t="s">
        <v>467</v>
      </c>
      <c r="D16" s="3" t="s">
        <v>468</v>
      </c>
      <c r="E16" s="21" t="s">
        <v>446</v>
      </c>
      <c r="F16" s="22" t="s">
        <v>438</v>
      </c>
      <c r="G16" s="3" t="s">
        <v>439</v>
      </c>
      <c r="H16" s="3" t="s">
        <v>439</v>
      </c>
      <c r="I16" s="3" t="s">
        <v>439</v>
      </c>
      <c r="J16" s="3" t="s">
        <v>439</v>
      </c>
      <c r="K16" s="3" t="s">
        <v>439</v>
      </c>
      <c r="L16" s="3" t="s">
        <v>439</v>
      </c>
      <c r="M16" s="3" t="s">
        <v>439</v>
      </c>
      <c r="N16" s="3" t="s">
        <v>439</v>
      </c>
      <c r="O16" s="3" t="s">
        <v>439</v>
      </c>
      <c r="P16" s="3" t="s">
        <v>439</v>
      </c>
      <c r="Q16" s="3" t="s">
        <v>439</v>
      </c>
      <c r="R16" s="3" t="s">
        <v>439</v>
      </c>
      <c r="S16" s="3" t="s">
        <v>439</v>
      </c>
      <c r="T16" s="3" t="s">
        <v>439</v>
      </c>
      <c r="U16" s="3" t="s">
        <v>439</v>
      </c>
      <c r="V16" s="3" t="s">
        <v>439</v>
      </c>
      <c r="W16" s="3" t="s">
        <v>439</v>
      </c>
      <c r="X16" s="3" t="s">
        <v>439</v>
      </c>
      <c r="Y16" s="3" t="s">
        <v>439</v>
      </c>
      <c r="Z16" s="3" t="s">
        <v>439</v>
      </c>
      <c r="AA16" s="3" t="s">
        <v>439</v>
      </c>
      <c r="AB16" s="3" t="s">
        <v>439</v>
      </c>
      <c r="AC16" s="3" t="s">
        <v>439</v>
      </c>
      <c r="AD16" s="3" t="s">
        <v>439</v>
      </c>
      <c r="AE16" s="3" t="s">
        <v>439</v>
      </c>
      <c r="AF16" s="3" t="s">
        <v>439</v>
      </c>
      <c r="AG16" s="3" t="s">
        <v>439</v>
      </c>
      <c r="AH16" s="3" t="s">
        <v>439</v>
      </c>
      <c r="AI16" s="3" t="s">
        <v>439</v>
      </c>
      <c r="AJ16" s="3" t="s">
        <v>439</v>
      </c>
      <c r="AK16" s="3" t="s">
        <v>439</v>
      </c>
      <c r="AL16" s="3" t="s">
        <v>439</v>
      </c>
      <c r="AM16" s="3" t="s">
        <v>440</v>
      </c>
      <c r="AN16" s="3" t="s">
        <v>439</v>
      </c>
      <c r="AO16" s="3" t="s">
        <v>439</v>
      </c>
      <c r="AP16" s="3" t="s">
        <v>439</v>
      </c>
      <c r="AQ16" s="3" t="s">
        <v>439</v>
      </c>
      <c r="AR16" s="3" t="s">
        <v>439</v>
      </c>
      <c r="AS16" s="3" t="s">
        <v>439</v>
      </c>
      <c r="AT16" s="3" t="s">
        <v>439</v>
      </c>
      <c r="AU16" s="3" t="s">
        <v>439</v>
      </c>
      <c r="AV16" s="3" t="s">
        <v>439</v>
      </c>
      <c r="AW16" s="3" t="s">
        <v>439</v>
      </c>
      <c r="AX16" s="3" t="s">
        <v>439</v>
      </c>
      <c r="AY16" s="3" t="s">
        <v>439</v>
      </c>
      <c r="AZ16" s="3" t="s">
        <v>439</v>
      </c>
      <c r="BA16" s="3" t="s">
        <v>439</v>
      </c>
      <c r="BB16" s="3" t="s">
        <v>439</v>
      </c>
      <c r="BC16" s="3" t="s">
        <v>439</v>
      </c>
      <c r="BD16" s="3" t="s">
        <v>439</v>
      </c>
      <c r="BE16" s="3" t="s">
        <v>439</v>
      </c>
      <c r="BF16" s="3" t="s">
        <v>440</v>
      </c>
      <c r="BG16" s="3" t="s">
        <v>439</v>
      </c>
      <c r="BH16" s="3" t="s">
        <v>439</v>
      </c>
      <c r="BI16" s="3" t="s">
        <v>439</v>
      </c>
      <c r="BJ16" s="3" t="s">
        <v>439</v>
      </c>
      <c r="BK16" s="3" t="s">
        <v>439</v>
      </c>
      <c r="BL16" s="3" t="s">
        <v>439</v>
      </c>
      <c r="BM16" s="3" t="s">
        <v>439</v>
      </c>
      <c r="BN16" s="3" t="s">
        <v>439</v>
      </c>
      <c r="BO16" s="3" t="s">
        <v>439</v>
      </c>
      <c r="BP16" s="3" t="s">
        <v>439</v>
      </c>
      <c r="BQ16" s="3" t="s">
        <v>439</v>
      </c>
      <c r="BR16" s="3" t="s">
        <v>439</v>
      </c>
      <c r="BS16" s="3" t="s">
        <v>439</v>
      </c>
      <c r="BT16" s="3" t="s">
        <v>439</v>
      </c>
      <c r="BU16" s="3" t="s">
        <v>439</v>
      </c>
      <c r="BV16" s="3" t="s">
        <v>439</v>
      </c>
      <c r="BW16" s="3" t="s">
        <v>439</v>
      </c>
      <c r="BX16" s="3" t="s">
        <v>439</v>
      </c>
      <c r="BY16" s="3" t="s">
        <v>439</v>
      </c>
      <c r="BZ16" s="3" t="s">
        <v>439</v>
      </c>
      <c r="CA16" s="3" t="s">
        <v>439</v>
      </c>
      <c r="CB16" s="3" t="s">
        <v>439</v>
      </c>
      <c r="CC16" s="3" t="s">
        <v>439</v>
      </c>
      <c r="CD16" s="3" t="s">
        <v>439</v>
      </c>
      <c r="CE16" s="3" t="s">
        <v>439</v>
      </c>
      <c r="CF16" s="3" t="s">
        <v>439</v>
      </c>
      <c r="CG16" s="3" t="s">
        <v>439</v>
      </c>
      <c r="CH16" s="3" t="s">
        <v>439</v>
      </c>
      <c r="CI16" s="3" t="s">
        <v>439</v>
      </c>
      <c r="CJ16" s="3" t="s">
        <v>439</v>
      </c>
      <c r="CK16" s="3" t="s">
        <v>439</v>
      </c>
      <c r="CL16" s="3" t="s">
        <v>439</v>
      </c>
      <c r="CM16" s="3" t="s">
        <v>441</v>
      </c>
      <c r="CN16" s="3" t="s">
        <v>439</v>
      </c>
      <c r="CO16" s="3" t="s">
        <v>439</v>
      </c>
      <c r="CP16" s="3" t="s">
        <v>439</v>
      </c>
      <c r="CQ16" s="3" t="s">
        <v>439</v>
      </c>
      <c r="CR16" s="3" t="s">
        <v>439</v>
      </c>
      <c r="CS16" s="3" t="s">
        <v>439</v>
      </c>
      <c r="CT16" s="3" t="s">
        <v>441</v>
      </c>
      <c r="CU16" s="3" t="s">
        <v>439</v>
      </c>
      <c r="CV16" s="3" t="s">
        <v>439</v>
      </c>
      <c r="CW16" s="3" t="s">
        <v>439</v>
      </c>
      <c r="CX16" s="3" t="s">
        <v>439</v>
      </c>
      <c r="CY16" s="3">
        <f t="shared" si="1"/>
        <v>223</v>
      </c>
      <c r="CZ16" s="3">
        <f t="shared" si="2"/>
        <v>221</v>
      </c>
      <c r="DA16" s="3">
        <f t="shared" si="3"/>
        <v>2</v>
      </c>
      <c r="DB16" s="3">
        <f t="shared" si="4"/>
        <v>96</v>
      </c>
    </row>
    <row r="17" spans="1:106">
      <c r="A17" s="31">
        <f t="shared" si="0"/>
        <v>95.480225988700568</v>
      </c>
      <c r="B17" s="3" t="s">
        <v>434</v>
      </c>
      <c r="C17" s="3" t="s">
        <v>469</v>
      </c>
      <c r="D17" s="3" t="s">
        <v>470</v>
      </c>
      <c r="E17" s="21" t="s">
        <v>471</v>
      </c>
      <c r="F17" s="22" t="s">
        <v>438</v>
      </c>
      <c r="G17" s="3" t="s">
        <v>439</v>
      </c>
      <c r="H17" s="3" t="s">
        <v>439</v>
      </c>
      <c r="I17" s="3" t="s">
        <v>440</v>
      </c>
      <c r="J17" s="3" t="s">
        <v>440</v>
      </c>
      <c r="K17" s="3" t="s">
        <v>439</v>
      </c>
      <c r="L17" s="3" t="s">
        <v>440</v>
      </c>
      <c r="M17" s="3" t="s">
        <v>440</v>
      </c>
      <c r="N17" s="3" t="s">
        <v>439</v>
      </c>
      <c r="O17" s="3" t="s">
        <v>439</v>
      </c>
      <c r="P17" s="3" t="s">
        <v>439</v>
      </c>
      <c r="Q17" s="3" t="s">
        <v>439</v>
      </c>
      <c r="R17" s="3" t="s">
        <v>441</v>
      </c>
      <c r="S17" s="3" t="s">
        <v>439</v>
      </c>
      <c r="T17" s="3" t="s">
        <v>439</v>
      </c>
      <c r="U17" s="3" t="s">
        <v>439</v>
      </c>
      <c r="V17" s="3" t="s">
        <v>439</v>
      </c>
      <c r="W17" s="3" t="s">
        <v>440</v>
      </c>
      <c r="X17" s="3" t="s">
        <v>439</v>
      </c>
      <c r="Y17" s="3" t="s">
        <v>439</v>
      </c>
      <c r="Z17" s="3" t="s">
        <v>439</v>
      </c>
      <c r="AA17" s="3" t="s">
        <v>439</v>
      </c>
      <c r="AB17" s="3" t="s">
        <v>439</v>
      </c>
      <c r="AC17" s="3" t="s">
        <v>440</v>
      </c>
      <c r="AD17" s="3" t="s">
        <v>439</v>
      </c>
      <c r="AE17" s="3" t="s">
        <v>439</v>
      </c>
      <c r="AF17" s="3" t="s">
        <v>439</v>
      </c>
      <c r="AG17" s="3" t="s">
        <v>439</v>
      </c>
      <c r="AH17" s="3" t="s">
        <v>440</v>
      </c>
      <c r="AI17" s="3" t="s">
        <v>439</v>
      </c>
      <c r="AJ17" s="3" t="s">
        <v>439</v>
      </c>
      <c r="AK17" s="3" t="s">
        <v>439</v>
      </c>
      <c r="AL17" s="3" t="s">
        <v>439</v>
      </c>
      <c r="AM17" s="3" t="s">
        <v>439</v>
      </c>
      <c r="AN17" s="3" t="s">
        <v>439</v>
      </c>
      <c r="AO17" s="3" t="s">
        <v>439</v>
      </c>
      <c r="AP17" s="3" t="s">
        <v>439</v>
      </c>
      <c r="AQ17" s="3" t="s">
        <v>439</v>
      </c>
      <c r="AR17" s="3" t="s">
        <v>439</v>
      </c>
      <c r="AS17" s="3" t="s">
        <v>439</v>
      </c>
      <c r="AT17" s="3" t="s">
        <v>441</v>
      </c>
      <c r="AU17" s="3" t="s">
        <v>439</v>
      </c>
      <c r="AV17" s="3" t="s">
        <v>439</v>
      </c>
      <c r="AW17" s="3" t="s">
        <v>440</v>
      </c>
      <c r="AX17" s="3" t="s">
        <v>440</v>
      </c>
      <c r="AY17" s="3" t="s">
        <v>439</v>
      </c>
      <c r="AZ17" s="3" t="s">
        <v>439</v>
      </c>
      <c r="BA17" s="3" t="s">
        <v>439</v>
      </c>
      <c r="BB17" s="3" t="s">
        <v>439</v>
      </c>
      <c r="BC17" s="3" t="s">
        <v>440</v>
      </c>
      <c r="BD17" s="3" t="s">
        <v>440</v>
      </c>
      <c r="BE17" s="3" t="s">
        <v>439</v>
      </c>
      <c r="BF17" s="3" t="s">
        <v>439</v>
      </c>
      <c r="BG17" s="3" t="s">
        <v>439</v>
      </c>
      <c r="BH17" s="3" t="s">
        <v>439</v>
      </c>
      <c r="BI17" s="3" t="s">
        <v>439</v>
      </c>
      <c r="BJ17" s="3" t="s">
        <v>439</v>
      </c>
      <c r="BK17" s="3" t="s">
        <v>439</v>
      </c>
      <c r="BL17" s="3" t="s">
        <v>439</v>
      </c>
      <c r="BM17" s="3" t="s">
        <v>439</v>
      </c>
      <c r="BN17" s="3" t="s">
        <v>439</v>
      </c>
      <c r="BO17" s="3" t="s">
        <v>439</v>
      </c>
      <c r="BP17" s="3" t="s">
        <v>439</v>
      </c>
      <c r="BQ17" s="3" t="s">
        <v>439</v>
      </c>
      <c r="BR17" s="3" t="s">
        <v>439</v>
      </c>
      <c r="BS17" s="3" t="s">
        <v>440</v>
      </c>
      <c r="BT17" s="3" t="s">
        <v>440</v>
      </c>
      <c r="BU17" s="3" t="s">
        <v>440</v>
      </c>
      <c r="BV17" s="3" t="s">
        <v>440</v>
      </c>
      <c r="BW17" s="3" t="s">
        <v>440</v>
      </c>
      <c r="BX17" s="3" t="s">
        <v>440</v>
      </c>
      <c r="BY17" s="3" t="s">
        <v>440</v>
      </c>
      <c r="BZ17" s="3" t="s">
        <v>440</v>
      </c>
      <c r="CA17" s="3" t="s">
        <v>440</v>
      </c>
      <c r="CB17" s="3" t="s">
        <v>439</v>
      </c>
      <c r="CC17" s="3" t="s">
        <v>439</v>
      </c>
      <c r="CD17" s="3" t="s">
        <v>439</v>
      </c>
      <c r="CE17" s="3" t="s">
        <v>439</v>
      </c>
      <c r="CF17" s="3" t="s">
        <v>439</v>
      </c>
      <c r="CG17" s="3" t="s">
        <v>439</v>
      </c>
      <c r="CH17" s="3" t="s">
        <v>439</v>
      </c>
      <c r="CI17" s="3" t="s">
        <v>439</v>
      </c>
      <c r="CJ17" s="3" t="s">
        <v>439</v>
      </c>
      <c r="CK17" s="3" t="s">
        <v>439</v>
      </c>
      <c r="CL17" s="3" t="s">
        <v>439</v>
      </c>
      <c r="CM17" s="3" t="s">
        <v>439</v>
      </c>
      <c r="CN17" s="3" t="s">
        <v>439</v>
      </c>
      <c r="CO17" s="3" t="s">
        <v>439</v>
      </c>
      <c r="CP17" s="3" t="s">
        <v>439</v>
      </c>
      <c r="CQ17" s="3" t="s">
        <v>439</v>
      </c>
      <c r="CR17" s="3" t="s">
        <v>439</v>
      </c>
      <c r="CS17" s="3" t="s">
        <v>439</v>
      </c>
      <c r="CT17" s="3" t="s">
        <v>441</v>
      </c>
      <c r="CU17" s="3" t="s">
        <v>441</v>
      </c>
      <c r="CV17" s="3" t="s">
        <v>439</v>
      </c>
      <c r="CW17" s="3" t="s">
        <v>439</v>
      </c>
      <c r="CX17" s="3" t="s">
        <v>439</v>
      </c>
      <c r="CY17" s="3">
        <f t="shared" si="1"/>
        <v>177</v>
      </c>
      <c r="CZ17" s="3">
        <f t="shared" si="2"/>
        <v>169</v>
      </c>
      <c r="DA17" s="3">
        <f t="shared" si="3"/>
        <v>48</v>
      </c>
      <c r="DB17" s="3">
        <f t="shared" si="4"/>
        <v>96</v>
      </c>
    </row>
    <row r="18" spans="1:106">
      <c r="A18" s="31">
        <f t="shared" si="0"/>
        <v>97.260273972602747</v>
      </c>
      <c r="B18" s="3" t="s">
        <v>434</v>
      </c>
      <c r="C18" s="3" t="s">
        <v>472</v>
      </c>
      <c r="D18" s="3" t="s">
        <v>448</v>
      </c>
      <c r="E18" s="21" t="s">
        <v>473</v>
      </c>
      <c r="F18" s="22" t="s">
        <v>438</v>
      </c>
      <c r="G18" s="3" t="s">
        <v>439</v>
      </c>
      <c r="H18" s="3" t="s">
        <v>439</v>
      </c>
      <c r="I18" s="3" t="s">
        <v>439</v>
      </c>
      <c r="J18" s="3" t="s">
        <v>439</v>
      </c>
      <c r="K18" s="3" t="s">
        <v>439</v>
      </c>
      <c r="L18" s="3" t="s">
        <v>439</v>
      </c>
      <c r="M18" s="3" t="s">
        <v>439</v>
      </c>
      <c r="N18" s="3" t="s">
        <v>439</v>
      </c>
      <c r="O18" s="3" t="s">
        <v>439</v>
      </c>
      <c r="P18" s="3" t="s">
        <v>439</v>
      </c>
      <c r="Q18" s="3" t="s">
        <v>439</v>
      </c>
      <c r="R18" s="3" t="s">
        <v>441</v>
      </c>
      <c r="S18" s="3" t="s">
        <v>439</v>
      </c>
      <c r="T18" s="3" t="s">
        <v>439</v>
      </c>
      <c r="U18" s="3" t="s">
        <v>439</v>
      </c>
      <c r="V18" s="3" t="s">
        <v>439</v>
      </c>
      <c r="W18" s="3" t="s">
        <v>439</v>
      </c>
      <c r="X18" s="3" t="s">
        <v>439</v>
      </c>
      <c r="Y18" s="3" t="s">
        <v>439</v>
      </c>
      <c r="Z18" s="3" t="s">
        <v>439</v>
      </c>
      <c r="AA18" s="3" t="s">
        <v>439</v>
      </c>
      <c r="AB18" s="3" t="s">
        <v>439</v>
      </c>
      <c r="AC18" s="3" t="s">
        <v>439</v>
      </c>
      <c r="AD18" s="3" t="s">
        <v>439</v>
      </c>
      <c r="AE18" s="3" t="s">
        <v>439</v>
      </c>
      <c r="AF18" s="3" t="s">
        <v>439</v>
      </c>
      <c r="AG18" s="3" t="s">
        <v>440</v>
      </c>
      <c r="AH18" s="3" t="s">
        <v>439</v>
      </c>
      <c r="AI18" s="3" t="s">
        <v>439</v>
      </c>
      <c r="AJ18" s="3" t="s">
        <v>439</v>
      </c>
      <c r="AK18" s="3" t="s">
        <v>439</v>
      </c>
      <c r="AL18" s="3" t="s">
        <v>439</v>
      </c>
      <c r="AM18" s="3" t="s">
        <v>439</v>
      </c>
      <c r="AN18" s="3" t="s">
        <v>439</v>
      </c>
      <c r="AO18" s="3" t="s">
        <v>439</v>
      </c>
      <c r="AP18" s="3" t="s">
        <v>439</v>
      </c>
      <c r="AQ18" s="3" t="s">
        <v>439</v>
      </c>
      <c r="AR18" s="3" t="s">
        <v>439</v>
      </c>
      <c r="AS18" s="3" t="s">
        <v>439</v>
      </c>
      <c r="AT18" s="3" t="s">
        <v>439</v>
      </c>
      <c r="AU18" s="3" t="s">
        <v>439</v>
      </c>
      <c r="AV18" s="3" t="s">
        <v>439</v>
      </c>
      <c r="AW18" s="3" t="s">
        <v>439</v>
      </c>
      <c r="AX18" s="3" t="s">
        <v>439</v>
      </c>
      <c r="AY18" s="3" t="s">
        <v>439</v>
      </c>
      <c r="AZ18" s="3" t="s">
        <v>439</v>
      </c>
      <c r="BA18" s="3" t="s">
        <v>439</v>
      </c>
      <c r="BB18" s="3" t="s">
        <v>439</v>
      </c>
      <c r="BC18" s="3" t="s">
        <v>439</v>
      </c>
      <c r="BD18" s="3" t="s">
        <v>439</v>
      </c>
      <c r="BE18" s="3" t="s">
        <v>439</v>
      </c>
      <c r="BF18" s="3" t="s">
        <v>439</v>
      </c>
      <c r="BG18" s="3" t="s">
        <v>439</v>
      </c>
      <c r="BH18" s="3" t="s">
        <v>439</v>
      </c>
      <c r="BI18" s="3" t="s">
        <v>439</v>
      </c>
      <c r="BJ18" s="3" t="s">
        <v>439</v>
      </c>
      <c r="BK18" s="3" t="s">
        <v>439</v>
      </c>
      <c r="BL18" s="3" t="s">
        <v>439</v>
      </c>
      <c r="BM18" s="3" t="s">
        <v>439</v>
      </c>
      <c r="BN18" s="3" t="s">
        <v>439</v>
      </c>
      <c r="BO18" s="3" t="s">
        <v>439</v>
      </c>
      <c r="BP18" s="3" t="s">
        <v>439</v>
      </c>
      <c r="BQ18" s="3" t="s">
        <v>439</v>
      </c>
      <c r="BR18" s="3" t="s">
        <v>439</v>
      </c>
      <c r="BS18" s="3" t="s">
        <v>439</v>
      </c>
      <c r="BT18" s="3" t="s">
        <v>439</v>
      </c>
      <c r="BU18" s="3" t="s">
        <v>439</v>
      </c>
      <c r="BV18" s="3" t="s">
        <v>439</v>
      </c>
      <c r="BW18" s="3" t="s">
        <v>439</v>
      </c>
      <c r="BX18" s="3" t="s">
        <v>439</v>
      </c>
      <c r="BY18" s="3" t="s">
        <v>439</v>
      </c>
      <c r="BZ18" s="3" t="s">
        <v>439</v>
      </c>
      <c r="CA18" s="3" t="s">
        <v>439</v>
      </c>
      <c r="CB18" s="3" t="s">
        <v>439</v>
      </c>
      <c r="CC18" s="3" t="s">
        <v>439</v>
      </c>
      <c r="CD18" s="3" t="s">
        <v>439</v>
      </c>
      <c r="CE18" s="3" t="s">
        <v>439</v>
      </c>
      <c r="CF18" s="3" t="s">
        <v>439</v>
      </c>
      <c r="CG18" s="3" t="s">
        <v>439</v>
      </c>
      <c r="CH18" s="3" t="s">
        <v>439</v>
      </c>
      <c r="CI18" s="3" t="s">
        <v>439</v>
      </c>
      <c r="CJ18" s="3" t="s">
        <v>439</v>
      </c>
      <c r="CK18" s="3" t="s">
        <v>439</v>
      </c>
      <c r="CL18" s="3" t="s">
        <v>439</v>
      </c>
      <c r="CM18" s="3" t="s">
        <v>439</v>
      </c>
      <c r="CN18" s="3" t="s">
        <v>439</v>
      </c>
      <c r="CO18" s="3" t="s">
        <v>439</v>
      </c>
      <c r="CP18" s="3" t="s">
        <v>439</v>
      </c>
      <c r="CQ18" s="3" t="s">
        <v>440</v>
      </c>
      <c r="CR18" s="3" t="s">
        <v>439</v>
      </c>
      <c r="CS18" s="3" t="s">
        <v>439</v>
      </c>
      <c r="CT18" s="3" t="s">
        <v>441</v>
      </c>
      <c r="CU18" s="3" t="s">
        <v>439</v>
      </c>
      <c r="CV18" s="3" t="s">
        <v>439</v>
      </c>
      <c r="CW18" s="3" t="s">
        <v>439</v>
      </c>
      <c r="CX18" s="3" t="s">
        <v>439</v>
      </c>
      <c r="CY18" s="3">
        <f t="shared" si="1"/>
        <v>219</v>
      </c>
      <c r="CZ18" s="3">
        <f t="shared" si="2"/>
        <v>213</v>
      </c>
      <c r="DA18" s="3">
        <f t="shared" si="3"/>
        <v>6</v>
      </c>
      <c r="DB18" s="3">
        <f t="shared" si="4"/>
        <v>96</v>
      </c>
    </row>
    <row r="19" spans="1:106">
      <c r="A19" s="31">
        <f t="shared" si="0"/>
        <v>100</v>
      </c>
      <c r="B19" s="3" t="s">
        <v>434</v>
      </c>
      <c r="C19" s="3" t="s">
        <v>474</v>
      </c>
      <c r="D19" s="3" t="s">
        <v>454</v>
      </c>
      <c r="E19" s="21" t="s">
        <v>466</v>
      </c>
      <c r="F19" s="22" t="s">
        <v>438</v>
      </c>
      <c r="G19" s="3" t="s">
        <v>439</v>
      </c>
      <c r="H19" s="3" t="s">
        <v>440</v>
      </c>
      <c r="I19" s="3" t="s">
        <v>440</v>
      </c>
      <c r="J19" s="3" t="s">
        <v>439</v>
      </c>
      <c r="K19" s="3" t="s">
        <v>439</v>
      </c>
      <c r="L19" s="3" t="s">
        <v>439</v>
      </c>
      <c r="M19" s="3" t="s">
        <v>440</v>
      </c>
      <c r="N19" s="3" t="s">
        <v>439</v>
      </c>
      <c r="O19" s="3" t="s">
        <v>439</v>
      </c>
      <c r="P19" s="3" t="s">
        <v>439</v>
      </c>
      <c r="Q19" s="3" t="s">
        <v>439</v>
      </c>
      <c r="R19" s="3" t="s">
        <v>439</v>
      </c>
      <c r="S19" s="3" t="s">
        <v>439</v>
      </c>
      <c r="T19" s="3" t="s">
        <v>439</v>
      </c>
      <c r="U19" s="3" t="s">
        <v>439</v>
      </c>
      <c r="V19" s="3" t="s">
        <v>439</v>
      </c>
      <c r="W19" s="3" t="s">
        <v>439</v>
      </c>
      <c r="X19" s="3" t="s">
        <v>439</v>
      </c>
      <c r="Y19" s="3" t="s">
        <v>439</v>
      </c>
      <c r="Z19" s="3" t="s">
        <v>439</v>
      </c>
      <c r="AA19" s="3" t="s">
        <v>439</v>
      </c>
      <c r="AB19" s="3" t="s">
        <v>439</v>
      </c>
      <c r="AC19" s="3" t="s">
        <v>439</v>
      </c>
      <c r="AD19" s="3" t="s">
        <v>439</v>
      </c>
      <c r="AE19" s="3" t="s">
        <v>439</v>
      </c>
      <c r="AF19" s="3" t="s">
        <v>439</v>
      </c>
      <c r="AG19" s="3" t="s">
        <v>439</v>
      </c>
      <c r="AH19" s="3" t="s">
        <v>439</v>
      </c>
      <c r="AI19" s="3" t="s">
        <v>440</v>
      </c>
      <c r="AJ19" s="3" t="s">
        <v>439</v>
      </c>
      <c r="AK19" s="3" t="s">
        <v>440</v>
      </c>
      <c r="AL19" s="3" t="s">
        <v>440</v>
      </c>
      <c r="AM19" s="3" t="s">
        <v>440</v>
      </c>
      <c r="AN19" s="3" t="s">
        <v>439</v>
      </c>
      <c r="AO19" s="3" t="s">
        <v>439</v>
      </c>
      <c r="AP19" s="3" t="s">
        <v>439</v>
      </c>
      <c r="AQ19" s="3" t="s">
        <v>439</v>
      </c>
      <c r="AR19" s="3" t="s">
        <v>439</v>
      </c>
      <c r="AS19" s="3" t="s">
        <v>439</v>
      </c>
      <c r="AT19" s="3" t="s">
        <v>439</v>
      </c>
      <c r="AU19" s="3" t="s">
        <v>439</v>
      </c>
      <c r="AV19" s="3" t="s">
        <v>439</v>
      </c>
      <c r="AW19" s="3" t="s">
        <v>439</v>
      </c>
      <c r="AX19" s="3" t="s">
        <v>439</v>
      </c>
      <c r="AY19" s="3" t="s">
        <v>439</v>
      </c>
      <c r="AZ19" s="3" t="s">
        <v>439</v>
      </c>
      <c r="BA19" s="3" t="s">
        <v>440</v>
      </c>
      <c r="BB19" s="3" t="s">
        <v>440</v>
      </c>
      <c r="BC19" s="3" t="s">
        <v>439</v>
      </c>
      <c r="BD19" s="3" t="s">
        <v>439</v>
      </c>
      <c r="BE19" s="3" t="s">
        <v>439</v>
      </c>
      <c r="BF19" s="3" t="s">
        <v>439</v>
      </c>
      <c r="BG19" s="3" t="s">
        <v>439</v>
      </c>
      <c r="BH19" s="3" t="s">
        <v>439</v>
      </c>
      <c r="BI19" s="3" t="s">
        <v>439</v>
      </c>
      <c r="BJ19" s="3" t="s">
        <v>439</v>
      </c>
      <c r="BK19" s="3" t="s">
        <v>439</v>
      </c>
      <c r="BL19" s="3" t="s">
        <v>439</v>
      </c>
      <c r="BM19" s="3" t="s">
        <v>439</v>
      </c>
      <c r="BN19" s="3" t="s">
        <v>439</v>
      </c>
      <c r="BO19" s="3" t="s">
        <v>439</v>
      </c>
      <c r="BP19" s="3" t="s">
        <v>439</v>
      </c>
      <c r="BQ19" s="3" t="s">
        <v>439</v>
      </c>
      <c r="BR19" s="3" t="s">
        <v>439</v>
      </c>
      <c r="BS19" s="3" t="s">
        <v>439</v>
      </c>
      <c r="BT19" s="3" t="s">
        <v>439</v>
      </c>
      <c r="BU19" s="3" t="s">
        <v>439</v>
      </c>
      <c r="BV19" s="3" t="s">
        <v>439</v>
      </c>
      <c r="BW19" s="3" t="s">
        <v>439</v>
      </c>
      <c r="BX19" s="3" t="s">
        <v>439</v>
      </c>
      <c r="BY19" s="3" t="s">
        <v>439</v>
      </c>
      <c r="BZ19" s="3" t="s">
        <v>439</v>
      </c>
      <c r="CA19" s="3" t="s">
        <v>439</v>
      </c>
      <c r="CB19" s="3" t="s">
        <v>439</v>
      </c>
      <c r="CC19" s="3" t="s">
        <v>439</v>
      </c>
      <c r="CD19" s="3" t="s">
        <v>440</v>
      </c>
      <c r="CE19" s="3" t="s">
        <v>440</v>
      </c>
      <c r="CF19" s="3" t="s">
        <v>440</v>
      </c>
      <c r="CG19" s="3" t="s">
        <v>439</v>
      </c>
      <c r="CH19" s="3" t="s">
        <v>439</v>
      </c>
      <c r="CI19" s="3" t="s">
        <v>439</v>
      </c>
      <c r="CJ19" s="3" t="s">
        <v>439</v>
      </c>
      <c r="CK19" s="3" t="s">
        <v>439</v>
      </c>
      <c r="CL19" s="3" t="s">
        <v>439</v>
      </c>
      <c r="CM19" s="3" t="s">
        <v>439</v>
      </c>
      <c r="CN19" s="3" t="s">
        <v>439</v>
      </c>
      <c r="CO19" s="3" t="s">
        <v>439</v>
      </c>
      <c r="CP19" s="3" t="s">
        <v>439</v>
      </c>
      <c r="CQ19" s="3" t="s">
        <v>439</v>
      </c>
      <c r="CR19" s="3" t="s">
        <v>439</v>
      </c>
      <c r="CS19" s="3" t="s">
        <v>439</v>
      </c>
      <c r="CT19" s="3" t="s">
        <v>439</v>
      </c>
      <c r="CU19" s="3" t="s">
        <v>439</v>
      </c>
      <c r="CV19" s="3" t="s">
        <v>439</v>
      </c>
      <c r="CW19" s="3" t="s">
        <v>439</v>
      </c>
      <c r="CX19" s="3" t="s">
        <v>439</v>
      </c>
      <c r="CY19" s="3">
        <f t="shared" si="1"/>
        <v>197</v>
      </c>
      <c r="CZ19" s="3">
        <f t="shared" si="2"/>
        <v>197</v>
      </c>
      <c r="DA19" s="3">
        <f t="shared" si="3"/>
        <v>28</v>
      </c>
      <c r="DB19" s="3">
        <f t="shared" si="4"/>
        <v>96</v>
      </c>
    </row>
    <row r="20" spans="1:106">
      <c r="A20" s="31">
        <f t="shared" si="0"/>
        <v>99.537037037037038</v>
      </c>
      <c r="B20" s="3" t="s">
        <v>434</v>
      </c>
      <c r="C20" s="3" t="s">
        <v>475</v>
      </c>
      <c r="D20" s="3" t="s">
        <v>476</v>
      </c>
      <c r="E20" s="21" t="s">
        <v>477</v>
      </c>
      <c r="F20" s="22" t="s">
        <v>438</v>
      </c>
      <c r="G20" s="3" t="s">
        <v>439</v>
      </c>
      <c r="H20" s="3" t="s">
        <v>439</v>
      </c>
      <c r="I20" s="3" t="s">
        <v>439</v>
      </c>
      <c r="J20" s="3" t="s">
        <v>439</v>
      </c>
      <c r="K20" s="3" t="s">
        <v>439</v>
      </c>
      <c r="L20" s="3" t="s">
        <v>439</v>
      </c>
      <c r="M20" s="3" t="s">
        <v>439</v>
      </c>
      <c r="N20" s="3" t="s">
        <v>439</v>
      </c>
      <c r="O20" s="3" t="s">
        <v>439</v>
      </c>
      <c r="P20" s="3" t="s">
        <v>439</v>
      </c>
      <c r="Q20" s="3" t="s">
        <v>439</v>
      </c>
      <c r="R20" s="3" t="s">
        <v>439</v>
      </c>
      <c r="S20" s="3" t="s">
        <v>439</v>
      </c>
      <c r="T20" s="3" t="s">
        <v>439</v>
      </c>
      <c r="U20" s="3" t="s">
        <v>439</v>
      </c>
      <c r="V20" s="3" t="s">
        <v>439</v>
      </c>
      <c r="W20" s="3" t="s">
        <v>439</v>
      </c>
      <c r="X20" s="3" t="s">
        <v>439</v>
      </c>
      <c r="Y20" s="3" t="s">
        <v>439</v>
      </c>
      <c r="Z20" s="3" t="s">
        <v>439</v>
      </c>
      <c r="AA20" s="3" t="s">
        <v>439</v>
      </c>
      <c r="AB20" s="3" t="s">
        <v>439</v>
      </c>
      <c r="AC20" s="3" t="s">
        <v>439</v>
      </c>
      <c r="AD20" s="3" t="s">
        <v>439</v>
      </c>
      <c r="AE20" s="3" t="s">
        <v>439</v>
      </c>
      <c r="AF20" s="3" t="s">
        <v>439</v>
      </c>
      <c r="AG20" s="3" t="s">
        <v>439</v>
      </c>
      <c r="AH20" s="3" t="s">
        <v>439</v>
      </c>
      <c r="AI20" s="3" t="s">
        <v>439</v>
      </c>
      <c r="AJ20" s="3" t="s">
        <v>439</v>
      </c>
      <c r="AK20" s="3" t="s">
        <v>439</v>
      </c>
      <c r="AL20" s="3" t="s">
        <v>439</v>
      </c>
      <c r="AM20" s="3" t="s">
        <v>439</v>
      </c>
      <c r="AN20" s="3" t="s">
        <v>439</v>
      </c>
      <c r="AO20" s="3" t="s">
        <v>439</v>
      </c>
      <c r="AP20" s="3" t="s">
        <v>439</v>
      </c>
      <c r="AQ20" s="3" t="s">
        <v>439</v>
      </c>
      <c r="AR20" s="3" t="s">
        <v>439</v>
      </c>
      <c r="AS20" s="3" t="s">
        <v>439</v>
      </c>
      <c r="AT20" s="3" t="s">
        <v>439</v>
      </c>
      <c r="AU20" s="3" t="s">
        <v>439</v>
      </c>
      <c r="AV20" s="3" t="s">
        <v>439</v>
      </c>
      <c r="AW20" s="3" t="s">
        <v>439</v>
      </c>
      <c r="AX20" s="3" t="s">
        <v>439</v>
      </c>
      <c r="AY20" s="3" t="s">
        <v>439</v>
      </c>
      <c r="AZ20" s="3" t="s">
        <v>439</v>
      </c>
      <c r="BA20" s="3" t="s">
        <v>439</v>
      </c>
      <c r="BB20" s="3" t="s">
        <v>439</v>
      </c>
      <c r="BC20" s="3" t="s">
        <v>439</v>
      </c>
      <c r="BD20" s="3" t="s">
        <v>439</v>
      </c>
      <c r="BE20" s="3" t="s">
        <v>439</v>
      </c>
      <c r="BF20" s="3" t="s">
        <v>439</v>
      </c>
      <c r="BG20" s="3" t="s">
        <v>439</v>
      </c>
      <c r="BH20" s="3" t="s">
        <v>439</v>
      </c>
      <c r="BI20" s="3" t="s">
        <v>439</v>
      </c>
      <c r="BJ20" s="3" t="s">
        <v>439</v>
      </c>
      <c r="BK20" s="3" t="s">
        <v>439</v>
      </c>
      <c r="BL20" s="3" t="s">
        <v>439</v>
      </c>
      <c r="BM20" s="3" t="s">
        <v>439</v>
      </c>
      <c r="BN20" s="3" t="s">
        <v>439</v>
      </c>
      <c r="BO20" s="3" t="s">
        <v>439</v>
      </c>
      <c r="BP20" s="3" t="s">
        <v>439</v>
      </c>
      <c r="BQ20" s="3" t="s">
        <v>439</v>
      </c>
      <c r="BR20" s="3" t="s">
        <v>439</v>
      </c>
      <c r="BS20" s="3" t="s">
        <v>440</v>
      </c>
      <c r="BT20" s="3" t="s">
        <v>440</v>
      </c>
      <c r="BU20" s="3" t="s">
        <v>440</v>
      </c>
      <c r="BV20" s="3" t="s">
        <v>440</v>
      </c>
      <c r="BW20" s="3" t="s">
        <v>440</v>
      </c>
      <c r="BX20" s="3" t="s">
        <v>440</v>
      </c>
      <c r="BY20" s="3" t="s">
        <v>440</v>
      </c>
      <c r="BZ20" s="3" t="s">
        <v>440</v>
      </c>
      <c r="CA20" s="3" t="s">
        <v>440</v>
      </c>
      <c r="CB20" s="3" t="s">
        <v>439</v>
      </c>
      <c r="CC20" s="3" t="s">
        <v>439</v>
      </c>
      <c r="CD20" s="3" t="s">
        <v>439</v>
      </c>
      <c r="CE20" s="3" t="s">
        <v>439</v>
      </c>
      <c r="CF20" s="3" t="s">
        <v>439</v>
      </c>
      <c r="CG20" s="3" t="s">
        <v>439</v>
      </c>
      <c r="CH20" s="3" t="s">
        <v>439</v>
      </c>
      <c r="CI20" s="3" t="s">
        <v>439</v>
      </c>
      <c r="CJ20" s="3" t="s">
        <v>439</v>
      </c>
      <c r="CK20" s="3" t="s">
        <v>439</v>
      </c>
      <c r="CL20" s="3" t="s">
        <v>439</v>
      </c>
      <c r="CM20" s="3" t="s">
        <v>439</v>
      </c>
      <c r="CN20" s="3" t="s">
        <v>439</v>
      </c>
      <c r="CO20" s="3" t="s">
        <v>439</v>
      </c>
      <c r="CP20" s="3" t="s">
        <v>439</v>
      </c>
      <c r="CQ20" s="3" t="s">
        <v>439</v>
      </c>
      <c r="CR20" s="3" t="s">
        <v>439</v>
      </c>
      <c r="CS20" s="3" t="s">
        <v>439</v>
      </c>
      <c r="CT20" s="3" t="s">
        <v>441</v>
      </c>
      <c r="CU20" s="3" t="s">
        <v>439</v>
      </c>
      <c r="CV20" s="3" t="s">
        <v>439</v>
      </c>
      <c r="CW20" s="3" t="s">
        <v>439</v>
      </c>
      <c r="CX20" s="3" t="s">
        <v>439</v>
      </c>
      <c r="CY20" s="3">
        <f t="shared" si="1"/>
        <v>216</v>
      </c>
      <c r="CZ20" s="3">
        <f t="shared" si="2"/>
        <v>215</v>
      </c>
      <c r="DA20" s="3">
        <f t="shared" si="3"/>
        <v>9</v>
      </c>
      <c r="DB20" s="3">
        <f t="shared" si="4"/>
        <v>96</v>
      </c>
    </row>
    <row r="21" spans="1:106" ht="15.75" customHeight="1">
      <c r="A21" s="31">
        <f t="shared" si="0"/>
        <v>91.666666666666657</v>
      </c>
      <c r="B21" s="3" t="s">
        <v>434</v>
      </c>
      <c r="C21" s="3" t="s">
        <v>478</v>
      </c>
      <c r="D21" s="3" t="s">
        <v>479</v>
      </c>
      <c r="E21" s="21" t="s">
        <v>480</v>
      </c>
      <c r="F21" s="22" t="s">
        <v>438</v>
      </c>
      <c r="G21" s="3" t="s">
        <v>439</v>
      </c>
      <c r="H21" s="3" t="s">
        <v>439</v>
      </c>
      <c r="I21" s="3" t="s">
        <v>439</v>
      </c>
      <c r="J21" s="3" t="s">
        <v>439</v>
      </c>
      <c r="K21" s="3" t="s">
        <v>439</v>
      </c>
      <c r="L21" s="3" t="s">
        <v>439</v>
      </c>
      <c r="M21" s="3" t="s">
        <v>439</v>
      </c>
      <c r="N21" s="3" t="s">
        <v>439</v>
      </c>
      <c r="O21" s="3" t="s">
        <v>439</v>
      </c>
      <c r="P21" s="3" t="s">
        <v>439</v>
      </c>
      <c r="Q21" s="3" t="s">
        <v>439</v>
      </c>
      <c r="R21" s="3" t="s">
        <v>441</v>
      </c>
      <c r="S21" s="3" t="s">
        <v>439</v>
      </c>
      <c r="T21" s="3" t="s">
        <v>439</v>
      </c>
      <c r="U21" s="3" t="s">
        <v>439</v>
      </c>
      <c r="V21" s="3" t="s">
        <v>439</v>
      </c>
      <c r="W21" s="3" t="s">
        <v>439</v>
      </c>
      <c r="X21" s="3" t="s">
        <v>439</v>
      </c>
      <c r="Y21" s="3" t="s">
        <v>439</v>
      </c>
      <c r="Z21" s="3" t="s">
        <v>439</v>
      </c>
      <c r="AA21" s="3" t="s">
        <v>439</v>
      </c>
      <c r="AB21" s="3" t="s">
        <v>439</v>
      </c>
      <c r="AC21" s="3" t="s">
        <v>439</v>
      </c>
      <c r="AD21" s="3" t="s">
        <v>439</v>
      </c>
      <c r="AE21" s="3" t="s">
        <v>439</v>
      </c>
      <c r="AF21" s="3" t="s">
        <v>439</v>
      </c>
      <c r="AG21" s="3" t="s">
        <v>441</v>
      </c>
      <c r="AH21" s="3" t="s">
        <v>439</v>
      </c>
      <c r="AI21" s="3" t="s">
        <v>439</v>
      </c>
      <c r="AJ21" s="3" t="s">
        <v>439</v>
      </c>
      <c r="AK21" s="3" t="s">
        <v>439</v>
      </c>
      <c r="AL21" s="3" t="s">
        <v>439</v>
      </c>
      <c r="AM21" s="3" t="s">
        <v>439</v>
      </c>
      <c r="AN21" s="3" t="s">
        <v>439</v>
      </c>
      <c r="AO21" s="3" t="s">
        <v>439</v>
      </c>
      <c r="AP21" s="3" t="s">
        <v>439</v>
      </c>
      <c r="AQ21" s="3" t="s">
        <v>439</v>
      </c>
      <c r="AR21" s="3" t="s">
        <v>439</v>
      </c>
      <c r="AS21" s="3" t="s">
        <v>439</v>
      </c>
      <c r="AT21" s="3" t="s">
        <v>439</v>
      </c>
      <c r="AU21" s="3" t="s">
        <v>439</v>
      </c>
      <c r="AV21" s="3" t="s">
        <v>439</v>
      </c>
      <c r="AW21" s="3" t="s">
        <v>439</v>
      </c>
      <c r="AX21" s="3" t="s">
        <v>439</v>
      </c>
      <c r="AY21" s="3" t="s">
        <v>439</v>
      </c>
      <c r="AZ21" s="3" t="s">
        <v>439</v>
      </c>
      <c r="BA21" s="3" t="s">
        <v>439</v>
      </c>
      <c r="BB21" s="3" t="s">
        <v>439</v>
      </c>
      <c r="BC21" s="3" t="s">
        <v>439</v>
      </c>
      <c r="BD21" s="3" t="s">
        <v>439</v>
      </c>
      <c r="BE21" s="3" t="s">
        <v>439</v>
      </c>
      <c r="BF21" s="3" t="s">
        <v>441</v>
      </c>
      <c r="BG21" s="3" t="s">
        <v>439</v>
      </c>
      <c r="BH21" s="3" t="s">
        <v>439</v>
      </c>
      <c r="BI21" s="3" t="s">
        <v>439</v>
      </c>
      <c r="BJ21" s="3" t="s">
        <v>439</v>
      </c>
      <c r="BK21" s="3" t="s">
        <v>439</v>
      </c>
      <c r="BL21" s="3" t="s">
        <v>439</v>
      </c>
      <c r="BM21" s="3" t="s">
        <v>439</v>
      </c>
      <c r="BN21" s="3" t="s">
        <v>439</v>
      </c>
      <c r="BO21" s="3" t="s">
        <v>439</v>
      </c>
      <c r="BP21" s="3" t="s">
        <v>439</v>
      </c>
      <c r="BQ21" s="3" t="s">
        <v>439</v>
      </c>
      <c r="BR21" s="3" t="s">
        <v>439</v>
      </c>
      <c r="BS21" s="3" t="s">
        <v>440</v>
      </c>
      <c r="BT21" s="3" t="s">
        <v>440</v>
      </c>
      <c r="BU21" s="3" t="s">
        <v>440</v>
      </c>
      <c r="BV21" s="3" t="s">
        <v>440</v>
      </c>
      <c r="BW21" s="3" t="s">
        <v>440</v>
      </c>
      <c r="BX21" s="3" t="s">
        <v>440</v>
      </c>
      <c r="BY21" s="3" t="s">
        <v>440</v>
      </c>
      <c r="BZ21" s="3" t="s">
        <v>440</v>
      </c>
      <c r="CA21" s="3" t="s">
        <v>440</v>
      </c>
      <c r="CB21" s="3" t="s">
        <v>439</v>
      </c>
      <c r="CC21" s="3" t="s">
        <v>439</v>
      </c>
      <c r="CD21" s="3" t="s">
        <v>439</v>
      </c>
      <c r="CE21" s="3" t="s">
        <v>439</v>
      </c>
      <c r="CF21" s="3" t="s">
        <v>439</v>
      </c>
      <c r="CG21" s="3" t="s">
        <v>439</v>
      </c>
      <c r="CH21" s="3" t="s">
        <v>439</v>
      </c>
      <c r="CI21" s="3" t="s">
        <v>439</v>
      </c>
      <c r="CJ21" s="3" t="s">
        <v>439</v>
      </c>
      <c r="CK21" s="3" t="s">
        <v>439</v>
      </c>
      <c r="CL21" s="3" t="s">
        <v>439</v>
      </c>
      <c r="CM21" s="3" t="s">
        <v>441</v>
      </c>
      <c r="CN21" s="3" t="s">
        <v>439</v>
      </c>
      <c r="CO21" s="3" t="s">
        <v>439</v>
      </c>
      <c r="CP21" s="3" t="s">
        <v>441</v>
      </c>
      <c r="CQ21" s="3" t="s">
        <v>441</v>
      </c>
      <c r="CR21" s="3" t="s">
        <v>439</v>
      </c>
      <c r="CS21" s="3" t="s">
        <v>441</v>
      </c>
      <c r="CT21" s="3" t="s">
        <v>441</v>
      </c>
      <c r="CU21" s="3" t="s">
        <v>441</v>
      </c>
      <c r="CV21" s="3" t="s">
        <v>441</v>
      </c>
      <c r="CW21" s="3" t="s">
        <v>439</v>
      </c>
      <c r="CX21" s="3" t="s">
        <v>439</v>
      </c>
      <c r="CY21" s="3">
        <f t="shared" si="1"/>
        <v>216</v>
      </c>
      <c r="CZ21" s="3">
        <f t="shared" si="2"/>
        <v>198</v>
      </c>
      <c r="DA21" s="3">
        <f t="shared" si="3"/>
        <v>9</v>
      </c>
      <c r="DB21" s="3">
        <f t="shared" si="4"/>
        <v>96</v>
      </c>
    </row>
    <row r="22" spans="1:106" ht="15.75" customHeight="1">
      <c r="A22" s="31">
        <f t="shared" si="0"/>
        <v>94.883720930232556</v>
      </c>
      <c r="B22" s="3" t="s">
        <v>434</v>
      </c>
      <c r="C22" s="3" t="s">
        <v>481</v>
      </c>
      <c r="D22" s="3" t="s">
        <v>482</v>
      </c>
      <c r="E22" s="21" t="s">
        <v>483</v>
      </c>
      <c r="F22" s="22" t="s">
        <v>438</v>
      </c>
      <c r="G22" s="3" t="s">
        <v>439</v>
      </c>
      <c r="H22" s="3" t="s">
        <v>439</v>
      </c>
      <c r="I22" s="3" t="s">
        <v>439</v>
      </c>
      <c r="J22" s="3" t="s">
        <v>439</v>
      </c>
      <c r="K22" s="3" t="s">
        <v>439</v>
      </c>
      <c r="L22" s="3" t="s">
        <v>439</v>
      </c>
      <c r="M22" s="3" t="s">
        <v>439</v>
      </c>
      <c r="N22" s="3" t="s">
        <v>439</v>
      </c>
      <c r="O22" s="3" t="s">
        <v>439</v>
      </c>
      <c r="P22" s="3" t="s">
        <v>439</v>
      </c>
      <c r="Q22" s="3" t="s">
        <v>439</v>
      </c>
      <c r="R22" s="3" t="s">
        <v>439</v>
      </c>
      <c r="S22" s="3" t="s">
        <v>439</v>
      </c>
      <c r="T22" s="3" t="s">
        <v>439</v>
      </c>
      <c r="U22" s="3" t="s">
        <v>439</v>
      </c>
      <c r="V22" s="3" t="s">
        <v>439</v>
      </c>
      <c r="W22" s="3" t="s">
        <v>439</v>
      </c>
      <c r="X22" s="3" t="s">
        <v>439</v>
      </c>
      <c r="Y22" s="3" t="s">
        <v>439</v>
      </c>
      <c r="Z22" s="3" t="s">
        <v>439</v>
      </c>
      <c r="AA22" s="3" t="s">
        <v>439</v>
      </c>
      <c r="AB22" s="3" t="s">
        <v>439</v>
      </c>
      <c r="AC22" s="3" t="s">
        <v>439</v>
      </c>
      <c r="AD22" s="3" t="s">
        <v>439</v>
      </c>
      <c r="AE22" s="3" t="s">
        <v>439</v>
      </c>
      <c r="AF22" s="3" t="s">
        <v>439</v>
      </c>
      <c r="AG22" s="3" t="s">
        <v>441</v>
      </c>
      <c r="AH22" s="3" t="s">
        <v>439</v>
      </c>
      <c r="AI22" s="3" t="s">
        <v>439</v>
      </c>
      <c r="AJ22" s="3" t="s">
        <v>439</v>
      </c>
      <c r="AK22" s="3" t="s">
        <v>439</v>
      </c>
      <c r="AL22" s="3" t="s">
        <v>439</v>
      </c>
      <c r="AM22" s="3" t="s">
        <v>439</v>
      </c>
      <c r="AN22" s="3" t="s">
        <v>439</v>
      </c>
      <c r="AO22" s="3" t="s">
        <v>439</v>
      </c>
      <c r="AP22" s="3" t="s">
        <v>439</v>
      </c>
      <c r="AQ22" s="3" t="s">
        <v>439</v>
      </c>
      <c r="AR22" s="3" t="s">
        <v>439</v>
      </c>
      <c r="AS22" s="3" t="s">
        <v>439</v>
      </c>
      <c r="AT22" s="3" t="s">
        <v>439</v>
      </c>
      <c r="AU22" s="3" t="s">
        <v>439</v>
      </c>
      <c r="AV22" s="3" t="s">
        <v>440</v>
      </c>
      <c r="AW22" s="3" t="s">
        <v>439</v>
      </c>
      <c r="AX22" s="3" t="s">
        <v>439</v>
      </c>
      <c r="AY22" s="3" t="s">
        <v>439</v>
      </c>
      <c r="AZ22" s="3" t="s">
        <v>439</v>
      </c>
      <c r="BA22" s="3" t="s">
        <v>439</v>
      </c>
      <c r="BB22" s="3" t="s">
        <v>439</v>
      </c>
      <c r="BC22" s="3" t="s">
        <v>439</v>
      </c>
      <c r="BD22" s="3" t="s">
        <v>439</v>
      </c>
      <c r="BE22" s="3" t="s">
        <v>439</v>
      </c>
      <c r="BF22" s="3" t="s">
        <v>439</v>
      </c>
      <c r="BG22" s="3" t="s">
        <v>439</v>
      </c>
      <c r="BH22" s="3" t="s">
        <v>439</v>
      </c>
      <c r="BI22" s="3" t="s">
        <v>439</v>
      </c>
      <c r="BJ22" s="3" t="s">
        <v>439</v>
      </c>
      <c r="BK22" s="3" t="s">
        <v>439</v>
      </c>
      <c r="BL22" s="3" t="s">
        <v>439</v>
      </c>
      <c r="BM22" s="3" t="s">
        <v>439</v>
      </c>
      <c r="BN22" s="3" t="s">
        <v>439</v>
      </c>
      <c r="BO22" s="3" t="s">
        <v>439</v>
      </c>
      <c r="BP22" s="3" t="s">
        <v>439</v>
      </c>
      <c r="BQ22" s="3" t="s">
        <v>439</v>
      </c>
      <c r="BR22" s="3" t="s">
        <v>439</v>
      </c>
      <c r="BS22" s="3" t="s">
        <v>440</v>
      </c>
      <c r="BT22" s="3" t="s">
        <v>440</v>
      </c>
      <c r="BU22" s="3" t="s">
        <v>440</v>
      </c>
      <c r="BV22" s="3" t="s">
        <v>440</v>
      </c>
      <c r="BW22" s="3" t="s">
        <v>440</v>
      </c>
      <c r="BX22" s="3" t="s">
        <v>440</v>
      </c>
      <c r="BY22" s="3" t="s">
        <v>440</v>
      </c>
      <c r="BZ22" s="3" t="s">
        <v>440</v>
      </c>
      <c r="CA22" s="3" t="s">
        <v>440</v>
      </c>
      <c r="CB22" s="3" t="s">
        <v>439</v>
      </c>
      <c r="CC22" s="3" t="s">
        <v>439</v>
      </c>
      <c r="CD22" s="3" t="s">
        <v>441</v>
      </c>
      <c r="CE22" s="3" t="s">
        <v>439</v>
      </c>
      <c r="CF22" s="3" t="s">
        <v>439</v>
      </c>
      <c r="CG22" s="3" t="s">
        <v>439</v>
      </c>
      <c r="CH22" s="3" t="s">
        <v>439</v>
      </c>
      <c r="CI22" s="3" t="s">
        <v>439</v>
      </c>
      <c r="CJ22" s="3" t="s">
        <v>439</v>
      </c>
      <c r="CK22" s="3" t="s">
        <v>439</v>
      </c>
      <c r="CL22" s="3" t="s">
        <v>439</v>
      </c>
      <c r="CM22" s="3" t="s">
        <v>441</v>
      </c>
      <c r="CN22" s="3" t="s">
        <v>439</v>
      </c>
      <c r="CO22" s="3" t="s">
        <v>439</v>
      </c>
      <c r="CP22" s="3" t="s">
        <v>439</v>
      </c>
      <c r="CQ22" s="3" t="s">
        <v>441</v>
      </c>
      <c r="CR22" s="3" t="s">
        <v>439</v>
      </c>
      <c r="CS22" s="3" t="s">
        <v>439</v>
      </c>
      <c r="CT22" s="3" t="s">
        <v>441</v>
      </c>
      <c r="CU22" s="3" t="s">
        <v>441</v>
      </c>
      <c r="CV22" s="3" t="s">
        <v>441</v>
      </c>
      <c r="CW22" s="3" t="s">
        <v>439</v>
      </c>
      <c r="CX22" s="3" t="s">
        <v>439</v>
      </c>
      <c r="CY22" s="3">
        <f t="shared" si="1"/>
        <v>215</v>
      </c>
      <c r="CZ22" s="3">
        <f t="shared" si="2"/>
        <v>204</v>
      </c>
      <c r="DA22" s="3">
        <f t="shared" si="3"/>
        <v>10</v>
      </c>
      <c r="DB22" s="3">
        <f t="shared" si="4"/>
        <v>96</v>
      </c>
    </row>
    <row r="23" spans="1:106" ht="15.75" customHeight="1">
      <c r="A23" s="31">
        <f t="shared" si="0"/>
        <v>18.407960199004975</v>
      </c>
      <c r="B23" s="3" t="s">
        <v>434</v>
      </c>
      <c r="C23" s="3" t="s">
        <v>484</v>
      </c>
      <c r="D23" s="3" t="s">
        <v>485</v>
      </c>
      <c r="E23" s="21" t="s">
        <v>486</v>
      </c>
      <c r="F23" s="22" t="s">
        <v>438</v>
      </c>
      <c r="G23" s="3" t="s">
        <v>441</v>
      </c>
      <c r="H23" s="3" t="s">
        <v>441</v>
      </c>
      <c r="I23" s="3" t="s">
        <v>441</v>
      </c>
      <c r="J23" s="3" t="s">
        <v>441</v>
      </c>
      <c r="K23" s="3" t="s">
        <v>439</v>
      </c>
      <c r="L23" s="3" t="s">
        <v>440</v>
      </c>
      <c r="M23" s="3" t="s">
        <v>441</v>
      </c>
      <c r="N23" s="3" t="s">
        <v>441</v>
      </c>
      <c r="O23" s="3" t="s">
        <v>441</v>
      </c>
      <c r="P23" s="3" t="s">
        <v>439</v>
      </c>
      <c r="Q23" s="3" t="s">
        <v>441</v>
      </c>
      <c r="R23" s="3" t="s">
        <v>441</v>
      </c>
      <c r="S23" s="3" t="s">
        <v>441</v>
      </c>
      <c r="T23" s="3" t="s">
        <v>441</v>
      </c>
      <c r="U23" s="3" t="s">
        <v>441</v>
      </c>
      <c r="V23" s="3" t="s">
        <v>441</v>
      </c>
      <c r="W23" s="3" t="s">
        <v>439</v>
      </c>
      <c r="X23" s="3" t="s">
        <v>441</v>
      </c>
      <c r="Y23" s="3" t="s">
        <v>439</v>
      </c>
      <c r="Z23" s="3" t="s">
        <v>439</v>
      </c>
      <c r="AA23" s="3" t="s">
        <v>439</v>
      </c>
      <c r="AB23" s="3" t="s">
        <v>441</v>
      </c>
      <c r="AC23" s="3" t="s">
        <v>439</v>
      </c>
      <c r="AD23" s="3" t="s">
        <v>441</v>
      </c>
      <c r="AE23" s="3" t="s">
        <v>440</v>
      </c>
      <c r="AF23" s="3" t="s">
        <v>440</v>
      </c>
      <c r="AG23" s="3" t="s">
        <v>441</v>
      </c>
      <c r="AH23" s="3" t="s">
        <v>441</v>
      </c>
      <c r="AI23" s="3" t="s">
        <v>441</v>
      </c>
      <c r="AJ23" s="3" t="s">
        <v>441</v>
      </c>
      <c r="AK23" s="3" t="s">
        <v>441</v>
      </c>
      <c r="AL23" s="3" t="s">
        <v>441</v>
      </c>
      <c r="AM23" s="3" t="s">
        <v>441</v>
      </c>
      <c r="AN23" s="3" t="s">
        <v>441</v>
      </c>
      <c r="AO23" s="3" t="s">
        <v>441</v>
      </c>
      <c r="AP23" s="3" t="s">
        <v>441</v>
      </c>
      <c r="AQ23" s="3" t="s">
        <v>441</v>
      </c>
      <c r="AR23" s="3" t="s">
        <v>441</v>
      </c>
      <c r="AS23" s="3" t="s">
        <v>441</v>
      </c>
      <c r="AT23" s="3" t="s">
        <v>441</v>
      </c>
      <c r="AU23" s="3" t="s">
        <v>441</v>
      </c>
      <c r="AV23" s="3" t="s">
        <v>441</v>
      </c>
      <c r="AW23" s="3" t="s">
        <v>441</v>
      </c>
      <c r="AX23" s="3" t="s">
        <v>439</v>
      </c>
      <c r="AY23" s="3" t="s">
        <v>441</v>
      </c>
      <c r="AZ23" s="3" t="s">
        <v>441</v>
      </c>
      <c r="BA23" s="3" t="s">
        <v>439</v>
      </c>
      <c r="BB23" s="3" t="s">
        <v>441</v>
      </c>
      <c r="BC23" s="3" t="s">
        <v>441</v>
      </c>
      <c r="BD23" s="3" t="s">
        <v>441</v>
      </c>
      <c r="BE23" s="3" t="s">
        <v>441</v>
      </c>
      <c r="BF23" s="3" t="s">
        <v>441</v>
      </c>
      <c r="BG23" s="3" t="s">
        <v>441</v>
      </c>
      <c r="BH23" s="3" t="s">
        <v>441</v>
      </c>
      <c r="BI23" s="3" t="s">
        <v>441</v>
      </c>
      <c r="BJ23" s="3" t="s">
        <v>441</v>
      </c>
      <c r="BK23" s="3" t="s">
        <v>441</v>
      </c>
      <c r="BL23" s="3" t="s">
        <v>441</v>
      </c>
      <c r="BM23" s="3" t="s">
        <v>441</v>
      </c>
      <c r="BN23" s="3" t="s">
        <v>441</v>
      </c>
      <c r="BO23" s="3" t="s">
        <v>441</v>
      </c>
      <c r="BP23" s="3" t="s">
        <v>441</v>
      </c>
      <c r="BQ23" s="3" t="s">
        <v>441</v>
      </c>
      <c r="BR23" s="3" t="s">
        <v>441</v>
      </c>
      <c r="BS23" s="3" t="s">
        <v>440</v>
      </c>
      <c r="BT23" s="3" t="s">
        <v>440</v>
      </c>
      <c r="BU23" s="3" t="s">
        <v>440</v>
      </c>
      <c r="BV23" s="3" t="s">
        <v>440</v>
      </c>
      <c r="BW23" s="3" t="s">
        <v>440</v>
      </c>
      <c r="BX23" s="3" t="s">
        <v>440</v>
      </c>
      <c r="BY23" s="3" t="s">
        <v>440</v>
      </c>
      <c r="BZ23" s="3" t="s">
        <v>440</v>
      </c>
      <c r="CA23" s="3" t="s">
        <v>440</v>
      </c>
      <c r="CB23" s="3" t="s">
        <v>441</v>
      </c>
      <c r="CC23" s="3" t="s">
        <v>441</v>
      </c>
      <c r="CD23" s="3" t="s">
        <v>441</v>
      </c>
      <c r="CE23" s="3" t="s">
        <v>441</v>
      </c>
      <c r="CF23" s="3" t="s">
        <v>441</v>
      </c>
      <c r="CG23" s="3" t="s">
        <v>441</v>
      </c>
      <c r="CH23" s="3" t="s">
        <v>441</v>
      </c>
      <c r="CI23" s="3" t="s">
        <v>441</v>
      </c>
      <c r="CJ23" s="3" t="s">
        <v>441</v>
      </c>
      <c r="CK23" s="3" t="s">
        <v>441</v>
      </c>
      <c r="CL23" s="3" t="s">
        <v>441</v>
      </c>
      <c r="CM23" s="3" t="s">
        <v>441</v>
      </c>
      <c r="CN23" s="3" t="s">
        <v>441</v>
      </c>
      <c r="CO23" s="3" t="s">
        <v>441</v>
      </c>
      <c r="CP23" s="3" t="s">
        <v>441</v>
      </c>
      <c r="CQ23" s="3" t="s">
        <v>441</v>
      </c>
      <c r="CR23" s="3" t="s">
        <v>441</v>
      </c>
      <c r="CS23" s="3" t="s">
        <v>441</v>
      </c>
      <c r="CT23" s="3" t="s">
        <v>441</v>
      </c>
      <c r="CU23" s="3" t="s">
        <v>441</v>
      </c>
      <c r="CV23" s="3" t="s">
        <v>441</v>
      </c>
      <c r="CW23" s="3" t="s">
        <v>439</v>
      </c>
      <c r="CX23" s="3" t="s">
        <v>439</v>
      </c>
      <c r="CY23" s="3">
        <f t="shared" si="1"/>
        <v>201</v>
      </c>
      <c r="CZ23" s="3">
        <f t="shared" si="2"/>
        <v>37</v>
      </c>
      <c r="DA23" s="3">
        <f t="shared" si="3"/>
        <v>24</v>
      </c>
      <c r="DB23" s="3">
        <f t="shared" si="4"/>
        <v>96</v>
      </c>
    </row>
    <row r="24" spans="1:106" ht="15.75" customHeight="1">
      <c r="A24" s="31">
        <f t="shared" si="0"/>
        <v>75.1111111111111</v>
      </c>
      <c r="B24" s="3" t="s">
        <v>434</v>
      </c>
      <c r="C24" s="3" t="s">
        <v>487</v>
      </c>
      <c r="D24" s="3" t="s">
        <v>488</v>
      </c>
      <c r="E24" s="21" t="s">
        <v>480</v>
      </c>
      <c r="F24" s="22" t="s">
        <v>438</v>
      </c>
      <c r="G24" s="3" t="s">
        <v>439</v>
      </c>
      <c r="H24" s="3" t="s">
        <v>441</v>
      </c>
      <c r="I24" s="3" t="s">
        <v>439</v>
      </c>
      <c r="J24" s="3" t="s">
        <v>439</v>
      </c>
      <c r="K24" s="3" t="s">
        <v>439</v>
      </c>
      <c r="L24" s="3" t="s">
        <v>439</v>
      </c>
      <c r="M24" s="3" t="s">
        <v>439</v>
      </c>
      <c r="N24" s="3" t="s">
        <v>439</v>
      </c>
      <c r="O24" s="3" t="s">
        <v>439</v>
      </c>
      <c r="P24" s="3" t="s">
        <v>439</v>
      </c>
      <c r="Q24" s="3" t="s">
        <v>439</v>
      </c>
      <c r="R24" s="3" t="s">
        <v>441</v>
      </c>
      <c r="S24" s="3" t="s">
        <v>441</v>
      </c>
      <c r="T24" s="3" t="s">
        <v>439</v>
      </c>
      <c r="U24" s="3" t="s">
        <v>439</v>
      </c>
      <c r="V24" s="3" t="s">
        <v>441</v>
      </c>
      <c r="W24" s="3" t="s">
        <v>439</v>
      </c>
      <c r="X24" s="3" t="s">
        <v>439</v>
      </c>
      <c r="Y24" s="3" t="s">
        <v>439</v>
      </c>
      <c r="Z24" s="3" t="s">
        <v>439</v>
      </c>
      <c r="AA24" s="3" t="s">
        <v>439</v>
      </c>
      <c r="AB24" s="3" t="s">
        <v>441</v>
      </c>
      <c r="AC24" s="3" t="s">
        <v>439</v>
      </c>
      <c r="AD24" s="3" t="s">
        <v>439</v>
      </c>
      <c r="AE24" s="3" t="s">
        <v>439</v>
      </c>
      <c r="AF24" s="3" t="s">
        <v>439</v>
      </c>
      <c r="AG24" s="3" t="s">
        <v>441</v>
      </c>
      <c r="AH24" s="3" t="s">
        <v>439</v>
      </c>
      <c r="AI24" s="3" t="s">
        <v>439</v>
      </c>
      <c r="AJ24" s="3" t="s">
        <v>439</v>
      </c>
      <c r="AK24" s="3" t="s">
        <v>441</v>
      </c>
      <c r="AL24" s="3" t="s">
        <v>439</v>
      </c>
      <c r="AM24" s="3" t="s">
        <v>441</v>
      </c>
      <c r="AN24" s="3" t="s">
        <v>439</v>
      </c>
      <c r="AO24" s="3" t="s">
        <v>439</v>
      </c>
      <c r="AP24" s="3" t="s">
        <v>441</v>
      </c>
      <c r="AQ24" s="3" t="s">
        <v>439</v>
      </c>
      <c r="AR24" s="3" t="s">
        <v>441</v>
      </c>
      <c r="AS24" s="3" t="s">
        <v>441</v>
      </c>
      <c r="AT24" s="3" t="s">
        <v>439</v>
      </c>
      <c r="AU24" s="3" t="s">
        <v>439</v>
      </c>
      <c r="AV24" s="3" t="s">
        <v>441</v>
      </c>
      <c r="AW24" s="3" t="s">
        <v>439</v>
      </c>
      <c r="AX24" s="3" t="s">
        <v>439</v>
      </c>
      <c r="AY24" s="3" t="s">
        <v>439</v>
      </c>
      <c r="AZ24" s="3" t="s">
        <v>439</v>
      </c>
      <c r="BA24" s="3" t="s">
        <v>439</v>
      </c>
      <c r="BB24" s="3" t="s">
        <v>439</v>
      </c>
      <c r="BC24" s="3" t="s">
        <v>439</v>
      </c>
      <c r="BD24" s="3" t="s">
        <v>439</v>
      </c>
      <c r="BE24" s="3" t="s">
        <v>439</v>
      </c>
      <c r="BF24" s="3" t="s">
        <v>441</v>
      </c>
      <c r="BG24" s="3" t="s">
        <v>439</v>
      </c>
      <c r="BH24" s="3" t="s">
        <v>439</v>
      </c>
      <c r="BI24" s="3" t="s">
        <v>439</v>
      </c>
      <c r="BJ24" s="3" t="s">
        <v>439</v>
      </c>
      <c r="BK24" s="3" t="s">
        <v>439</v>
      </c>
      <c r="BL24" s="3" t="s">
        <v>441</v>
      </c>
      <c r="BM24" s="3" t="s">
        <v>439</v>
      </c>
      <c r="BN24" s="3" t="s">
        <v>441</v>
      </c>
      <c r="BO24" s="3" t="s">
        <v>441</v>
      </c>
      <c r="BP24" s="3" t="s">
        <v>439</v>
      </c>
      <c r="BQ24" s="3" t="s">
        <v>441</v>
      </c>
      <c r="BR24" s="3" t="s">
        <v>441</v>
      </c>
      <c r="BS24" s="3" t="s">
        <v>441</v>
      </c>
      <c r="BT24" s="3" t="s">
        <v>441</v>
      </c>
      <c r="BU24" s="3" t="s">
        <v>439</v>
      </c>
      <c r="BV24" s="3" t="s">
        <v>439</v>
      </c>
      <c r="BW24" s="3" t="s">
        <v>439</v>
      </c>
      <c r="BX24" s="3" t="s">
        <v>439</v>
      </c>
      <c r="BY24" s="3" t="s">
        <v>439</v>
      </c>
      <c r="BZ24" s="3" t="s">
        <v>439</v>
      </c>
      <c r="CA24" s="3" t="s">
        <v>439</v>
      </c>
      <c r="CB24" s="3" t="s">
        <v>441</v>
      </c>
      <c r="CC24" s="3" t="s">
        <v>439</v>
      </c>
      <c r="CD24" s="3" t="s">
        <v>441</v>
      </c>
      <c r="CE24" s="3" t="s">
        <v>439</v>
      </c>
      <c r="CF24" s="3" t="s">
        <v>441</v>
      </c>
      <c r="CG24" s="3" t="s">
        <v>439</v>
      </c>
      <c r="CH24" s="3" t="s">
        <v>439</v>
      </c>
      <c r="CI24" s="3" t="s">
        <v>439</v>
      </c>
      <c r="CJ24" s="3" t="s">
        <v>439</v>
      </c>
      <c r="CK24" s="3" t="s">
        <v>439</v>
      </c>
      <c r="CL24" s="3" t="s">
        <v>441</v>
      </c>
      <c r="CM24" s="3" t="s">
        <v>441</v>
      </c>
      <c r="CN24" s="3" t="s">
        <v>439</v>
      </c>
      <c r="CO24" s="3" t="s">
        <v>441</v>
      </c>
      <c r="CP24" s="3" t="s">
        <v>441</v>
      </c>
      <c r="CQ24" s="3" t="s">
        <v>441</v>
      </c>
      <c r="CR24" s="3" t="s">
        <v>439</v>
      </c>
      <c r="CS24" s="3" t="s">
        <v>441</v>
      </c>
      <c r="CT24" s="3" t="s">
        <v>441</v>
      </c>
      <c r="CU24" s="3" t="s">
        <v>441</v>
      </c>
      <c r="CV24" s="3" t="s">
        <v>441</v>
      </c>
      <c r="CW24" s="3" t="s">
        <v>439</v>
      </c>
      <c r="CX24" s="3" t="s">
        <v>439</v>
      </c>
      <c r="CY24" s="3">
        <f t="shared" si="1"/>
        <v>225</v>
      </c>
      <c r="CZ24" s="3">
        <f t="shared" si="2"/>
        <v>169</v>
      </c>
      <c r="DA24" s="3">
        <f t="shared" si="3"/>
        <v>0</v>
      </c>
      <c r="DB24" s="3">
        <f t="shared" si="4"/>
        <v>96</v>
      </c>
    </row>
    <row r="25" spans="1:106" ht="15.75" customHeight="1">
      <c r="A25" s="31">
        <f t="shared" si="0"/>
        <v>99.551569506726452</v>
      </c>
      <c r="B25" s="3" t="s">
        <v>434</v>
      </c>
      <c r="C25" s="3" t="s">
        <v>489</v>
      </c>
      <c r="D25" s="3" t="s">
        <v>460</v>
      </c>
      <c r="E25" s="21" t="s">
        <v>444</v>
      </c>
      <c r="F25" s="22" t="s">
        <v>438</v>
      </c>
      <c r="G25" s="3" t="s">
        <v>439</v>
      </c>
      <c r="H25" s="3" t="s">
        <v>439</v>
      </c>
      <c r="I25" s="3" t="s">
        <v>439</v>
      </c>
      <c r="J25" s="3" t="s">
        <v>439</v>
      </c>
      <c r="K25" s="3" t="s">
        <v>439</v>
      </c>
      <c r="L25" s="3" t="s">
        <v>439</v>
      </c>
      <c r="M25" s="3" t="s">
        <v>439</v>
      </c>
      <c r="N25" s="3" t="s">
        <v>439</v>
      </c>
      <c r="O25" s="3" t="s">
        <v>439</v>
      </c>
      <c r="P25" s="3" t="s">
        <v>439</v>
      </c>
      <c r="Q25" s="3" t="s">
        <v>439</v>
      </c>
      <c r="R25" s="3" t="s">
        <v>439</v>
      </c>
      <c r="S25" s="3" t="s">
        <v>439</v>
      </c>
      <c r="T25" s="3" t="s">
        <v>439</v>
      </c>
      <c r="U25" s="3" t="s">
        <v>439</v>
      </c>
      <c r="V25" s="3" t="s">
        <v>439</v>
      </c>
      <c r="W25" s="3" t="s">
        <v>439</v>
      </c>
      <c r="X25" s="3" t="s">
        <v>439</v>
      </c>
      <c r="Y25" s="3" t="s">
        <v>439</v>
      </c>
      <c r="Z25" s="3" t="s">
        <v>439</v>
      </c>
      <c r="AA25" s="3" t="s">
        <v>439</v>
      </c>
      <c r="AB25" s="3" t="s">
        <v>439</v>
      </c>
      <c r="AC25" s="3" t="s">
        <v>439</v>
      </c>
      <c r="AD25" s="3" t="s">
        <v>439</v>
      </c>
      <c r="AE25" s="3" t="s">
        <v>439</v>
      </c>
      <c r="AF25" s="3" t="s">
        <v>439</v>
      </c>
      <c r="AG25" s="3" t="s">
        <v>439</v>
      </c>
      <c r="AH25" s="3" t="s">
        <v>439</v>
      </c>
      <c r="AI25" s="3" t="s">
        <v>439</v>
      </c>
      <c r="AJ25" s="3" t="s">
        <v>439</v>
      </c>
      <c r="AK25" s="3" t="s">
        <v>439</v>
      </c>
      <c r="AL25" s="3" t="s">
        <v>439</v>
      </c>
      <c r="AM25" s="3" t="s">
        <v>439</v>
      </c>
      <c r="AN25" s="3" t="s">
        <v>439</v>
      </c>
      <c r="AO25" s="3" t="s">
        <v>439</v>
      </c>
      <c r="AP25" s="3" t="s">
        <v>440</v>
      </c>
      <c r="AQ25" s="3" t="s">
        <v>440</v>
      </c>
      <c r="AR25" s="3" t="s">
        <v>439</v>
      </c>
      <c r="AS25" s="3" t="s">
        <v>439</v>
      </c>
      <c r="AT25" s="3" t="s">
        <v>439</v>
      </c>
      <c r="AU25" s="3" t="s">
        <v>439</v>
      </c>
      <c r="AV25" s="3" t="s">
        <v>439</v>
      </c>
      <c r="AW25" s="3" t="s">
        <v>439</v>
      </c>
      <c r="AX25" s="3" t="s">
        <v>439</v>
      </c>
      <c r="AY25" s="3" t="s">
        <v>439</v>
      </c>
      <c r="AZ25" s="3" t="s">
        <v>439</v>
      </c>
      <c r="BA25" s="3" t="s">
        <v>439</v>
      </c>
      <c r="BB25" s="3" t="s">
        <v>439</v>
      </c>
      <c r="BC25" s="3" t="s">
        <v>439</v>
      </c>
      <c r="BD25" s="3" t="s">
        <v>439</v>
      </c>
      <c r="BE25" s="3" t="s">
        <v>439</v>
      </c>
      <c r="BF25" s="3" t="s">
        <v>439</v>
      </c>
      <c r="BG25" s="3" t="s">
        <v>439</v>
      </c>
      <c r="BH25" s="3" t="s">
        <v>439</v>
      </c>
      <c r="BI25" s="3" t="s">
        <v>439</v>
      </c>
      <c r="BJ25" s="3" t="s">
        <v>439</v>
      </c>
      <c r="BK25" s="3" t="s">
        <v>439</v>
      </c>
      <c r="BL25" s="3" t="s">
        <v>439</v>
      </c>
      <c r="BM25" s="3" t="s">
        <v>439</v>
      </c>
      <c r="BN25" s="3" t="s">
        <v>439</v>
      </c>
      <c r="BO25" s="3" t="s">
        <v>439</v>
      </c>
      <c r="BP25" s="3" t="s">
        <v>439</v>
      </c>
      <c r="BQ25" s="3" t="s">
        <v>439</v>
      </c>
      <c r="BR25" s="3" t="s">
        <v>439</v>
      </c>
      <c r="BS25" s="3" t="s">
        <v>439</v>
      </c>
      <c r="BT25" s="3" t="s">
        <v>439</v>
      </c>
      <c r="BU25" s="3" t="s">
        <v>439</v>
      </c>
      <c r="BV25" s="3" t="s">
        <v>439</v>
      </c>
      <c r="BW25" s="3" t="s">
        <v>439</v>
      </c>
      <c r="BX25" s="3" t="s">
        <v>439</v>
      </c>
      <c r="BY25" s="3" t="s">
        <v>439</v>
      </c>
      <c r="BZ25" s="3" t="s">
        <v>439</v>
      </c>
      <c r="CA25" s="3" t="s">
        <v>439</v>
      </c>
      <c r="CB25" s="3" t="s">
        <v>439</v>
      </c>
      <c r="CC25" s="3" t="s">
        <v>439</v>
      </c>
      <c r="CD25" s="3" t="s">
        <v>439</v>
      </c>
      <c r="CE25" s="3" t="s">
        <v>439</v>
      </c>
      <c r="CF25" s="3" t="s">
        <v>439</v>
      </c>
      <c r="CG25" s="3" t="s">
        <v>439</v>
      </c>
      <c r="CH25" s="3" t="s">
        <v>439</v>
      </c>
      <c r="CI25" s="3" t="s">
        <v>439</v>
      </c>
      <c r="CJ25" s="3" t="s">
        <v>439</v>
      </c>
      <c r="CK25" s="3" t="s">
        <v>439</v>
      </c>
      <c r="CL25" s="3" t="s">
        <v>439</v>
      </c>
      <c r="CM25" s="3" t="s">
        <v>439</v>
      </c>
      <c r="CN25" s="3" t="s">
        <v>439</v>
      </c>
      <c r="CO25" s="3" t="s">
        <v>439</v>
      </c>
      <c r="CP25" s="3" t="s">
        <v>439</v>
      </c>
      <c r="CQ25" s="3" t="s">
        <v>439</v>
      </c>
      <c r="CR25" s="3" t="s">
        <v>439</v>
      </c>
      <c r="CS25" s="3" t="s">
        <v>439</v>
      </c>
      <c r="CT25" s="3" t="s">
        <v>441</v>
      </c>
      <c r="CU25" s="3" t="s">
        <v>439</v>
      </c>
      <c r="CV25" s="3" t="s">
        <v>439</v>
      </c>
      <c r="CW25" s="3" t="s">
        <v>439</v>
      </c>
      <c r="CX25" s="3" t="s">
        <v>439</v>
      </c>
      <c r="CY25" s="3">
        <f t="shared" si="1"/>
        <v>223</v>
      </c>
      <c r="CZ25" s="3">
        <f t="shared" si="2"/>
        <v>222</v>
      </c>
      <c r="DA25" s="3">
        <f t="shared" si="3"/>
        <v>2</v>
      </c>
      <c r="DB25" s="3">
        <f t="shared" si="4"/>
        <v>96</v>
      </c>
    </row>
    <row r="26" spans="1:106" ht="15.75" customHeight="1">
      <c r="A26" s="31">
        <f t="shared" si="0"/>
        <v>100</v>
      </c>
      <c r="B26" s="3" t="s">
        <v>434</v>
      </c>
      <c r="C26" s="3" t="s">
        <v>490</v>
      </c>
      <c r="D26" s="3" t="s">
        <v>491</v>
      </c>
      <c r="E26" s="21" t="s">
        <v>492</v>
      </c>
      <c r="F26" s="22" t="s">
        <v>438</v>
      </c>
      <c r="G26" s="3" t="s">
        <v>439</v>
      </c>
      <c r="H26" s="3" t="s">
        <v>439</v>
      </c>
      <c r="I26" s="3" t="s">
        <v>439</v>
      </c>
      <c r="J26" s="3" t="s">
        <v>439</v>
      </c>
      <c r="K26" s="3" t="s">
        <v>439</v>
      </c>
      <c r="L26" s="3" t="s">
        <v>439</v>
      </c>
      <c r="M26" s="3" t="s">
        <v>439</v>
      </c>
      <c r="N26" s="3" t="s">
        <v>439</v>
      </c>
      <c r="O26" s="3" t="s">
        <v>439</v>
      </c>
      <c r="P26" s="3" t="s">
        <v>439</v>
      </c>
      <c r="Q26" s="3" t="s">
        <v>439</v>
      </c>
      <c r="R26" s="3" t="s">
        <v>439</v>
      </c>
      <c r="S26" s="3" t="s">
        <v>439</v>
      </c>
      <c r="T26" s="3" t="s">
        <v>439</v>
      </c>
      <c r="U26" s="3" t="s">
        <v>439</v>
      </c>
      <c r="V26" s="3" t="s">
        <v>439</v>
      </c>
      <c r="W26" s="3" t="s">
        <v>439</v>
      </c>
      <c r="X26" s="3" t="s">
        <v>439</v>
      </c>
      <c r="Y26" s="3" t="s">
        <v>439</v>
      </c>
      <c r="Z26" s="3" t="s">
        <v>439</v>
      </c>
      <c r="AA26" s="3" t="s">
        <v>439</v>
      </c>
      <c r="AB26" s="3" t="s">
        <v>439</v>
      </c>
      <c r="AC26" s="3" t="s">
        <v>439</v>
      </c>
      <c r="AD26" s="3" t="s">
        <v>439</v>
      </c>
      <c r="AE26" s="3" t="s">
        <v>439</v>
      </c>
      <c r="AF26" s="3" t="s">
        <v>439</v>
      </c>
      <c r="AG26" s="3" t="s">
        <v>439</v>
      </c>
      <c r="AH26" s="3" t="s">
        <v>439</v>
      </c>
      <c r="AI26" s="3" t="s">
        <v>439</v>
      </c>
      <c r="AJ26" s="3" t="s">
        <v>439</v>
      </c>
      <c r="AK26" s="3" t="s">
        <v>439</v>
      </c>
      <c r="AL26" s="3" t="s">
        <v>439</v>
      </c>
      <c r="AM26" s="3" t="s">
        <v>439</v>
      </c>
      <c r="AN26" s="3" t="s">
        <v>439</v>
      </c>
      <c r="AO26" s="3" t="s">
        <v>439</v>
      </c>
      <c r="AP26" s="3" t="s">
        <v>439</v>
      </c>
      <c r="AQ26" s="3" t="s">
        <v>439</v>
      </c>
      <c r="AR26" s="3" t="s">
        <v>439</v>
      </c>
      <c r="AS26" s="3" t="s">
        <v>440</v>
      </c>
      <c r="AT26" s="3" t="s">
        <v>439</v>
      </c>
      <c r="AU26" s="3" t="s">
        <v>439</v>
      </c>
      <c r="AV26" s="3" t="s">
        <v>439</v>
      </c>
      <c r="AW26" s="3" t="s">
        <v>439</v>
      </c>
      <c r="AX26" s="3" t="s">
        <v>439</v>
      </c>
      <c r="AY26" s="3" t="s">
        <v>439</v>
      </c>
      <c r="AZ26" s="3" t="s">
        <v>439</v>
      </c>
      <c r="BA26" s="3" t="s">
        <v>439</v>
      </c>
      <c r="BB26" s="3" t="s">
        <v>439</v>
      </c>
      <c r="BC26" s="3" t="s">
        <v>439</v>
      </c>
      <c r="BD26" s="3" t="s">
        <v>439</v>
      </c>
      <c r="BE26" s="3" t="s">
        <v>439</v>
      </c>
      <c r="BF26" s="3" t="s">
        <v>439</v>
      </c>
      <c r="BG26" s="3" t="s">
        <v>439</v>
      </c>
      <c r="BH26" s="3" t="s">
        <v>439</v>
      </c>
      <c r="BI26" s="3" t="s">
        <v>439</v>
      </c>
      <c r="BJ26" s="3" t="s">
        <v>439</v>
      </c>
      <c r="BK26" s="3" t="s">
        <v>439</v>
      </c>
      <c r="BL26" s="3" t="s">
        <v>439</v>
      </c>
      <c r="BM26" s="3" t="s">
        <v>439</v>
      </c>
      <c r="BN26" s="3" t="s">
        <v>439</v>
      </c>
      <c r="BO26" s="3" t="s">
        <v>439</v>
      </c>
      <c r="BP26" s="3" t="s">
        <v>439</v>
      </c>
      <c r="BQ26" s="3" t="s">
        <v>439</v>
      </c>
      <c r="BR26" s="3" t="s">
        <v>439</v>
      </c>
      <c r="BS26" s="3" t="s">
        <v>439</v>
      </c>
      <c r="BT26" s="3" t="s">
        <v>439</v>
      </c>
      <c r="BU26" s="3" t="s">
        <v>439</v>
      </c>
      <c r="BV26" s="3" t="s">
        <v>439</v>
      </c>
      <c r="BW26" s="3" t="s">
        <v>439</v>
      </c>
      <c r="BX26" s="3" t="s">
        <v>439</v>
      </c>
      <c r="BY26" s="3" t="s">
        <v>439</v>
      </c>
      <c r="BZ26" s="3" t="s">
        <v>439</v>
      </c>
      <c r="CA26" s="3" t="s">
        <v>439</v>
      </c>
      <c r="CB26" s="3" t="s">
        <v>439</v>
      </c>
      <c r="CC26" s="3" t="s">
        <v>439</v>
      </c>
      <c r="CD26" s="3" t="s">
        <v>439</v>
      </c>
      <c r="CE26" s="3" t="s">
        <v>439</v>
      </c>
      <c r="CF26" s="3" t="s">
        <v>439</v>
      </c>
      <c r="CG26" s="3" t="s">
        <v>439</v>
      </c>
      <c r="CH26" s="3" t="s">
        <v>439</v>
      </c>
      <c r="CI26" s="3" t="s">
        <v>439</v>
      </c>
      <c r="CJ26" s="3" t="s">
        <v>439</v>
      </c>
      <c r="CK26" s="3" t="s">
        <v>439</v>
      </c>
      <c r="CL26" s="3" t="s">
        <v>439</v>
      </c>
      <c r="CM26" s="3" t="s">
        <v>439</v>
      </c>
      <c r="CN26" s="3" t="s">
        <v>439</v>
      </c>
      <c r="CO26" s="3" t="s">
        <v>439</v>
      </c>
      <c r="CP26" s="3" t="s">
        <v>439</v>
      </c>
      <c r="CQ26" s="3" t="s">
        <v>439</v>
      </c>
      <c r="CR26" s="3" t="s">
        <v>439</v>
      </c>
      <c r="CS26" s="3" t="s">
        <v>439</v>
      </c>
      <c r="CT26" s="3" t="s">
        <v>439</v>
      </c>
      <c r="CU26" s="3" t="s">
        <v>439</v>
      </c>
      <c r="CV26" s="3" t="s">
        <v>439</v>
      </c>
      <c r="CW26" s="3" t="s">
        <v>439</v>
      </c>
      <c r="CX26" s="3" t="s">
        <v>439</v>
      </c>
      <c r="CY26" s="3">
        <f t="shared" si="1"/>
        <v>224</v>
      </c>
      <c r="CZ26" s="3">
        <f t="shared" si="2"/>
        <v>224</v>
      </c>
      <c r="DA26" s="3">
        <f t="shared" si="3"/>
        <v>1</v>
      </c>
      <c r="DB26" s="3">
        <f t="shared" si="4"/>
        <v>96</v>
      </c>
    </row>
    <row r="27" spans="1:106" ht="15.75" customHeight="1">
      <c r="A27" s="31">
        <f t="shared" si="0"/>
        <v>99.086757990867582</v>
      </c>
      <c r="B27" s="3" t="s">
        <v>434</v>
      </c>
      <c r="C27" s="3" t="s">
        <v>493</v>
      </c>
      <c r="D27" s="3" t="s">
        <v>436</v>
      </c>
      <c r="E27" s="21" t="s">
        <v>471</v>
      </c>
      <c r="F27" s="22" t="s">
        <v>438</v>
      </c>
      <c r="G27" s="3" t="s">
        <v>439</v>
      </c>
      <c r="H27" s="3" t="s">
        <v>439</v>
      </c>
      <c r="I27" s="3" t="s">
        <v>439</v>
      </c>
      <c r="J27" s="3" t="s">
        <v>439</v>
      </c>
      <c r="K27" s="3" t="s">
        <v>439</v>
      </c>
      <c r="L27" s="3" t="s">
        <v>439</v>
      </c>
      <c r="M27" s="3" t="s">
        <v>439</v>
      </c>
      <c r="N27" s="3" t="s">
        <v>439</v>
      </c>
      <c r="O27" s="3" t="s">
        <v>439</v>
      </c>
      <c r="P27" s="3" t="s">
        <v>439</v>
      </c>
      <c r="Q27" s="3" t="s">
        <v>439</v>
      </c>
      <c r="R27" s="3" t="s">
        <v>439</v>
      </c>
      <c r="S27" s="3" t="s">
        <v>439</v>
      </c>
      <c r="T27" s="3" t="s">
        <v>439</v>
      </c>
      <c r="U27" s="3" t="s">
        <v>439</v>
      </c>
      <c r="V27" s="3" t="s">
        <v>439</v>
      </c>
      <c r="W27" s="3" t="s">
        <v>439</v>
      </c>
      <c r="X27" s="3" t="s">
        <v>439</v>
      </c>
      <c r="Y27" s="3" t="s">
        <v>439</v>
      </c>
      <c r="Z27" s="3" t="s">
        <v>439</v>
      </c>
      <c r="AA27" s="3" t="s">
        <v>439</v>
      </c>
      <c r="AB27" s="3" t="s">
        <v>439</v>
      </c>
      <c r="AC27" s="3" t="s">
        <v>440</v>
      </c>
      <c r="AD27" s="3" t="s">
        <v>439</v>
      </c>
      <c r="AE27" s="3" t="s">
        <v>439</v>
      </c>
      <c r="AF27" s="3" t="s">
        <v>439</v>
      </c>
      <c r="AG27" s="3" t="s">
        <v>439</v>
      </c>
      <c r="AH27" s="3" t="s">
        <v>439</v>
      </c>
      <c r="AI27" s="3" t="s">
        <v>439</v>
      </c>
      <c r="AJ27" s="3" t="s">
        <v>439</v>
      </c>
      <c r="AK27" s="3" t="s">
        <v>439</v>
      </c>
      <c r="AL27" s="3" t="s">
        <v>439</v>
      </c>
      <c r="AM27" s="3" t="s">
        <v>439</v>
      </c>
      <c r="AN27" s="3" t="s">
        <v>439</v>
      </c>
      <c r="AO27" s="3" t="s">
        <v>439</v>
      </c>
      <c r="AP27" s="3" t="s">
        <v>439</v>
      </c>
      <c r="AQ27" s="3" t="s">
        <v>439</v>
      </c>
      <c r="AR27" s="3" t="s">
        <v>439</v>
      </c>
      <c r="AS27" s="3" t="s">
        <v>439</v>
      </c>
      <c r="AT27" s="3" t="s">
        <v>439</v>
      </c>
      <c r="AU27" s="3" t="s">
        <v>439</v>
      </c>
      <c r="AV27" s="3" t="s">
        <v>439</v>
      </c>
      <c r="AW27" s="3" t="s">
        <v>439</v>
      </c>
      <c r="AX27" s="3" t="s">
        <v>439</v>
      </c>
      <c r="AY27" s="3" t="s">
        <v>439</v>
      </c>
      <c r="AZ27" s="3" t="s">
        <v>439</v>
      </c>
      <c r="BA27" s="3" t="s">
        <v>439</v>
      </c>
      <c r="BB27" s="3" t="s">
        <v>439</v>
      </c>
      <c r="BC27" s="3" t="s">
        <v>439</v>
      </c>
      <c r="BD27" s="3" t="s">
        <v>439</v>
      </c>
      <c r="BE27" s="3" t="s">
        <v>439</v>
      </c>
      <c r="BF27" s="3" t="s">
        <v>439</v>
      </c>
      <c r="BG27" s="3" t="s">
        <v>439</v>
      </c>
      <c r="BH27" s="3" t="s">
        <v>439</v>
      </c>
      <c r="BI27" s="3" t="s">
        <v>439</v>
      </c>
      <c r="BJ27" s="3" t="s">
        <v>439</v>
      </c>
      <c r="BK27" s="3" t="s">
        <v>439</v>
      </c>
      <c r="BL27" s="3" t="s">
        <v>439</v>
      </c>
      <c r="BM27" s="3" t="s">
        <v>439</v>
      </c>
      <c r="BN27" s="3" t="s">
        <v>439</v>
      </c>
      <c r="BO27" s="3" t="s">
        <v>439</v>
      </c>
      <c r="BP27" s="3" t="s">
        <v>439</v>
      </c>
      <c r="BQ27" s="3" t="s">
        <v>440</v>
      </c>
      <c r="BR27" s="3" t="s">
        <v>439</v>
      </c>
      <c r="BS27" s="3" t="s">
        <v>439</v>
      </c>
      <c r="BT27" s="3" t="s">
        <v>439</v>
      </c>
      <c r="BU27" s="3" t="s">
        <v>439</v>
      </c>
      <c r="BV27" s="3" t="s">
        <v>439</v>
      </c>
      <c r="BW27" s="3" t="s">
        <v>439</v>
      </c>
      <c r="BX27" s="3" t="s">
        <v>439</v>
      </c>
      <c r="BY27" s="3" t="s">
        <v>439</v>
      </c>
      <c r="BZ27" s="3" t="s">
        <v>439</v>
      </c>
      <c r="CA27" s="3" t="s">
        <v>439</v>
      </c>
      <c r="CB27" s="3" t="s">
        <v>439</v>
      </c>
      <c r="CC27" s="3" t="s">
        <v>439</v>
      </c>
      <c r="CD27" s="3" t="s">
        <v>439</v>
      </c>
      <c r="CE27" s="3" t="s">
        <v>439</v>
      </c>
      <c r="CF27" s="3" t="s">
        <v>439</v>
      </c>
      <c r="CG27" s="3" t="s">
        <v>439</v>
      </c>
      <c r="CH27" s="3" t="s">
        <v>439</v>
      </c>
      <c r="CI27" s="3" t="s">
        <v>439</v>
      </c>
      <c r="CJ27" s="3" t="s">
        <v>439</v>
      </c>
      <c r="CK27" s="3" t="s">
        <v>439</v>
      </c>
      <c r="CL27" s="3" t="s">
        <v>439</v>
      </c>
      <c r="CM27" s="3" t="s">
        <v>439</v>
      </c>
      <c r="CN27" s="3" t="s">
        <v>439</v>
      </c>
      <c r="CO27" s="3" t="s">
        <v>439</v>
      </c>
      <c r="CP27" s="3" t="s">
        <v>439</v>
      </c>
      <c r="CQ27" s="3" t="s">
        <v>439</v>
      </c>
      <c r="CR27" s="3" t="s">
        <v>439</v>
      </c>
      <c r="CS27" s="3" t="s">
        <v>439</v>
      </c>
      <c r="CT27" s="3" t="s">
        <v>441</v>
      </c>
      <c r="CU27" s="3" t="s">
        <v>441</v>
      </c>
      <c r="CV27" s="3" t="s">
        <v>439</v>
      </c>
      <c r="CW27" s="3" t="s">
        <v>439</v>
      </c>
      <c r="CX27" s="3" t="s">
        <v>439</v>
      </c>
      <c r="CY27" s="3">
        <f t="shared" si="1"/>
        <v>219</v>
      </c>
      <c r="CZ27" s="3">
        <f t="shared" si="2"/>
        <v>217</v>
      </c>
      <c r="DA27" s="3">
        <f t="shared" si="3"/>
        <v>6</v>
      </c>
      <c r="DB27" s="3">
        <f t="shared" si="4"/>
        <v>96</v>
      </c>
    </row>
    <row r="28" spans="1:106" ht="15.75" customHeight="1">
      <c r="A28" s="31">
        <f t="shared" si="0"/>
        <v>97.630331753554501</v>
      </c>
      <c r="B28" s="3" t="s">
        <v>434</v>
      </c>
      <c r="C28" s="3" t="s">
        <v>494</v>
      </c>
      <c r="D28" s="3" t="s">
        <v>495</v>
      </c>
      <c r="E28" s="21" t="s">
        <v>496</v>
      </c>
      <c r="F28" s="22" t="s">
        <v>438</v>
      </c>
      <c r="G28" s="3" t="s">
        <v>439</v>
      </c>
      <c r="H28" s="3" t="s">
        <v>439</v>
      </c>
      <c r="I28" s="3" t="s">
        <v>439</v>
      </c>
      <c r="J28" s="3" t="s">
        <v>439</v>
      </c>
      <c r="K28" s="3" t="s">
        <v>439</v>
      </c>
      <c r="L28" s="3" t="s">
        <v>439</v>
      </c>
      <c r="M28" s="3" t="s">
        <v>439</v>
      </c>
      <c r="N28" s="3" t="s">
        <v>439</v>
      </c>
      <c r="O28" s="3" t="s">
        <v>439</v>
      </c>
      <c r="P28" s="3" t="s">
        <v>439</v>
      </c>
      <c r="Q28" s="3" t="s">
        <v>439</v>
      </c>
      <c r="R28" s="3" t="s">
        <v>439</v>
      </c>
      <c r="S28" s="3" t="s">
        <v>439</v>
      </c>
      <c r="T28" s="3" t="s">
        <v>439</v>
      </c>
      <c r="U28" s="3" t="s">
        <v>439</v>
      </c>
      <c r="V28" s="3" t="s">
        <v>439</v>
      </c>
      <c r="W28" s="3" t="s">
        <v>439</v>
      </c>
      <c r="X28" s="3" t="s">
        <v>439</v>
      </c>
      <c r="Y28" s="3" t="s">
        <v>439</v>
      </c>
      <c r="Z28" s="3" t="s">
        <v>439</v>
      </c>
      <c r="AA28" s="3" t="s">
        <v>439</v>
      </c>
      <c r="AB28" s="3" t="s">
        <v>439</v>
      </c>
      <c r="AC28" s="3" t="s">
        <v>439</v>
      </c>
      <c r="AD28" s="3" t="s">
        <v>439</v>
      </c>
      <c r="AE28" s="3" t="s">
        <v>439</v>
      </c>
      <c r="AF28" s="3" t="s">
        <v>439</v>
      </c>
      <c r="AG28" s="3" t="s">
        <v>439</v>
      </c>
      <c r="AH28" s="3" t="s">
        <v>440</v>
      </c>
      <c r="AI28" s="3" t="s">
        <v>439</v>
      </c>
      <c r="AJ28" s="3" t="s">
        <v>439</v>
      </c>
      <c r="AK28" s="3" t="s">
        <v>439</v>
      </c>
      <c r="AL28" s="3" t="s">
        <v>439</v>
      </c>
      <c r="AM28" s="3" t="s">
        <v>439</v>
      </c>
      <c r="AN28" s="3" t="s">
        <v>439</v>
      </c>
      <c r="AO28" s="3" t="s">
        <v>439</v>
      </c>
      <c r="AP28" s="3" t="s">
        <v>439</v>
      </c>
      <c r="AQ28" s="3" t="s">
        <v>439</v>
      </c>
      <c r="AR28" s="3" t="s">
        <v>439</v>
      </c>
      <c r="AS28" s="3" t="s">
        <v>439</v>
      </c>
      <c r="AT28" s="3" t="s">
        <v>439</v>
      </c>
      <c r="AU28" s="3" t="s">
        <v>439</v>
      </c>
      <c r="AV28" s="3" t="s">
        <v>439</v>
      </c>
      <c r="AW28" s="3" t="s">
        <v>439</v>
      </c>
      <c r="AX28" s="3" t="s">
        <v>439</v>
      </c>
      <c r="AY28" s="3" t="s">
        <v>439</v>
      </c>
      <c r="AZ28" s="3" t="s">
        <v>439</v>
      </c>
      <c r="BA28" s="3" t="s">
        <v>439</v>
      </c>
      <c r="BB28" s="3" t="s">
        <v>439</v>
      </c>
      <c r="BC28" s="3" t="s">
        <v>439</v>
      </c>
      <c r="BD28" s="3" t="s">
        <v>439</v>
      </c>
      <c r="BE28" s="3" t="s">
        <v>439</v>
      </c>
      <c r="BF28" s="3" t="s">
        <v>439</v>
      </c>
      <c r="BG28" s="3" t="s">
        <v>439</v>
      </c>
      <c r="BH28" s="3" t="s">
        <v>439</v>
      </c>
      <c r="BI28" s="3" t="s">
        <v>439</v>
      </c>
      <c r="BJ28" s="3" t="s">
        <v>439</v>
      </c>
      <c r="BK28" s="3" t="s">
        <v>439</v>
      </c>
      <c r="BL28" s="3" t="s">
        <v>439</v>
      </c>
      <c r="BM28" s="3" t="s">
        <v>439</v>
      </c>
      <c r="BN28" s="3" t="s">
        <v>439</v>
      </c>
      <c r="BO28" s="3" t="s">
        <v>439</v>
      </c>
      <c r="BP28" s="3" t="s">
        <v>439</v>
      </c>
      <c r="BQ28" s="3" t="s">
        <v>439</v>
      </c>
      <c r="BR28" s="3" t="s">
        <v>439</v>
      </c>
      <c r="BS28" s="3" t="s">
        <v>440</v>
      </c>
      <c r="BT28" s="3" t="s">
        <v>440</v>
      </c>
      <c r="BU28" s="3" t="s">
        <v>440</v>
      </c>
      <c r="BV28" s="3" t="s">
        <v>440</v>
      </c>
      <c r="BW28" s="3" t="s">
        <v>440</v>
      </c>
      <c r="BX28" s="3" t="s">
        <v>440</v>
      </c>
      <c r="BY28" s="3" t="s">
        <v>440</v>
      </c>
      <c r="BZ28" s="3" t="s">
        <v>440</v>
      </c>
      <c r="CA28" s="3" t="s">
        <v>440</v>
      </c>
      <c r="CB28" s="3" t="s">
        <v>439</v>
      </c>
      <c r="CC28" s="3" t="s">
        <v>439</v>
      </c>
      <c r="CD28" s="3" t="s">
        <v>441</v>
      </c>
      <c r="CE28" s="3" t="s">
        <v>439</v>
      </c>
      <c r="CF28" s="3" t="s">
        <v>439</v>
      </c>
      <c r="CG28" s="3" t="s">
        <v>439</v>
      </c>
      <c r="CH28" s="3" t="s">
        <v>439</v>
      </c>
      <c r="CI28" s="3" t="s">
        <v>439</v>
      </c>
      <c r="CJ28" s="3" t="s">
        <v>439</v>
      </c>
      <c r="CK28" s="3" t="s">
        <v>439</v>
      </c>
      <c r="CL28" s="3" t="s">
        <v>439</v>
      </c>
      <c r="CM28" s="3" t="s">
        <v>441</v>
      </c>
      <c r="CN28" s="3" t="s">
        <v>439</v>
      </c>
      <c r="CO28" s="3" t="s">
        <v>439</v>
      </c>
      <c r="CP28" s="3" t="s">
        <v>439</v>
      </c>
      <c r="CQ28" s="3" t="s">
        <v>439</v>
      </c>
      <c r="CR28" s="3" t="s">
        <v>439</v>
      </c>
      <c r="CS28" s="3" t="s">
        <v>439</v>
      </c>
      <c r="CT28" s="3" t="s">
        <v>441</v>
      </c>
      <c r="CU28" s="3" t="s">
        <v>441</v>
      </c>
      <c r="CV28" s="3" t="s">
        <v>441</v>
      </c>
      <c r="CW28" s="3" t="s">
        <v>439</v>
      </c>
      <c r="CX28" s="3" t="s">
        <v>439</v>
      </c>
      <c r="CY28" s="3">
        <f t="shared" si="1"/>
        <v>211</v>
      </c>
      <c r="CZ28" s="3">
        <f t="shared" si="2"/>
        <v>206</v>
      </c>
      <c r="DA28" s="3">
        <f t="shared" si="3"/>
        <v>14</v>
      </c>
      <c r="DB28" s="3">
        <f t="shared" si="4"/>
        <v>96</v>
      </c>
    </row>
    <row r="29" spans="1:106" ht="15.75" customHeight="1">
      <c r="A29" s="31">
        <f t="shared" si="0"/>
        <v>100</v>
      </c>
      <c r="B29" s="3" t="s">
        <v>434</v>
      </c>
      <c r="C29" s="3" t="s">
        <v>900</v>
      </c>
      <c r="D29" s="3" t="s">
        <v>901</v>
      </c>
      <c r="E29" s="21" t="s">
        <v>503</v>
      </c>
      <c r="F29" s="22" t="s">
        <v>438</v>
      </c>
      <c r="G29" s="3" t="s">
        <v>439</v>
      </c>
      <c r="H29" s="3" t="s">
        <v>439</v>
      </c>
      <c r="I29" s="3" t="s">
        <v>439</v>
      </c>
      <c r="J29" s="3" t="s">
        <v>439</v>
      </c>
      <c r="K29" s="3" t="s">
        <v>439</v>
      </c>
      <c r="L29" s="3" t="s">
        <v>439</v>
      </c>
      <c r="M29" s="3" t="s">
        <v>439</v>
      </c>
      <c r="N29" s="3" t="s">
        <v>439</v>
      </c>
      <c r="O29" s="3" t="s">
        <v>439</v>
      </c>
      <c r="P29" s="3" t="s">
        <v>439</v>
      </c>
      <c r="Q29" s="3" t="s">
        <v>439</v>
      </c>
      <c r="R29" s="3" t="s">
        <v>439</v>
      </c>
      <c r="S29" s="3" t="s">
        <v>439</v>
      </c>
      <c r="T29" s="3" t="s">
        <v>440</v>
      </c>
      <c r="U29" s="3" t="s">
        <v>439</v>
      </c>
      <c r="V29" s="3" t="s">
        <v>439</v>
      </c>
      <c r="W29" s="3" t="s">
        <v>440</v>
      </c>
      <c r="X29" s="3" t="s">
        <v>439</v>
      </c>
      <c r="Y29" s="3" t="s">
        <v>439</v>
      </c>
      <c r="Z29" s="3" t="s">
        <v>440</v>
      </c>
      <c r="AA29" s="3" t="s">
        <v>439</v>
      </c>
      <c r="AB29" s="3" t="s">
        <v>439</v>
      </c>
      <c r="AC29" s="3" t="s">
        <v>440</v>
      </c>
      <c r="AD29" s="3" t="s">
        <v>439</v>
      </c>
      <c r="AE29" s="3" t="s">
        <v>440</v>
      </c>
      <c r="AF29" s="3" t="s">
        <v>439</v>
      </c>
      <c r="AG29" s="3" t="s">
        <v>439</v>
      </c>
      <c r="AH29" s="3" t="s">
        <v>439</v>
      </c>
      <c r="AI29" s="3" t="s">
        <v>439</v>
      </c>
      <c r="AJ29" s="3" t="s">
        <v>439</v>
      </c>
      <c r="AK29" s="3" t="s">
        <v>439</v>
      </c>
      <c r="AL29" s="3" t="s">
        <v>439</v>
      </c>
      <c r="AM29" s="3" t="s">
        <v>439</v>
      </c>
      <c r="AN29" s="3" t="s">
        <v>439</v>
      </c>
      <c r="AO29" s="3" t="s">
        <v>439</v>
      </c>
      <c r="AP29" s="3" t="s">
        <v>439</v>
      </c>
      <c r="AQ29" s="3" t="s">
        <v>439</v>
      </c>
      <c r="AR29" s="3" t="s">
        <v>439</v>
      </c>
      <c r="AS29" s="3" t="s">
        <v>439</v>
      </c>
      <c r="AT29" s="3" t="s">
        <v>439</v>
      </c>
      <c r="AU29" s="3" t="s">
        <v>439</v>
      </c>
      <c r="AV29" s="3" t="s">
        <v>439</v>
      </c>
      <c r="AW29" s="3" t="s">
        <v>439</v>
      </c>
      <c r="AX29" s="3" t="s">
        <v>439</v>
      </c>
      <c r="AY29" s="3" t="s">
        <v>439</v>
      </c>
      <c r="AZ29" s="3" t="s">
        <v>439</v>
      </c>
      <c r="BA29" s="3" t="s">
        <v>439</v>
      </c>
      <c r="BB29" s="3" t="s">
        <v>439</v>
      </c>
      <c r="BC29" s="3" t="s">
        <v>439</v>
      </c>
      <c r="BD29" s="3" t="s">
        <v>439</v>
      </c>
      <c r="BE29" s="3" t="s">
        <v>439</v>
      </c>
      <c r="BF29" s="3" t="s">
        <v>439</v>
      </c>
      <c r="BG29" s="3" t="s">
        <v>439</v>
      </c>
      <c r="BH29" s="3" t="s">
        <v>439</v>
      </c>
      <c r="BI29" s="3" t="s">
        <v>439</v>
      </c>
      <c r="BJ29" s="3" t="s">
        <v>439</v>
      </c>
      <c r="BK29" s="3" t="s">
        <v>439</v>
      </c>
      <c r="BL29" s="3" t="s">
        <v>439</v>
      </c>
      <c r="BM29" s="3" t="s">
        <v>439</v>
      </c>
      <c r="BN29" s="3" t="s">
        <v>439</v>
      </c>
      <c r="BO29" s="3" t="s">
        <v>439</v>
      </c>
      <c r="BP29" s="3" t="s">
        <v>439</v>
      </c>
      <c r="BQ29" s="3" t="s">
        <v>439</v>
      </c>
      <c r="BR29" s="3" t="s">
        <v>439</v>
      </c>
      <c r="BS29" s="3" t="s">
        <v>440</v>
      </c>
      <c r="BT29" s="3" t="s">
        <v>440</v>
      </c>
      <c r="BU29" s="3" t="s">
        <v>440</v>
      </c>
      <c r="BV29" s="3" t="s">
        <v>440</v>
      </c>
      <c r="BW29" s="3" t="s">
        <v>440</v>
      </c>
      <c r="BX29" s="3" t="s">
        <v>440</v>
      </c>
      <c r="BY29" s="3" t="s">
        <v>440</v>
      </c>
      <c r="BZ29" s="3" t="s">
        <v>440</v>
      </c>
      <c r="CA29" s="3" t="s">
        <v>440</v>
      </c>
      <c r="CB29" s="3" t="s">
        <v>439</v>
      </c>
      <c r="CC29" s="3" t="s">
        <v>439</v>
      </c>
      <c r="CD29" s="3" t="s">
        <v>439</v>
      </c>
      <c r="CE29" s="3" t="s">
        <v>439</v>
      </c>
      <c r="CF29" s="3" t="s">
        <v>439</v>
      </c>
      <c r="CG29" s="3" t="s">
        <v>439</v>
      </c>
      <c r="CH29" s="3" t="s">
        <v>439</v>
      </c>
      <c r="CI29" s="3" t="s">
        <v>439</v>
      </c>
      <c r="CJ29" s="3" t="s">
        <v>439</v>
      </c>
      <c r="CK29" s="3" t="s">
        <v>439</v>
      </c>
      <c r="CL29" s="3" t="s">
        <v>439</v>
      </c>
      <c r="CM29" s="3" t="s">
        <v>439</v>
      </c>
      <c r="CN29" s="3" t="s">
        <v>439</v>
      </c>
      <c r="CO29" s="3" t="s">
        <v>439</v>
      </c>
      <c r="CP29" s="3" t="s">
        <v>439</v>
      </c>
      <c r="CQ29" s="3" t="s">
        <v>439</v>
      </c>
      <c r="CR29" s="3" t="s">
        <v>439</v>
      </c>
      <c r="CS29" s="3" t="s">
        <v>439</v>
      </c>
      <c r="CT29" s="3" t="s">
        <v>439</v>
      </c>
      <c r="CU29" s="3" t="s">
        <v>439</v>
      </c>
      <c r="CV29" s="3" t="s">
        <v>439</v>
      </c>
      <c r="CW29" s="3" t="s">
        <v>439</v>
      </c>
      <c r="CX29" s="3" t="s">
        <v>439</v>
      </c>
      <c r="CY29" s="3">
        <f t="shared" si="1"/>
        <v>191</v>
      </c>
      <c r="CZ29" s="3">
        <f t="shared" si="2"/>
        <v>191</v>
      </c>
      <c r="DA29" s="3">
        <f t="shared" si="3"/>
        <v>34</v>
      </c>
      <c r="DB29" s="3">
        <f t="shared" si="4"/>
        <v>96</v>
      </c>
    </row>
    <row r="30" spans="1:106" ht="15.75" customHeight="1">
      <c r="A30" s="31">
        <f t="shared" si="0"/>
        <v>100</v>
      </c>
      <c r="B30" s="3" t="s">
        <v>434</v>
      </c>
      <c r="C30" s="3" t="s">
        <v>497</v>
      </c>
      <c r="D30" s="3" t="s">
        <v>498</v>
      </c>
      <c r="E30" s="21" t="s">
        <v>499</v>
      </c>
      <c r="F30" s="22" t="s">
        <v>438</v>
      </c>
      <c r="G30" s="3" t="s">
        <v>439</v>
      </c>
      <c r="H30" s="3" t="s">
        <v>439</v>
      </c>
      <c r="I30" s="3" t="s">
        <v>439</v>
      </c>
      <c r="J30" s="3" t="s">
        <v>439</v>
      </c>
      <c r="K30" s="3" t="s">
        <v>439</v>
      </c>
      <c r="L30" s="3" t="s">
        <v>439</v>
      </c>
      <c r="M30" s="3" t="s">
        <v>439</v>
      </c>
      <c r="N30" s="3" t="s">
        <v>439</v>
      </c>
      <c r="O30" s="3" t="s">
        <v>439</v>
      </c>
      <c r="P30" s="3" t="s">
        <v>439</v>
      </c>
      <c r="Q30" s="3" t="s">
        <v>439</v>
      </c>
      <c r="R30" s="3" t="s">
        <v>439</v>
      </c>
      <c r="S30" s="3" t="s">
        <v>439</v>
      </c>
      <c r="T30" s="3" t="s">
        <v>439</v>
      </c>
      <c r="U30" s="3" t="s">
        <v>439</v>
      </c>
      <c r="V30" s="3" t="s">
        <v>439</v>
      </c>
      <c r="W30" s="3" t="s">
        <v>439</v>
      </c>
      <c r="X30" s="3" t="s">
        <v>439</v>
      </c>
      <c r="Y30" s="3" t="s">
        <v>439</v>
      </c>
      <c r="Z30" s="3" t="s">
        <v>439</v>
      </c>
      <c r="AA30" s="3" t="s">
        <v>439</v>
      </c>
      <c r="AB30" s="3" t="s">
        <v>439</v>
      </c>
      <c r="AC30" s="3" t="s">
        <v>439</v>
      </c>
      <c r="AD30" s="3" t="s">
        <v>439</v>
      </c>
      <c r="AE30" s="3" t="s">
        <v>439</v>
      </c>
      <c r="AF30" s="3" t="s">
        <v>439</v>
      </c>
      <c r="AG30" s="3" t="s">
        <v>439</v>
      </c>
      <c r="AH30" s="3" t="s">
        <v>440</v>
      </c>
      <c r="AI30" s="3" t="s">
        <v>439</v>
      </c>
      <c r="AJ30" s="3" t="s">
        <v>439</v>
      </c>
      <c r="AK30" s="3" t="s">
        <v>439</v>
      </c>
      <c r="AL30" s="3" t="s">
        <v>440</v>
      </c>
      <c r="AM30" s="3" t="s">
        <v>439</v>
      </c>
      <c r="AN30" s="3" t="s">
        <v>439</v>
      </c>
      <c r="AO30" s="3" t="s">
        <v>439</v>
      </c>
      <c r="AP30" s="3" t="s">
        <v>439</v>
      </c>
      <c r="AQ30" s="3" t="s">
        <v>439</v>
      </c>
      <c r="AR30" s="3" t="s">
        <v>439</v>
      </c>
      <c r="AS30" s="3" t="s">
        <v>439</v>
      </c>
      <c r="AT30" s="3" t="s">
        <v>439</v>
      </c>
      <c r="AU30" s="3" t="s">
        <v>439</v>
      </c>
      <c r="AV30" s="3" t="s">
        <v>439</v>
      </c>
      <c r="AW30" s="3" t="s">
        <v>439</v>
      </c>
      <c r="AX30" s="3" t="s">
        <v>439</v>
      </c>
      <c r="AY30" s="3" t="s">
        <v>439</v>
      </c>
      <c r="AZ30" s="3" t="s">
        <v>439</v>
      </c>
      <c r="BA30" s="3" t="s">
        <v>439</v>
      </c>
      <c r="BB30" s="3" t="s">
        <v>439</v>
      </c>
      <c r="BC30" s="3" t="s">
        <v>439</v>
      </c>
      <c r="BD30" s="3" t="s">
        <v>439</v>
      </c>
      <c r="BE30" s="3" t="s">
        <v>439</v>
      </c>
      <c r="BF30" s="3" t="s">
        <v>439</v>
      </c>
      <c r="BG30" s="3" t="s">
        <v>439</v>
      </c>
      <c r="BH30" s="3" t="s">
        <v>439</v>
      </c>
      <c r="BI30" s="3" t="s">
        <v>439</v>
      </c>
      <c r="BJ30" s="3" t="s">
        <v>439</v>
      </c>
      <c r="BK30" s="3" t="s">
        <v>439</v>
      </c>
      <c r="BL30" s="3" t="s">
        <v>439</v>
      </c>
      <c r="BM30" s="3" t="s">
        <v>439</v>
      </c>
      <c r="BN30" s="3" t="s">
        <v>439</v>
      </c>
      <c r="BO30" s="3" t="s">
        <v>439</v>
      </c>
      <c r="BP30" s="3" t="s">
        <v>439</v>
      </c>
      <c r="BQ30" s="3" t="s">
        <v>439</v>
      </c>
      <c r="BR30" s="3" t="s">
        <v>439</v>
      </c>
      <c r="BS30" s="3" t="s">
        <v>440</v>
      </c>
      <c r="BT30" s="3" t="s">
        <v>440</v>
      </c>
      <c r="BU30" s="3" t="s">
        <v>440</v>
      </c>
      <c r="BV30" s="3" t="s">
        <v>440</v>
      </c>
      <c r="BW30" s="3" t="s">
        <v>440</v>
      </c>
      <c r="BX30" s="3" t="s">
        <v>440</v>
      </c>
      <c r="BY30" s="3" t="s">
        <v>440</v>
      </c>
      <c r="BZ30" s="3" t="s">
        <v>440</v>
      </c>
      <c r="CA30" s="3" t="s">
        <v>440</v>
      </c>
      <c r="CB30" s="3" t="s">
        <v>439</v>
      </c>
      <c r="CC30" s="3" t="s">
        <v>439</v>
      </c>
      <c r="CD30" s="3" t="s">
        <v>439</v>
      </c>
      <c r="CE30" s="3" t="s">
        <v>439</v>
      </c>
      <c r="CF30" s="3" t="s">
        <v>439</v>
      </c>
      <c r="CG30" s="3" t="s">
        <v>440</v>
      </c>
      <c r="CH30" s="3" t="s">
        <v>439</v>
      </c>
      <c r="CI30" s="3" t="s">
        <v>439</v>
      </c>
      <c r="CJ30" s="3" t="s">
        <v>439</v>
      </c>
      <c r="CK30" s="3" t="s">
        <v>439</v>
      </c>
      <c r="CL30" s="3" t="s">
        <v>439</v>
      </c>
      <c r="CM30" s="3" t="s">
        <v>439</v>
      </c>
      <c r="CN30" s="3" t="s">
        <v>439</v>
      </c>
      <c r="CO30" s="3" t="s">
        <v>439</v>
      </c>
      <c r="CP30" s="3" t="s">
        <v>439</v>
      </c>
      <c r="CQ30" s="3" t="s">
        <v>439</v>
      </c>
      <c r="CR30" s="3" t="s">
        <v>439</v>
      </c>
      <c r="CS30" s="3" t="s">
        <v>439</v>
      </c>
      <c r="CT30" s="3" t="s">
        <v>439</v>
      </c>
      <c r="CU30" s="3" t="s">
        <v>439</v>
      </c>
      <c r="CV30" s="3" t="s">
        <v>439</v>
      </c>
      <c r="CW30" s="3" t="s">
        <v>439</v>
      </c>
      <c r="CX30" s="3" t="s">
        <v>439</v>
      </c>
      <c r="CY30" s="3">
        <f t="shared" si="1"/>
        <v>209</v>
      </c>
      <c r="CZ30" s="3">
        <f t="shared" si="2"/>
        <v>209</v>
      </c>
      <c r="DA30" s="3">
        <f t="shared" si="3"/>
        <v>16</v>
      </c>
      <c r="DB30" s="3">
        <f t="shared" si="4"/>
        <v>96</v>
      </c>
    </row>
    <row r="31" spans="1:106" ht="15.75" customHeight="1">
      <c r="A31" s="31">
        <f t="shared" si="0"/>
        <v>82.027649769585253</v>
      </c>
      <c r="B31" s="3" t="s">
        <v>434</v>
      </c>
      <c r="C31" s="3" t="s">
        <v>500</v>
      </c>
      <c r="D31" s="3" t="s">
        <v>436</v>
      </c>
      <c r="E31" s="21" t="s">
        <v>461</v>
      </c>
      <c r="F31" s="22" t="s">
        <v>438</v>
      </c>
      <c r="G31" s="3" t="s">
        <v>439</v>
      </c>
      <c r="H31" s="3" t="s">
        <v>441</v>
      </c>
      <c r="I31" s="3" t="s">
        <v>439</v>
      </c>
      <c r="J31" s="3" t="s">
        <v>439</v>
      </c>
      <c r="K31" s="3" t="s">
        <v>439</v>
      </c>
      <c r="L31" s="3" t="s">
        <v>439</v>
      </c>
      <c r="M31" s="3" t="s">
        <v>439</v>
      </c>
      <c r="N31" s="3" t="s">
        <v>439</v>
      </c>
      <c r="O31" s="3" t="s">
        <v>439</v>
      </c>
      <c r="P31" s="3" t="s">
        <v>441</v>
      </c>
      <c r="Q31" s="3" t="s">
        <v>441</v>
      </c>
      <c r="R31" s="3" t="s">
        <v>441</v>
      </c>
      <c r="S31" s="3" t="s">
        <v>440</v>
      </c>
      <c r="T31" s="3" t="s">
        <v>439</v>
      </c>
      <c r="U31" s="3" t="s">
        <v>441</v>
      </c>
      <c r="V31" s="3" t="s">
        <v>441</v>
      </c>
      <c r="W31" s="3" t="s">
        <v>439</v>
      </c>
      <c r="X31" s="3" t="s">
        <v>439</v>
      </c>
      <c r="Y31" s="3" t="s">
        <v>439</v>
      </c>
      <c r="Z31" s="3" t="s">
        <v>439</v>
      </c>
      <c r="AA31" s="3" t="s">
        <v>439</v>
      </c>
      <c r="AB31" s="3" t="s">
        <v>439</v>
      </c>
      <c r="AC31" s="3" t="s">
        <v>439</v>
      </c>
      <c r="AD31" s="3" t="s">
        <v>439</v>
      </c>
      <c r="AE31" s="3" t="s">
        <v>439</v>
      </c>
      <c r="AF31" s="3" t="s">
        <v>439</v>
      </c>
      <c r="AG31" s="3" t="s">
        <v>439</v>
      </c>
      <c r="AH31" s="3" t="s">
        <v>439</v>
      </c>
      <c r="AI31" s="3" t="s">
        <v>439</v>
      </c>
      <c r="AJ31" s="3" t="s">
        <v>439</v>
      </c>
      <c r="AK31" s="3" t="s">
        <v>441</v>
      </c>
      <c r="AL31" s="3" t="s">
        <v>439</v>
      </c>
      <c r="AM31" s="3" t="s">
        <v>439</v>
      </c>
      <c r="AN31" s="3" t="s">
        <v>439</v>
      </c>
      <c r="AO31" s="3" t="s">
        <v>439</v>
      </c>
      <c r="AP31" s="3" t="s">
        <v>439</v>
      </c>
      <c r="AQ31" s="3" t="s">
        <v>441</v>
      </c>
      <c r="AR31" s="3" t="s">
        <v>439</v>
      </c>
      <c r="AS31" s="3" t="s">
        <v>441</v>
      </c>
      <c r="AT31" s="3" t="s">
        <v>440</v>
      </c>
      <c r="AU31" s="3" t="s">
        <v>440</v>
      </c>
      <c r="AV31" s="3" t="s">
        <v>440</v>
      </c>
      <c r="AW31" s="3" t="s">
        <v>439</v>
      </c>
      <c r="AX31" s="3" t="s">
        <v>439</v>
      </c>
      <c r="AY31" s="3" t="s">
        <v>439</v>
      </c>
      <c r="AZ31" s="3" t="s">
        <v>439</v>
      </c>
      <c r="BA31" s="3" t="s">
        <v>439</v>
      </c>
      <c r="BB31" s="3" t="s">
        <v>439</v>
      </c>
      <c r="BC31" s="3" t="s">
        <v>439</v>
      </c>
      <c r="BD31" s="3" t="s">
        <v>439</v>
      </c>
      <c r="BE31" s="3" t="s">
        <v>439</v>
      </c>
      <c r="BF31" s="3" t="s">
        <v>439</v>
      </c>
      <c r="BG31" s="3" t="s">
        <v>439</v>
      </c>
      <c r="BH31" s="3" t="s">
        <v>439</v>
      </c>
      <c r="BI31" s="3" t="s">
        <v>439</v>
      </c>
      <c r="BJ31" s="3" t="s">
        <v>439</v>
      </c>
      <c r="BK31" s="3" t="s">
        <v>439</v>
      </c>
      <c r="BL31" s="3" t="s">
        <v>439</v>
      </c>
      <c r="BM31" s="3" t="s">
        <v>439</v>
      </c>
      <c r="BN31" s="3" t="s">
        <v>439</v>
      </c>
      <c r="BO31" s="3" t="s">
        <v>439</v>
      </c>
      <c r="BP31" s="3" t="s">
        <v>439</v>
      </c>
      <c r="BQ31" s="3" t="s">
        <v>439</v>
      </c>
      <c r="BR31" s="3" t="s">
        <v>439</v>
      </c>
      <c r="BS31" s="3" t="s">
        <v>441</v>
      </c>
      <c r="BT31" s="3" t="s">
        <v>439</v>
      </c>
      <c r="BU31" s="3" t="s">
        <v>439</v>
      </c>
      <c r="BV31" s="3" t="s">
        <v>439</v>
      </c>
      <c r="BW31" s="3" t="s">
        <v>439</v>
      </c>
      <c r="BX31" s="3" t="s">
        <v>439</v>
      </c>
      <c r="BY31" s="3" t="s">
        <v>439</v>
      </c>
      <c r="BZ31" s="3" t="s">
        <v>439</v>
      </c>
      <c r="CA31" s="3" t="s">
        <v>439</v>
      </c>
      <c r="CB31" s="3" t="s">
        <v>439</v>
      </c>
      <c r="CC31" s="3" t="s">
        <v>439</v>
      </c>
      <c r="CD31" s="3" t="s">
        <v>441</v>
      </c>
      <c r="CE31" s="3" t="s">
        <v>439</v>
      </c>
      <c r="CF31" s="3" t="s">
        <v>441</v>
      </c>
      <c r="CG31" s="3" t="s">
        <v>439</v>
      </c>
      <c r="CH31" s="3" t="s">
        <v>439</v>
      </c>
      <c r="CI31" s="3" t="s">
        <v>439</v>
      </c>
      <c r="CJ31" s="3" t="s">
        <v>439</v>
      </c>
      <c r="CK31" s="3" t="s">
        <v>439</v>
      </c>
      <c r="CL31" s="3" t="s">
        <v>439</v>
      </c>
      <c r="CM31" s="3" t="s">
        <v>439</v>
      </c>
      <c r="CN31" s="3" t="s">
        <v>439</v>
      </c>
      <c r="CO31" s="3" t="s">
        <v>439</v>
      </c>
      <c r="CP31" s="3" t="s">
        <v>439</v>
      </c>
      <c r="CQ31" s="3" t="s">
        <v>439</v>
      </c>
      <c r="CR31" s="3" t="s">
        <v>439</v>
      </c>
      <c r="CS31" s="3" t="s">
        <v>439</v>
      </c>
      <c r="CT31" s="3" t="s">
        <v>441</v>
      </c>
      <c r="CU31" s="3" t="s">
        <v>441</v>
      </c>
      <c r="CV31" s="3" t="s">
        <v>441</v>
      </c>
      <c r="CW31" s="3" t="s">
        <v>439</v>
      </c>
      <c r="CX31" s="3" t="s">
        <v>439</v>
      </c>
      <c r="CY31" s="3">
        <f t="shared" si="1"/>
        <v>217</v>
      </c>
      <c r="CZ31" s="3">
        <f t="shared" si="2"/>
        <v>178</v>
      </c>
      <c r="DA31" s="3">
        <f t="shared" si="3"/>
        <v>8</v>
      </c>
      <c r="DB31" s="3">
        <f t="shared" si="4"/>
        <v>96</v>
      </c>
    </row>
    <row r="32" spans="1:106" ht="15.75" customHeight="1">
      <c r="A32" s="31">
        <f t="shared" si="0"/>
        <v>100</v>
      </c>
      <c r="B32" s="3" t="s">
        <v>434</v>
      </c>
      <c r="C32" s="3" t="s">
        <v>501</v>
      </c>
      <c r="D32" s="3" t="s">
        <v>502</v>
      </c>
      <c r="E32" s="21" t="s">
        <v>503</v>
      </c>
      <c r="F32" s="22" t="s">
        <v>438</v>
      </c>
      <c r="G32" s="3" t="s">
        <v>439</v>
      </c>
      <c r="H32" s="3" t="s">
        <v>439</v>
      </c>
      <c r="I32" s="3" t="s">
        <v>439</v>
      </c>
      <c r="J32" s="3" t="s">
        <v>439</v>
      </c>
      <c r="K32" s="3" t="s">
        <v>439</v>
      </c>
      <c r="L32" s="3" t="s">
        <v>439</v>
      </c>
      <c r="M32" s="3" t="s">
        <v>439</v>
      </c>
      <c r="N32" s="3" t="s">
        <v>439</v>
      </c>
      <c r="O32" s="3" t="s">
        <v>439</v>
      </c>
      <c r="P32" s="3" t="s">
        <v>439</v>
      </c>
      <c r="Q32" s="3" t="s">
        <v>439</v>
      </c>
      <c r="R32" s="3" t="s">
        <v>439</v>
      </c>
      <c r="S32" s="3" t="s">
        <v>439</v>
      </c>
      <c r="T32" s="3" t="s">
        <v>439</v>
      </c>
      <c r="U32" s="3" t="s">
        <v>439</v>
      </c>
      <c r="V32" s="3" t="s">
        <v>439</v>
      </c>
      <c r="W32" s="3" t="s">
        <v>439</v>
      </c>
      <c r="X32" s="3" t="s">
        <v>439</v>
      </c>
      <c r="Y32" s="3" t="s">
        <v>439</v>
      </c>
      <c r="Z32" s="3" t="s">
        <v>439</v>
      </c>
      <c r="AA32" s="3" t="s">
        <v>439</v>
      </c>
      <c r="AB32" s="3" t="s">
        <v>439</v>
      </c>
      <c r="AC32" s="3" t="s">
        <v>439</v>
      </c>
      <c r="AD32" s="3" t="s">
        <v>439</v>
      </c>
      <c r="AE32" s="3" t="s">
        <v>439</v>
      </c>
      <c r="AF32" s="3" t="s">
        <v>439</v>
      </c>
      <c r="AG32" s="3" t="s">
        <v>439</v>
      </c>
      <c r="AH32" s="3" t="s">
        <v>439</v>
      </c>
      <c r="AI32" s="3" t="s">
        <v>439</v>
      </c>
      <c r="AJ32" s="3" t="s">
        <v>439</v>
      </c>
      <c r="AK32" s="3" t="s">
        <v>439</v>
      </c>
      <c r="AL32" s="3" t="s">
        <v>439</v>
      </c>
      <c r="AM32" s="3" t="s">
        <v>439</v>
      </c>
      <c r="AN32" s="3" t="s">
        <v>439</v>
      </c>
      <c r="AO32" s="3" t="s">
        <v>439</v>
      </c>
      <c r="AP32" s="3" t="s">
        <v>439</v>
      </c>
      <c r="AQ32" s="3" t="s">
        <v>439</v>
      </c>
      <c r="AR32" s="3" t="s">
        <v>439</v>
      </c>
      <c r="AS32" s="3" t="s">
        <v>439</v>
      </c>
      <c r="AT32" s="3" t="s">
        <v>439</v>
      </c>
      <c r="AU32" s="3" t="s">
        <v>439</v>
      </c>
      <c r="AV32" s="3" t="s">
        <v>439</v>
      </c>
      <c r="AW32" s="3" t="s">
        <v>439</v>
      </c>
      <c r="AX32" s="3" t="s">
        <v>439</v>
      </c>
      <c r="AY32" s="3" t="s">
        <v>439</v>
      </c>
      <c r="AZ32" s="3" t="s">
        <v>439</v>
      </c>
      <c r="BA32" s="3" t="s">
        <v>439</v>
      </c>
      <c r="BB32" s="3" t="s">
        <v>439</v>
      </c>
      <c r="BC32" s="3" t="s">
        <v>439</v>
      </c>
      <c r="BD32" s="3" t="s">
        <v>439</v>
      </c>
      <c r="BE32" s="3" t="s">
        <v>439</v>
      </c>
      <c r="BF32" s="3" t="s">
        <v>439</v>
      </c>
      <c r="BG32" s="3" t="s">
        <v>439</v>
      </c>
      <c r="BH32" s="3" t="s">
        <v>439</v>
      </c>
      <c r="BI32" s="3" t="s">
        <v>439</v>
      </c>
      <c r="BJ32" s="3" t="s">
        <v>439</v>
      </c>
      <c r="BK32" s="3" t="s">
        <v>439</v>
      </c>
      <c r="BL32" s="3" t="s">
        <v>439</v>
      </c>
      <c r="BM32" s="3" t="s">
        <v>439</v>
      </c>
      <c r="BN32" s="3" t="s">
        <v>439</v>
      </c>
      <c r="BO32" s="3" t="s">
        <v>439</v>
      </c>
      <c r="BP32" s="3" t="s">
        <v>439</v>
      </c>
      <c r="BQ32" s="3" t="s">
        <v>439</v>
      </c>
      <c r="BR32" s="3" t="s">
        <v>439</v>
      </c>
      <c r="BS32" s="3" t="s">
        <v>439</v>
      </c>
      <c r="BT32" s="3" t="s">
        <v>439</v>
      </c>
      <c r="BU32" s="3" t="s">
        <v>439</v>
      </c>
      <c r="BV32" s="3" t="s">
        <v>439</v>
      </c>
      <c r="BW32" s="3" t="s">
        <v>439</v>
      </c>
      <c r="BX32" s="3" t="s">
        <v>439</v>
      </c>
      <c r="BY32" s="3" t="s">
        <v>439</v>
      </c>
      <c r="BZ32" s="3" t="s">
        <v>439</v>
      </c>
      <c r="CA32" s="3" t="s">
        <v>439</v>
      </c>
      <c r="CB32" s="3" t="s">
        <v>439</v>
      </c>
      <c r="CC32" s="3" t="s">
        <v>439</v>
      </c>
      <c r="CD32" s="3" t="s">
        <v>439</v>
      </c>
      <c r="CE32" s="3" t="s">
        <v>439</v>
      </c>
      <c r="CF32" s="3" t="s">
        <v>439</v>
      </c>
      <c r="CG32" s="3" t="s">
        <v>439</v>
      </c>
      <c r="CH32" s="3" t="s">
        <v>439</v>
      </c>
      <c r="CI32" s="3" t="s">
        <v>439</v>
      </c>
      <c r="CJ32" s="3" t="s">
        <v>439</v>
      </c>
      <c r="CK32" s="3" t="s">
        <v>439</v>
      </c>
      <c r="CL32" s="3" t="s">
        <v>439</v>
      </c>
      <c r="CM32" s="3" t="s">
        <v>439</v>
      </c>
      <c r="CN32" s="3" t="s">
        <v>439</v>
      </c>
      <c r="CO32" s="3" t="s">
        <v>439</v>
      </c>
      <c r="CP32" s="3" t="s">
        <v>439</v>
      </c>
      <c r="CQ32" s="3" t="s">
        <v>439</v>
      </c>
      <c r="CR32" s="3" t="s">
        <v>439</v>
      </c>
      <c r="CS32" s="3" t="s">
        <v>439</v>
      </c>
      <c r="CT32" s="3" t="s">
        <v>439</v>
      </c>
      <c r="CU32" s="3" t="s">
        <v>439</v>
      </c>
      <c r="CV32" s="3" t="s">
        <v>439</v>
      </c>
      <c r="CW32" s="3" t="s">
        <v>439</v>
      </c>
      <c r="CX32" s="3" t="s">
        <v>439</v>
      </c>
      <c r="CY32" s="3">
        <f t="shared" si="1"/>
        <v>225</v>
      </c>
      <c r="CZ32" s="3">
        <f t="shared" si="2"/>
        <v>225</v>
      </c>
      <c r="DA32" s="3">
        <f t="shared" si="3"/>
        <v>0</v>
      </c>
      <c r="DB32" s="3">
        <f t="shared" si="4"/>
        <v>96</v>
      </c>
    </row>
    <row r="33" spans="1:106" ht="15.75" customHeight="1">
      <c r="A33" s="31">
        <f t="shared" si="0"/>
        <v>95.454545454545453</v>
      </c>
      <c r="B33" s="3" t="s">
        <v>434</v>
      </c>
      <c r="C33" s="3" t="s">
        <v>504</v>
      </c>
      <c r="D33" s="3" t="s">
        <v>448</v>
      </c>
      <c r="E33" s="21" t="s">
        <v>505</v>
      </c>
      <c r="F33" s="22" t="s">
        <v>438</v>
      </c>
      <c r="G33" s="3" t="s">
        <v>439</v>
      </c>
      <c r="H33" s="3" t="s">
        <v>439</v>
      </c>
      <c r="I33" s="3" t="s">
        <v>439</v>
      </c>
      <c r="J33" s="3" t="s">
        <v>439</v>
      </c>
      <c r="K33" s="3" t="s">
        <v>440</v>
      </c>
      <c r="L33" s="3" t="s">
        <v>439</v>
      </c>
      <c r="M33" s="3" t="s">
        <v>439</v>
      </c>
      <c r="N33" s="3" t="s">
        <v>439</v>
      </c>
      <c r="O33" s="3" t="s">
        <v>439</v>
      </c>
      <c r="P33" s="3" t="s">
        <v>439</v>
      </c>
      <c r="Q33" s="3" t="s">
        <v>439</v>
      </c>
      <c r="R33" s="3" t="s">
        <v>439</v>
      </c>
      <c r="S33" s="3" t="s">
        <v>439</v>
      </c>
      <c r="T33" s="3" t="s">
        <v>439</v>
      </c>
      <c r="U33" s="3" t="s">
        <v>439</v>
      </c>
      <c r="V33" s="3" t="s">
        <v>439</v>
      </c>
      <c r="W33" s="3" t="s">
        <v>439</v>
      </c>
      <c r="X33" s="3" t="s">
        <v>439</v>
      </c>
      <c r="Y33" s="3" t="s">
        <v>439</v>
      </c>
      <c r="Z33" s="3" t="s">
        <v>439</v>
      </c>
      <c r="AA33" s="3" t="s">
        <v>439</v>
      </c>
      <c r="AB33" s="3" t="s">
        <v>439</v>
      </c>
      <c r="AC33" s="3" t="s">
        <v>439</v>
      </c>
      <c r="AD33" s="3" t="s">
        <v>439</v>
      </c>
      <c r="AE33" s="3" t="s">
        <v>439</v>
      </c>
      <c r="AF33" s="3" t="s">
        <v>439</v>
      </c>
      <c r="AG33" s="3" t="s">
        <v>441</v>
      </c>
      <c r="AH33" s="3" t="s">
        <v>439</v>
      </c>
      <c r="AI33" s="3" t="s">
        <v>439</v>
      </c>
      <c r="AJ33" s="3" t="s">
        <v>439</v>
      </c>
      <c r="AK33" s="3" t="s">
        <v>439</v>
      </c>
      <c r="AL33" s="3" t="s">
        <v>439</v>
      </c>
      <c r="AM33" s="3" t="s">
        <v>439</v>
      </c>
      <c r="AN33" s="3" t="s">
        <v>439</v>
      </c>
      <c r="AO33" s="3" t="s">
        <v>439</v>
      </c>
      <c r="AP33" s="3" t="s">
        <v>439</v>
      </c>
      <c r="AQ33" s="3" t="s">
        <v>439</v>
      </c>
      <c r="AR33" s="3" t="s">
        <v>439</v>
      </c>
      <c r="AS33" s="3" t="s">
        <v>439</v>
      </c>
      <c r="AT33" s="3" t="s">
        <v>439</v>
      </c>
      <c r="AU33" s="3" t="s">
        <v>439</v>
      </c>
      <c r="AV33" s="3" t="s">
        <v>439</v>
      </c>
      <c r="AW33" s="3" t="s">
        <v>439</v>
      </c>
      <c r="AX33" s="3" t="s">
        <v>439</v>
      </c>
      <c r="AY33" s="3" t="s">
        <v>439</v>
      </c>
      <c r="AZ33" s="3" t="s">
        <v>439</v>
      </c>
      <c r="BA33" s="3" t="s">
        <v>439</v>
      </c>
      <c r="BB33" s="3" t="s">
        <v>439</v>
      </c>
      <c r="BC33" s="3" t="s">
        <v>439</v>
      </c>
      <c r="BD33" s="3" t="s">
        <v>439</v>
      </c>
      <c r="BE33" s="3" t="s">
        <v>439</v>
      </c>
      <c r="BF33" s="3" t="s">
        <v>439</v>
      </c>
      <c r="BG33" s="3" t="s">
        <v>439</v>
      </c>
      <c r="BH33" s="3" t="s">
        <v>439</v>
      </c>
      <c r="BI33" s="3" t="s">
        <v>439</v>
      </c>
      <c r="BJ33" s="3" t="s">
        <v>439</v>
      </c>
      <c r="BK33" s="3" t="s">
        <v>439</v>
      </c>
      <c r="BL33" s="3" t="s">
        <v>439</v>
      </c>
      <c r="BM33" s="3" t="s">
        <v>439</v>
      </c>
      <c r="BN33" s="3" t="s">
        <v>441</v>
      </c>
      <c r="BO33" s="3" t="s">
        <v>439</v>
      </c>
      <c r="BP33" s="3" t="s">
        <v>439</v>
      </c>
      <c r="BQ33" s="3" t="s">
        <v>439</v>
      </c>
      <c r="BR33" s="3" t="s">
        <v>439</v>
      </c>
      <c r="BS33" s="3" t="s">
        <v>439</v>
      </c>
      <c r="BT33" s="3" t="s">
        <v>439</v>
      </c>
      <c r="BU33" s="3" t="s">
        <v>439</v>
      </c>
      <c r="BV33" s="3" t="s">
        <v>439</v>
      </c>
      <c r="BW33" s="3" t="s">
        <v>439</v>
      </c>
      <c r="BX33" s="3" t="s">
        <v>439</v>
      </c>
      <c r="BY33" s="3" t="s">
        <v>439</v>
      </c>
      <c r="BZ33" s="3" t="s">
        <v>439</v>
      </c>
      <c r="CA33" s="3" t="s">
        <v>439</v>
      </c>
      <c r="CB33" s="3" t="s">
        <v>439</v>
      </c>
      <c r="CC33" s="3" t="s">
        <v>439</v>
      </c>
      <c r="CD33" s="3" t="s">
        <v>441</v>
      </c>
      <c r="CE33" s="3" t="s">
        <v>439</v>
      </c>
      <c r="CF33" s="3" t="s">
        <v>439</v>
      </c>
      <c r="CG33" s="3" t="s">
        <v>439</v>
      </c>
      <c r="CH33" s="3" t="s">
        <v>439</v>
      </c>
      <c r="CI33" s="3" t="s">
        <v>439</v>
      </c>
      <c r="CJ33" s="3" t="s">
        <v>439</v>
      </c>
      <c r="CK33" s="3" t="s">
        <v>439</v>
      </c>
      <c r="CL33" s="3" t="s">
        <v>439</v>
      </c>
      <c r="CM33" s="3" t="s">
        <v>441</v>
      </c>
      <c r="CN33" s="3" t="s">
        <v>439</v>
      </c>
      <c r="CO33" s="3" t="s">
        <v>439</v>
      </c>
      <c r="CP33" s="3" t="s">
        <v>439</v>
      </c>
      <c r="CQ33" s="3" t="s">
        <v>441</v>
      </c>
      <c r="CR33" s="3" t="s">
        <v>439</v>
      </c>
      <c r="CS33" s="3" t="s">
        <v>439</v>
      </c>
      <c r="CT33" s="3" t="s">
        <v>441</v>
      </c>
      <c r="CU33" s="3" t="s">
        <v>439</v>
      </c>
      <c r="CV33" s="3" t="s">
        <v>439</v>
      </c>
      <c r="CW33" s="3" t="s">
        <v>439</v>
      </c>
      <c r="CX33" s="3" t="s">
        <v>439</v>
      </c>
      <c r="CY33" s="3">
        <f t="shared" si="1"/>
        <v>220</v>
      </c>
      <c r="CZ33" s="3">
        <f t="shared" si="2"/>
        <v>210</v>
      </c>
      <c r="DA33" s="3">
        <f t="shared" si="3"/>
        <v>5</v>
      </c>
      <c r="DB33" s="3">
        <f t="shared" si="4"/>
        <v>96</v>
      </c>
    </row>
    <row r="34" spans="1:106" ht="15.75" customHeight="1">
      <c r="A34" s="31">
        <f t="shared" si="0"/>
        <v>97.073170731707307</v>
      </c>
      <c r="B34" s="3" t="s">
        <v>434</v>
      </c>
      <c r="C34" s="3" t="s">
        <v>506</v>
      </c>
      <c r="D34" s="3" t="s">
        <v>507</v>
      </c>
      <c r="E34" s="21" t="s">
        <v>437</v>
      </c>
      <c r="F34" s="22" t="s">
        <v>438</v>
      </c>
      <c r="G34" s="3" t="s">
        <v>439</v>
      </c>
      <c r="H34" s="3" t="s">
        <v>439</v>
      </c>
      <c r="I34" s="3" t="s">
        <v>439</v>
      </c>
      <c r="J34" s="3" t="s">
        <v>439</v>
      </c>
      <c r="K34" s="3" t="s">
        <v>439</v>
      </c>
      <c r="L34" s="3" t="s">
        <v>439</v>
      </c>
      <c r="M34" s="3" t="s">
        <v>439</v>
      </c>
      <c r="N34" s="3" t="s">
        <v>439</v>
      </c>
      <c r="O34" s="3" t="s">
        <v>439</v>
      </c>
      <c r="P34" s="3" t="s">
        <v>439</v>
      </c>
      <c r="Q34" s="3" t="s">
        <v>439</v>
      </c>
      <c r="R34" s="3" t="s">
        <v>441</v>
      </c>
      <c r="S34" s="3" t="s">
        <v>439</v>
      </c>
      <c r="T34" s="3" t="s">
        <v>439</v>
      </c>
      <c r="U34" s="3" t="s">
        <v>439</v>
      </c>
      <c r="V34" s="3" t="s">
        <v>439</v>
      </c>
      <c r="W34" s="3" t="s">
        <v>439</v>
      </c>
      <c r="X34" s="3" t="s">
        <v>439</v>
      </c>
      <c r="Y34" s="3" t="s">
        <v>440</v>
      </c>
      <c r="Z34" s="3" t="s">
        <v>440</v>
      </c>
      <c r="AA34" s="3" t="s">
        <v>439</v>
      </c>
      <c r="AB34" s="3" t="s">
        <v>439</v>
      </c>
      <c r="AC34" s="3" t="s">
        <v>439</v>
      </c>
      <c r="AD34" s="3" t="s">
        <v>439</v>
      </c>
      <c r="AE34" s="3" t="s">
        <v>439</v>
      </c>
      <c r="AF34" s="3" t="s">
        <v>439</v>
      </c>
      <c r="AG34" s="3" t="s">
        <v>439</v>
      </c>
      <c r="AH34" s="3" t="s">
        <v>439</v>
      </c>
      <c r="AI34" s="3" t="s">
        <v>439</v>
      </c>
      <c r="AJ34" s="3" t="s">
        <v>439</v>
      </c>
      <c r="AK34" s="3" t="s">
        <v>439</v>
      </c>
      <c r="AL34" s="3" t="s">
        <v>439</v>
      </c>
      <c r="AM34" s="3" t="s">
        <v>439</v>
      </c>
      <c r="AN34" s="3" t="s">
        <v>439</v>
      </c>
      <c r="AO34" s="3" t="s">
        <v>439</v>
      </c>
      <c r="AP34" s="3" t="s">
        <v>439</v>
      </c>
      <c r="AQ34" s="3" t="s">
        <v>439</v>
      </c>
      <c r="AR34" s="3" t="s">
        <v>439</v>
      </c>
      <c r="AS34" s="3" t="s">
        <v>439</v>
      </c>
      <c r="AT34" s="3" t="s">
        <v>439</v>
      </c>
      <c r="AU34" s="3" t="s">
        <v>439</v>
      </c>
      <c r="AV34" s="3" t="s">
        <v>439</v>
      </c>
      <c r="AW34" s="3" t="s">
        <v>439</v>
      </c>
      <c r="AX34" s="3" t="s">
        <v>439</v>
      </c>
      <c r="AY34" s="3" t="s">
        <v>439</v>
      </c>
      <c r="AZ34" s="3" t="s">
        <v>439</v>
      </c>
      <c r="BA34" s="3" t="s">
        <v>439</v>
      </c>
      <c r="BB34" s="3" t="s">
        <v>439</v>
      </c>
      <c r="BC34" s="3" t="s">
        <v>439</v>
      </c>
      <c r="BD34" s="3" t="s">
        <v>439</v>
      </c>
      <c r="BE34" s="3" t="s">
        <v>439</v>
      </c>
      <c r="BF34" s="3" t="s">
        <v>439</v>
      </c>
      <c r="BG34" s="3" t="s">
        <v>439</v>
      </c>
      <c r="BH34" s="3" t="s">
        <v>439</v>
      </c>
      <c r="BI34" s="3" t="s">
        <v>439</v>
      </c>
      <c r="BJ34" s="3" t="s">
        <v>439</v>
      </c>
      <c r="BK34" s="3" t="s">
        <v>439</v>
      </c>
      <c r="BL34" s="3" t="s">
        <v>439</v>
      </c>
      <c r="BM34" s="3" t="s">
        <v>439</v>
      </c>
      <c r="BN34" s="3" t="s">
        <v>439</v>
      </c>
      <c r="BO34" s="3" t="s">
        <v>439</v>
      </c>
      <c r="BP34" s="3" t="s">
        <v>439</v>
      </c>
      <c r="BQ34" s="3" t="s">
        <v>439</v>
      </c>
      <c r="BR34" s="3" t="s">
        <v>439</v>
      </c>
      <c r="BS34" s="3" t="s">
        <v>440</v>
      </c>
      <c r="BT34" s="3" t="s">
        <v>440</v>
      </c>
      <c r="BU34" s="3" t="s">
        <v>440</v>
      </c>
      <c r="BV34" s="3" t="s">
        <v>440</v>
      </c>
      <c r="BW34" s="3" t="s">
        <v>440</v>
      </c>
      <c r="BX34" s="3" t="s">
        <v>440</v>
      </c>
      <c r="BY34" s="3" t="s">
        <v>440</v>
      </c>
      <c r="BZ34" s="3" t="s">
        <v>440</v>
      </c>
      <c r="CA34" s="3" t="s">
        <v>440</v>
      </c>
      <c r="CB34" s="3" t="s">
        <v>440</v>
      </c>
      <c r="CC34" s="3" t="s">
        <v>439</v>
      </c>
      <c r="CD34" s="3" t="s">
        <v>439</v>
      </c>
      <c r="CE34" s="3" t="s">
        <v>439</v>
      </c>
      <c r="CF34" s="3" t="s">
        <v>439</v>
      </c>
      <c r="CG34" s="3" t="s">
        <v>439</v>
      </c>
      <c r="CH34" s="3" t="s">
        <v>439</v>
      </c>
      <c r="CI34" s="3" t="s">
        <v>439</v>
      </c>
      <c r="CJ34" s="3" t="s">
        <v>439</v>
      </c>
      <c r="CK34" s="3" t="s">
        <v>439</v>
      </c>
      <c r="CL34" s="3" t="s">
        <v>439</v>
      </c>
      <c r="CM34" s="3" t="s">
        <v>439</v>
      </c>
      <c r="CN34" s="3" t="s">
        <v>439</v>
      </c>
      <c r="CO34" s="3" t="s">
        <v>439</v>
      </c>
      <c r="CP34" s="3" t="s">
        <v>439</v>
      </c>
      <c r="CQ34" s="3" t="s">
        <v>439</v>
      </c>
      <c r="CR34" s="3" t="s">
        <v>439</v>
      </c>
      <c r="CS34" s="3" t="s">
        <v>439</v>
      </c>
      <c r="CT34" s="3" t="s">
        <v>441</v>
      </c>
      <c r="CU34" s="3" t="s">
        <v>439</v>
      </c>
      <c r="CV34" s="3" t="s">
        <v>439</v>
      </c>
      <c r="CW34" s="3" t="s">
        <v>439</v>
      </c>
      <c r="CX34" s="3" t="s">
        <v>439</v>
      </c>
      <c r="CY34" s="3">
        <f t="shared" si="1"/>
        <v>205</v>
      </c>
      <c r="CZ34" s="3">
        <f t="shared" si="2"/>
        <v>199</v>
      </c>
      <c r="DA34" s="3">
        <f t="shared" si="3"/>
        <v>20</v>
      </c>
      <c r="DB34" s="3">
        <f t="shared" si="4"/>
        <v>96</v>
      </c>
    </row>
    <row r="35" spans="1:106" ht="15.75" customHeight="1">
      <c r="A35" s="31">
        <f t="shared" si="0"/>
        <v>97.663551401869171</v>
      </c>
      <c r="B35" s="3" t="s">
        <v>434</v>
      </c>
      <c r="C35" s="3" t="s">
        <v>508</v>
      </c>
      <c r="D35" s="3" t="s">
        <v>509</v>
      </c>
      <c r="E35" s="21" t="s">
        <v>510</v>
      </c>
      <c r="F35" s="22" t="s">
        <v>438</v>
      </c>
      <c r="G35" s="3" t="s">
        <v>439</v>
      </c>
      <c r="H35" s="3" t="s">
        <v>439</v>
      </c>
      <c r="I35" s="3" t="s">
        <v>439</v>
      </c>
      <c r="J35" s="3" t="s">
        <v>439</v>
      </c>
      <c r="K35" s="3" t="s">
        <v>439</v>
      </c>
      <c r="L35" s="3" t="s">
        <v>439</v>
      </c>
      <c r="M35" s="3" t="s">
        <v>439</v>
      </c>
      <c r="N35" s="3" t="s">
        <v>439</v>
      </c>
      <c r="O35" s="3" t="s">
        <v>439</v>
      </c>
      <c r="P35" s="3" t="s">
        <v>439</v>
      </c>
      <c r="Q35" s="3" t="s">
        <v>439</v>
      </c>
      <c r="R35" s="3" t="s">
        <v>441</v>
      </c>
      <c r="S35" s="3" t="s">
        <v>439</v>
      </c>
      <c r="T35" s="3" t="s">
        <v>439</v>
      </c>
      <c r="U35" s="3" t="s">
        <v>439</v>
      </c>
      <c r="V35" s="3" t="s">
        <v>439</v>
      </c>
      <c r="W35" s="3" t="s">
        <v>440</v>
      </c>
      <c r="X35" s="3" t="s">
        <v>439</v>
      </c>
      <c r="Y35" s="3" t="s">
        <v>439</v>
      </c>
      <c r="Z35" s="3" t="s">
        <v>439</v>
      </c>
      <c r="AA35" s="3" t="s">
        <v>439</v>
      </c>
      <c r="AB35" s="3" t="s">
        <v>439</v>
      </c>
      <c r="AC35" s="3" t="s">
        <v>439</v>
      </c>
      <c r="AD35" s="3" t="s">
        <v>439</v>
      </c>
      <c r="AE35" s="3" t="s">
        <v>439</v>
      </c>
      <c r="AF35" s="3" t="s">
        <v>439</v>
      </c>
      <c r="AG35" s="3" t="s">
        <v>439</v>
      </c>
      <c r="AH35" s="3" t="s">
        <v>440</v>
      </c>
      <c r="AI35" s="3" t="s">
        <v>439</v>
      </c>
      <c r="AJ35" s="3" t="s">
        <v>439</v>
      </c>
      <c r="AK35" s="3" t="s">
        <v>439</v>
      </c>
      <c r="AL35" s="3" t="s">
        <v>439</v>
      </c>
      <c r="AM35" s="3" t="s">
        <v>439</v>
      </c>
      <c r="AN35" s="3" t="s">
        <v>439</v>
      </c>
      <c r="AO35" s="3" t="s">
        <v>439</v>
      </c>
      <c r="AP35" s="3" t="s">
        <v>439</v>
      </c>
      <c r="AQ35" s="3" t="s">
        <v>439</v>
      </c>
      <c r="AR35" s="3" t="s">
        <v>439</v>
      </c>
      <c r="AS35" s="3" t="s">
        <v>439</v>
      </c>
      <c r="AT35" s="3" t="s">
        <v>439</v>
      </c>
      <c r="AU35" s="3" t="s">
        <v>439</v>
      </c>
      <c r="AV35" s="3" t="s">
        <v>439</v>
      </c>
      <c r="AW35" s="3" t="s">
        <v>439</v>
      </c>
      <c r="AX35" s="3" t="s">
        <v>439</v>
      </c>
      <c r="AY35" s="3" t="s">
        <v>439</v>
      </c>
      <c r="AZ35" s="3" t="s">
        <v>439</v>
      </c>
      <c r="BA35" s="3" t="s">
        <v>439</v>
      </c>
      <c r="BB35" s="3" t="s">
        <v>439</v>
      </c>
      <c r="BC35" s="3" t="s">
        <v>439</v>
      </c>
      <c r="BD35" s="3" t="s">
        <v>439</v>
      </c>
      <c r="BE35" s="3" t="s">
        <v>439</v>
      </c>
      <c r="BF35" s="3" t="s">
        <v>439</v>
      </c>
      <c r="BG35" s="3" t="s">
        <v>439</v>
      </c>
      <c r="BH35" s="3" t="s">
        <v>439</v>
      </c>
      <c r="BI35" s="3" t="s">
        <v>439</v>
      </c>
      <c r="BJ35" s="3" t="s">
        <v>439</v>
      </c>
      <c r="BK35" s="3" t="s">
        <v>439</v>
      </c>
      <c r="BL35" s="3" t="s">
        <v>439</v>
      </c>
      <c r="BM35" s="3" t="s">
        <v>439</v>
      </c>
      <c r="BN35" s="3" t="s">
        <v>439</v>
      </c>
      <c r="BO35" s="3" t="s">
        <v>439</v>
      </c>
      <c r="BP35" s="3" t="s">
        <v>439</v>
      </c>
      <c r="BQ35" s="3" t="s">
        <v>439</v>
      </c>
      <c r="BR35" s="3" t="s">
        <v>439</v>
      </c>
      <c r="BS35" s="3" t="s">
        <v>439</v>
      </c>
      <c r="BT35" s="3" t="s">
        <v>439</v>
      </c>
      <c r="BU35" s="3" t="s">
        <v>439</v>
      </c>
      <c r="BV35" s="3" t="s">
        <v>439</v>
      </c>
      <c r="BW35" s="3" t="s">
        <v>439</v>
      </c>
      <c r="BX35" s="3" t="s">
        <v>439</v>
      </c>
      <c r="BY35" s="3" t="s">
        <v>439</v>
      </c>
      <c r="BZ35" s="3" t="s">
        <v>439</v>
      </c>
      <c r="CA35" s="3" t="s">
        <v>439</v>
      </c>
      <c r="CB35" s="3" t="s">
        <v>439</v>
      </c>
      <c r="CC35" s="3" t="s">
        <v>439</v>
      </c>
      <c r="CD35" s="3" t="s">
        <v>439</v>
      </c>
      <c r="CE35" s="3" t="s">
        <v>439</v>
      </c>
      <c r="CF35" s="3" t="s">
        <v>440</v>
      </c>
      <c r="CG35" s="3" t="s">
        <v>439</v>
      </c>
      <c r="CH35" s="3" t="s">
        <v>439</v>
      </c>
      <c r="CI35" s="3" t="s">
        <v>439</v>
      </c>
      <c r="CJ35" s="3" t="s">
        <v>439</v>
      </c>
      <c r="CK35" s="3" t="s">
        <v>439</v>
      </c>
      <c r="CL35" s="3" t="s">
        <v>439</v>
      </c>
      <c r="CM35" s="3" t="s">
        <v>439</v>
      </c>
      <c r="CN35" s="3" t="s">
        <v>439</v>
      </c>
      <c r="CO35" s="3" t="s">
        <v>439</v>
      </c>
      <c r="CP35" s="3" t="s">
        <v>439</v>
      </c>
      <c r="CQ35" s="3" t="s">
        <v>439</v>
      </c>
      <c r="CR35" s="3" t="s">
        <v>439</v>
      </c>
      <c r="CS35" s="3" t="s">
        <v>439</v>
      </c>
      <c r="CT35" s="3" t="s">
        <v>439</v>
      </c>
      <c r="CU35" s="3" t="s">
        <v>439</v>
      </c>
      <c r="CV35" s="3" t="s">
        <v>439</v>
      </c>
      <c r="CW35" s="3" t="s">
        <v>439</v>
      </c>
      <c r="CX35" s="3" t="s">
        <v>439</v>
      </c>
      <c r="CY35" s="3">
        <f t="shared" si="1"/>
        <v>214</v>
      </c>
      <c r="CZ35" s="3">
        <f t="shared" si="2"/>
        <v>209</v>
      </c>
      <c r="DA35" s="3">
        <f t="shared" si="3"/>
        <v>11</v>
      </c>
      <c r="DB35" s="3">
        <f t="shared" si="4"/>
        <v>96</v>
      </c>
    </row>
    <row r="36" spans="1:106" ht="15.75" customHeight="1">
      <c r="A36" s="31">
        <f t="shared" si="0"/>
        <v>89.81481481481481</v>
      </c>
      <c r="B36" s="3" t="s">
        <v>434</v>
      </c>
      <c r="C36" s="3" t="s">
        <v>511</v>
      </c>
      <c r="D36" s="3" t="s">
        <v>512</v>
      </c>
      <c r="E36" s="21" t="s">
        <v>513</v>
      </c>
      <c r="F36" s="22" t="s">
        <v>438</v>
      </c>
      <c r="G36" s="3" t="s">
        <v>439</v>
      </c>
      <c r="H36" s="3" t="s">
        <v>439</v>
      </c>
      <c r="I36" s="3" t="s">
        <v>439</v>
      </c>
      <c r="J36" s="3" t="s">
        <v>441</v>
      </c>
      <c r="K36" s="3" t="s">
        <v>439</v>
      </c>
      <c r="L36" s="3" t="s">
        <v>439</v>
      </c>
      <c r="M36" s="3" t="s">
        <v>439</v>
      </c>
      <c r="N36" s="3" t="s">
        <v>439</v>
      </c>
      <c r="O36" s="3" t="s">
        <v>439</v>
      </c>
      <c r="P36" s="3" t="s">
        <v>439</v>
      </c>
      <c r="Q36" s="3" t="s">
        <v>439</v>
      </c>
      <c r="R36" s="3" t="s">
        <v>441</v>
      </c>
      <c r="S36" s="3" t="s">
        <v>439</v>
      </c>
      <c r="T36" s="3" t="s">
        <v>439</v>
      </c>
      <c r="U36" s="3" t="s">
        <v>439</v>
      </c>
      <c r="V36" s="3" t="s">
        <v>439</v>
      </c>
      <c r="W36" s="3" t="s">
        <v>439</v>
      </c>
      <c r="X36" s="3" t="s">
        <v>439</v>
      </c>
      <c r="Y36" s="3" t="s">
        <v>439</v>
      </c>
      <c r="Z36" s="3" t="s">
        <v>439</v>
      </c>
      <c r="AA36" s="3" t="s">
        <v>439</v>
      </c>
      <c r="AB36" s="3" t="s">
        <v>439</v>
      </c>
      <c r="AC36" s="3" t="s">
        <v>439</v>
      </c>
      <c r="AD36" s="3" t="s">
        <v>439</v>
      </c>
      <c r="AE36" s="3" t="s">
        <v>439</v>
      </c>
      <c r="AF36" s="3" t="s">
        <v>439</v>
      </c>
      <c r="AG36" s="3" t="s">
        <v>439</v>
      </c>
      <c r="AH36" s="3" t="s">
        <v>439</v>
      </c>
      <c r="AI36" s="3" t="s">
        <v>439</v>
      </c>
      <c r="AJ36" s="3" t="s">
        <v>439</v>
      </c>
      <c r="AK36" s="3" t="s">
        <v>439</v>
      </c>
      <c r="AL36" s="3" t="s">
        <v>439</v>
      </c>
      <c r="AM36" s="3" t="s">
        <v>439</v>
      </c>
      <c r="AN36" s="3" t="s">
        <v>439</v>
      </c>
      <c r="AO36" s="3" t="s">
        <v>439</v>
      </c>
      <c r="AP36" s="3" t="s">
        <v>439</v>
      </c>
      <c r="AQ36" s="3" t="s">
        <v>439</v>
      </c>
      <c r="AR36" s="3" t="s">
        <v>439</v>
      </c>
      <c r="AS36" s="3" t="s">
        <v>439</v>
      </c>
      <c r="AT36" s="3" t="s">
        <v>439</v>
      </c>
      <c r="AU36" s="3" t="s">
        <v>439</v>
      </c>
      <c r="AV36" s="3" t="s">
        <v>439</v>
      </c>
      <c r="AW36" s="3" t="s">
        <v>439</v>
      </c>
      <c r="AX36" s="3" t="s">
        <v>439</v>
      </c>
      <c r="AY36" s="3" t="s">
        <v>439</v>
      </c>
      <c r="AZ36" s="3" t="s">
        <v>441</v>
      </c>
      <c r="BA36" s="3" t="s">
        <v>439</v>
      </c>
      <c r="BB36" s="3" t="s">
        <v>441</v>
      </c>
      <c r="BC36" s="3" t="s">
        <v>439</v>
      </c>
      <c r="BD36" s="3" t="s">
        <v>439</v>
      </c>
      <c r="BE36" s="3" t="s">
        <v>439</v>
      </c>
      <c r="BF36" s="3" t="s">
        <v>441</v>
      </c>
      <c r="BG36" s="3" t="s">
        <v>439</v>
      </c>
      <c r="BH36" s="3" t="s">
        <v>439</v>
      </c>
      <c r="BI36" s="3" t="s">
        <v>439</v>
      </c>
      <c r="BJ36" s="3" t="s">
        <v>439</v>
      </c>
      <c r="BK36" s="3" t="s">
        <v>439</v>
      </c>
      <c r="BL36" s="3" t="s">
        <v>441</v>
      </c>
      <c r="BM36" s="3" t="s">
        <v>439</v>
      </c>
      <c r="BN36" s="3" t="s">
        <v>441</v>
      </c>
      <c r="BO36" s="3" t="s">
        <v>439</v>
      </c>
      <c r="BP36" s="3" t="s">
        <v>441</v>
      </c>
      <c r="BQ36" s="3" t="s">
        <v>441</v>
      </c>
      <c r="BR36" s="3" t="s">
        <v>441</v>
      </c>
      <c r="BS36" s="3" t="s">
        <v>440</v>
      </c>
      <c r="BT36" s="3" t="s">
        <v>440</v>
      </c>
      <c r="BU36" s="3" t="s">
        <v>440</v>
      </c>
      <c r="BV36" s="3" t="s">
        <v>440</v>
      </c>
      <c r="BW36" s="3" t="s">
        <v>440</v>
      </c>
      <c r="BX36" s="3" t="s">
        <v>440</v>
      </c>
      <c r="BY36" s="3" t="s">
        <v>440</v>
      </c>
      <c r="BZ36" s="3" t="s">
        <v>440</v>
      </c>
      <c r="CA36" s="3" t="s">
        <v>440</v>
      </c>
      <c r="CB36" s="3" t="s">
        <v>439</v>
      </c>
      <c r="CC36" s="3" t="s">
        <v>439</v>
      </c>
      <c r="CD36" s="3" t="s">
        <v>441</v>
      </c>
      <c r="CE36" s="3" t="s">
        <v>439</v>
      </c>
      <c r="CF36" s="3" t="s">
        <v>439</v>
      </c>
      <c r="CG36" s="3" t="s">
        <v>439</v>
      </c>
      <c r="CH36" s="3" t="s">
        <v>439</v>
      </c>
      <c r="CI36" s="3" t="s">
        <v>439</v>
      </c>
      <c r="CJ36" s="3" t="s">
        <v>439</v>
      </c>
      <c r="CK36" s="3" t="s">
        <v>439</v>
      </c>
      <c r="CL36" s="3" t="s">
        <v>441</v>
      </c>
      <c r="CM36" s="3" t="s">
        <v>441</v>
      </c>
      <c r="CN36" s="3" t="s">
        <v>439</v>
      </c>
      <c r="CO36" s="3" t="s">
        <v>439</v>
      </c>
      <c r="CP36" s="3" t="s">
        <v>439</v>
      </c>
      <c r="CQ36" s="3" t="s">
        <v>439</v>
      </c>
      <c r="CR36" s="3" t="s">
        <v>439</v>
      </c>
      <c r="CS36" s="3" t="s">
        <v>439</v>
      </c>
      <c r="CT36" s="3" t="s">
        <v>441</v>
      </c>
      <c r="CU36" s="3" t="s">
        <v>439</v>
      </c>
      <c r="CV36" s="3" t="s">
        <v>439</v>
      </c>
      <c r="CW36" s="3" t="s">
        <v>439</v>
      </c>
      <c r="CX36" s="3" t="s">
        <v>439</v>
      </c>
      <c r="CY36" s="3">
        <f t="shared" si="1"/>
        <v>216</v>
      </c>
      <c r="CZ36" s="3">
        <f t="shared" si="2"/>
        <v>194</v>
      </c>
      <c r="DA36" s="3">
        <f t="shared" si="3"/>
        <v>9</v>
      </c>
      <c r="DB36" s="3">
        <f t="shared" si="4"/>
        <v>96</v>
      </c>
    </row>
    <row r="37" spans="1:106" ht="15.75" customHeight="1">
      <c r="A37" s="31">
        <f t="shared" si="0"/>
        <v>100</v>
      </c>
      <c r="B37" s="3" t="s">
        <v>434</v>
      </c>
      <c r="C37" s="3" t="s">
        <v>514</v>
      </c>
      <c r="D37" s="3" t="s">
        <v>515</v>
      </c>
      <c r="E37" s="21" t="s">
        <v>510</v>
      </c>
      <c r="F37" s="22" t="s">
        <v>438</v>
      </c>
      <c r="G37" s="3" t="s">
        <v>439</v>
      </c>
      <c r="H37" s="3" t="s">
        <v>439</v>
      </c>
      <c r="I37" s="3" t="s">
        <v>440</v>
      </c>
      <c r="J37" s="3" t="s">
        <v>439</v>
      </c>
      <c r="K37" s="3" t="s">
        <v>439</v>
      </c>
      <c r="L37" s="3" t="s">
        <v>439</v>
      </c>
      <c r="M37" s="3" t="s">
        <v>440</v>
      </c>
      <c r="N37" s="3" t="s">
        <v>439</v>
      </c>
      <c r="O37" s="3" t="s">
        <v>439</v>
      </c>
      <c r="P37" s="3" t="s">
        <v>439</v>
      </c>
      <c r="Q37" s="3" t="s">
        <v>439</v>
      </c>
      <c r="R37" s="3" t="s">
        <v>439</v>
      </c>
      <c r="S37" s="3" t="s">
        <v>439</v>
      </c>
      <c r="T37" s="3" t="s">
        <v>439</v>
      </c>
      <c r="U37" s="3" t="s">
        <v>439</v>
      </c>
      <c r="V37" s="3" t="s">
        <v>439</v>
      </c>
      <c r="W37" s="3" t="s">
        <v>440</v>
      </c>
      <c r="X37" s="3" t="s">
        <v>439</v>
      </c>
      <c r="Y37" s="3" t="s">
        <v>439</v>
      </c>
      <c r="Z37" s="3" t="s">
        <v>440</v>
      </c>
      <c r="AA37" s="3" t="s">
        <v>439</v>
      </c>
      <c r="AB37" s="3" t="s">
        <v>439</v>
      </c>
      <c r="AC37" s="3" t="s">
        <v>439</v>
      </c>
      <c r="AD37" s="3" t="s">
        <v>439</v>
      </c>
      <c r="AE37" s="3" t="s">
        <v>439</v>
      </c>
      <c r="AF37" s="3" t="s">
        <v>439</v>
      </c>
      <c r="AG37" s="3" t="s">
        <v>439</v>
      </c>
      <c r="AH37" s="3" t="s">
        <v>440</v>
      </c>
      <c r="AI37" s="3" t="s">
        <v>439</v>
      </c>
      <c r="AJ37" s="3" t="s">
        <v>439</v>
      </c>
      <c r="AK37" s="3" t="s">
        <v>440</v>
      </c>
      <c r="AL37" s="3" t="s">
        <v>439</v>
      </c>
      <c r="AM37" s="3" t="s">
        <v>439</v>
      </c>
      <c r="AN37" s="3" t="s">
        <v>439</v>
      </c>
      <c r="AO37" s="3" t="s">
        <v>439</v>
      </c>
      <c r="AP37" s="3" t="s">
        <v>439</v>
      </c>
      <c r="AQ37" s="3" t="s">
        <v>439</v>
      </c>
      <c r="AR37" s="3" t="s">
        <v>439</v>
      </c>
      <c r="AS37" s="3" t="s">
        <v>439</v>
      </c>
      <c r="AT37" s="3" t="s">
        <v>439</v>
      </c>
      <c r="AU37" s="3" t="s">
        <v>439</v>
      </c>
      <c r="AV37" s="3" t="s">
        <v>440</v>
      </c>
      <c r="AW37" s="3" t="s">
        <v>439</v>
      </c>
      <c r="AX37" s="3" t="s">
        <v>439</v>
      </c>
      <c r="AY37" s="3" t="s">
        <v>439</v>
      </c>
      <c r="AZ37" s="3" t="s">
        <v>439</v>
      </c>
      <c r="BA37" s="3" t="s">
        <v>439</v>
      </c>
      <c r="BB37" s="3" t="s">
        <v>439</v>
      </c>
      <c r="BC37" s="3" t="s">
        <v>439</v>
      </c>
      <c r="BD37" s="3" t="s">
        <v>439</v>
      </c>
      <c r="BE37" s="3" t="s">
        <v>439</v>
      </c>
      <c r="BF37" s="3" t="s">
        <v>439</v>
      </c>
      <c r="BG37" s="3" t="s">
        <v>439</v>
      </c>
      <c r="BH37" s="3" t="s">
        <v>439</v>
      </c>
      <c r="BI37" s="3" t="s">
        <v>439</v>
      </c>
      <c r="BJ37" s="3" t="s">
        <v>439</v>
      </c>
      <c r="BK37" s="3" t="s">
        <v>439</v>
      </c>
      <c r="BL37" s="3" t="s">
        <v>439</v>
      </c>
      <c r="BM37" s="3" t="s">
        <v>439</v>
      </c>
      <c r="BN37" s="3" t="s">
        <v>439</v>
      </c>
      <c r="BO37" s="3" t="s">
        <v>439</v>
      </c>
      <c r="BP37" s="3" t="s">
        <v>439</v>
      </c>
      <c r="BQ37" s="3" t="s">
        <v>439</v>
      </c>
      <c r="BR37" s="3" t="s">
        <v>439</v>
      </c>
      <c r="BS37" s="3" t="s">
        <v>440</v>
      </c>
      <c r="BT37" s="3" t="s">
        <v>440</v>
      </c>
      <c r="BU37" s="3" t="s">
        <v>440</v>
      </c>
      <c r="BV37" s="3" t="s">
        <v>440</v>
      </c>
      <c r="BW37" s="3" t="s">
        <v>440</v>
      </c>
      <c r="BX37" s="3" t="s">
        <v>440</v>
      </c>
      <c r="BY37" s="3" t="s">
        <v>440</v>
      </c>
      <c r="BZ37" s="3" t="s">
        <v>440</v>
      </c>
      <c r="CA37" s="3" t="s">
        <v>440</v>
      </c>
      <c r="CB37" s="3" t="s">
        <v>439</v>
      </c>
      <c r="CC37" s="3" t="s">
        <v>439</v>
      </c>
      <c r="CD37" s="3" t="s">
        <v>439</v>
      </c>
      <c r="CE37" s="3" t="s">
        <v>439</v>
      </c>
      <c r="CF37" s="3" t="s">
        <v>439</v>
      </c>
      <c r="CG37" s="3" t="s">
        <v>439</v>
      </c>
      <c r="CH37" s="3" t="s">
        <v>439</v>
      </c>
      <c r="CI37" s="3" t="s">
        <v>439</v>
      </c>
      <c r="CJ37" s="3" t="s">
        <v>439</v>
      </c>
      <c r="CK37" s="3" t="s">
        <v>439</v>
      </c>
      <c r="CL37" s="3" t="s">
        <v>439</v>
      </c>
      <c r="CM37" s="3" t="s">
        <v>439</v>
      </c>
      <c r="CN37" s="3" t="s">
        <v>439</v>
      </c>
      <c r="CO37" s="3" t="s">
        <v>439</v>
      </c>
      <c r="CP37" s="3" t="s">
        <v>439</v>
      </c>
      <c r="CQ37" s="3" t="s">
        <v>439</v>
      </c>
      <c r="CR37" s="3" t="s">
        <v>439</v>
      </c>
      <c r="CS37" s="3" t="s">
        <v>439</v>
      </c>
      <c r="CT37" s="3" t="s">
        <v>440</v>
      </c>
      <c r="CU37" s="3" t="s">
        <v>439</v>
      </c>
      <c r="CV37" s="3" t="s">
        <v>439</v>
      </c>
      <c r="CW37" s="3" t="s">
        <v>439</v>
      </c>
      <c r="CX37" s="3" t="s">
        <v>439</v>
      </c>
      <c r="CY37" s="3">
        <f t="shared" si="1"/>
        <v>188</v>
      </c>
      <c r="CZ37" s="3">
        <f t="shared" si="2"/>
        <v>188</v>
      </c>
      <c r="DA37" s="3">
        <f t="shared" si="3"/>
        <v>37</v>
      </c>
      <c r="DB37" s="3">
        <f t="shared" si="4"/>
        <v>96</v>
      </c>
    </row>
    <row r="38" spans="1:106" ht="15.75" customHeight="1">
      <c r="A38" s="31">
        <f t="shared" si="0"/>
        <v>18.367346938775512</v>
      </c>
      <c r="B38" s="3" t="s">
        <v>434</v>
      </c>
      <c r="C38" s="3" t="s">
        <v>518</v>
      </c>
      <c r="D38" s="3" t="s">
        <v>519</v>
      </c>
      <c r="E38" s="21" t="s">
        <v>520</v>
      </c>
      <c r="F38" s="22" t="s">
        <v>438</v>
      </c>
      <c r="G38" s="3" t="s">
        <v>441</v>
      </c>
      <c r="H38" s="3" t="s">
        <v>440</v>
      </c>
      <c r="I38" s="3" t="s">
        <v>441</v>
      </c>
      <c r="J38" s="3" t="s">
        <v>441</v>
      </c>
      <c r="K38" s="3" t="s">
        <v>439</v>
      </c>
      <c r="L38" s="3" t="s">
        <v>441</v>
      </c>
      <c r="M38" s="3" t="s">
        <v>441</v>
      </c>
      <c r="N38" s="3" t="s">
        <v>441</v>
      </c>
      <c r="O38" s="3" t="s">
        <v>441</v>
      </c>
      <c r="P38" s="3" t="s">
        <v>440</v>
      </c>
      <c r="Q38" s="3" t="s">
        <v>440</v>
      </c>
      <c r="R38" s="3" t="s">
        <v>441</v>
      </c>
      <c r="S38" s="3" t="s">
        <v>441</v>
      </c>
      <c r="T38" s="3" t="s">
        <v>440</v>
      </c>
      <c r="U38" s="3" t="s">
        <v>439</v>
      </c>
      <c r="V38" s="3" t="s">
        <v>441</v>
      </c>
      <c r="W38" s="3" t="s">
        <v>439</v>
      </c>
      <c r="X38" s="3" t="s">
        <v>441</v>
      </c>
      <c r="Y38" s="3" t="s">
        <v>439</v>
      </c>
      <c r="Z38" s="3" t="s">
        <v>439</v>
      </c>
      <c r="AA38" s="3" t="s">
        <v>441</v>
      </c>
      <c r="AB38" s="3" t="s">
        <v>441</v>
      </c>
      <c r="AC38" s="3" t="s">
        <v>440</v>
      </c>
      <c r="AD38" s="3" t="s">
        <v>441</v>
      </c>
      <c r="AE38" s="3" t="s">
        <v>441</v>
      </c>
      <c r="AF38" s="3" t="s">
        <v>439</v>
      </c>
      <c r="AG38" s="3" t="s">
        <v>441</v>
      </c>
      <c r="AH38" s="3" t="s">
        <v>441</v>
      </c>
      <c r="AI38" s="3" t="s">
        <v>441</v>
      </c>
      <c r="AJ38" s="3" t="s">
        <v>441</v>
      </c>
      <c r="AK38" s="3" t="s">
        <v>441</v>
      </c>
      <c r="AL38" s="3" t="s">
        <v>441</v>
      </c>
      <c r="AM38" s="3" t="s">
        <v>441</v>
      </c>
      <c r="AN38" s="3" t="s">
        <v>441</v>
      </c>
      <c r="AO38" s="3" t="s">
        <v>439</v>
      </c>
      <c r="AP38" s="3" t="s">
        <v>441</v>
      </c>
      <c r="AQ38" s="3" t="s">
        <v>439</v>
      </c>
      <c r="AR38" s="3" t="s">
        <v>441</v>
      </c>
      <c r="AS38" s="3" t="s">
        <v>441</v>
      </c>
      <c r="AT38" s="3" t="s">
        <v>441</v>
      </c>
      <c r="AU38" s="3" t="s">
        <v>441</v>
      </c>
      <c r="AV38" s="3" t="s">
        <v>441</v>
      </c>
      <c r="AW38" s="3" t="s">
        <v>441</v>
      </c>
      <c r="AX38" s="3" t="s">
        <v>441</v>
      </c>
      <c r="AY38" s="3" t="s">
        <v>441</v>
      </c>
      <c r="AZ38" s="3" t="s">
        <v>441</v>
      </c>
      <c r="BA38" s="3" t="s">
        <v>440</v>
      </c>
      <c r="BB38" s="3" t="s">
        <v>440</v>
      </c>
      <c r="BC38" s="3" t="s">
        <v>441</v>
      </c>
      <c r="BD38" s="3" t="s">
        <v>441</v>
      </c>
      <c r="BE38" s="3" t="s">
        <v>441</v>
      </c>
      <c r="BF38" s="3" t="s">
        <v>441</v>
      </c>
      <c r="BG38" s="3" t="s">
        <v>439</v>
      </c>
      <c r="BH38" s="3" t="s">
        <v>439</v>
      </c>
      <c r="BI38" s="3" t="s">
        <v>441</v>
      </c>
      <c r="BJ38" s="3" t="s">
        <v>441</v>
      </c>
      <c r="BK38" s="3" t="s">
        <v>441</v>
      </c>
      <c r="BL38" s="3" t="s">
        <v>441</v>
      </c>
      <c r="BM38" s="3" t="s">
        <v>441</v>
      </c>
      <c r="BN38" s="3" t="s">
        <v>441</v>
      </c>
      <c r="BO38" s="3" t="s">
        <v>441</v>
      </c>
      <c r="BP38" s="3" t="s">
        <v>441</v>
      </c>
      <c r="BQ38" s="3" t="s">
        <v>441</v>
      </c>
      <c r="BR38" s="3" t="s">
        <v>441</v>
      </c>
      <c r="BS38" s="3" t="s">
        <v>441</v>
      </c>
      <c r="BT38" s="3" t="s">
        <v>441</v>
      </c>
      <c r="BU38" s="3" t="s">
        <v>441</v>
      </c>
      <c r="BV38" s="3" t="s">
        <v>441</v>
      </c>
      <c r="BW38" s="3" t="s">
        <v>439</v>
      </c>
      <c r="BX38" s="3" t="s">
        <v>441</v>
      </c>
      <c r="BY38" s="3" t="s">
        <v>441</v>
      </c>
      <c r="BZ38" s="3" t="s">
        <v>441</v>
      </c>
      <c r="CA38" s="3" t="s">
        <v>441</v>
      </c>
      <c r="CB38" s="3" t="s">
        <v>441</v>
      </c>
      <c r="CC38" s="3" t="s">
        <v>441</v>
      </c>
      <c r="CD38" s="3" t="s">
        <v>441</v>
      </c>
      <c r="CE38" s="3" t="s">
        <v>441</v>
      </c>
      <c r="CF38" s="3" t="s">
        <v>441</v>
      </c>
      <c r="CG38" s="3" t="s">
        <v>441</v>
      </c>
      <c r="CH38" s="3" t="s">
        <v>441</v>
      </c>
      <c r="CI38" s="3" t="s">
        <v>441</v>
      </c>
      <c r="CJ38" s="3" t="s">
        <v>441</v>
      </c>
      <c r="CK38" s="3" t="s">
        <v>441</v>
      </c>
      <c r="CL38" s="3" t="s">
        <v>441</v>
      </c>
      <c r="CM38" s="3" t="s">
        <v>441</v>
      </c>
      <c r="CN38" s="3" t="s">
        <v>441</v>
      </c>
      <c r="CO38" s="3" t="s">
        <v>440</v>
      </c>
      <c r="CP38" s="3" t="s">
        <v>440</v>
      </c>
      <c r="CQ38" s="3" t="s">
        <v>441</v>
      </c>
      <c r="CR38" s="3" t="s">
        <v>439</v>
      </c>
      <c r="CS38" s="3" t="s">
        <v>441</v>
      </c>
      <c r="CT38" s="3" t="s">
        <v>441</v>
      </c>
      <c r="CU38" s="3" t="s">
        <v>441</v>
      </c>
      <c r="CV38" s="3" t="s">
        <v>441</v>
      </c>
      <c r="CW38" s="3" t="s">
        <v>439</v>
      </c>
      <c r="CX38" s="3" t="s">
        <v>439</v>
      </c>
      <c r="CY38" s="3">
        <f t="shared" si="1"/>
        <v>196</v>
      </c>
      <c r="CZ38" s="3">
        <f t="shared" si="2"/>
        <v>36</v>
      </c>
      <c r="DA38" s="3">
        <f t="shared" si="3"/>
        <v>29</v>
      </c>
      <c r="DB38" s="3">
        <f t="shared" si="4"/>
        <v>96</v>
      </c>
    </row>
    <row r="39" spans="1:106" ht="15.75" customHeight="1">
      <c r="A39" s="31">
        <f t="shared" si="0"/>
        <v>99.526066350710892</v>
      </c>
      <c r="B39" s="3" t="s">
        <v>434</v>
      </c>
      <c r="C39" s="3" t="s">
        <v>521</v>
      </c>
      <c r="D39" s="3" t="s">
        <v>522</v>
      </c>
      <c r="E39" s="21" t="s">
        <v>513</v>
      </c>
      <c r="F39" s="22" t="s">
        <v>438</v>
      </c>
      <c r="G39" s="3" t="s">
        <v>439</v>
      </c>
      <c r="H39" s="3" t="s">
        <v>439</v>
      </c>
      <c r="I39" s="3" t="s">
        <v>439</v>
      </c>
      <c r="J39" s="3" t="s">
        <v>439</v>
      </c>
      <c r="K39" s="3" t="s">
        <v>439</v>
      </c>
      <c r="L39" s="3" t="s">
        <v>439</v>
      </c>
      <c r="M39" s="3" t="s">
        <v>439</v>
      </c>
      <c r="N39" s="3" t="s">
        <v>439</v>
      </c>
      <c r="O39" s="3" t="s">
        <v>440</v>
      </c>
      <c r="P39" s="3" t="s">
        <v>439</v>
      </c>
      <c r="Q39" s="3" t="s">
        <v>439</v>
      </c>
      <c r="R39" s="3" t="s">
        <v>439</v>
      </c>
      <c r="S39" s="3" t="s">
        <v>439</v>
      </c>
      <c r="T39" s="3" t="s">
        <v>439</v>
      </c>
      <c r="U39" s="3" t="s">
        <v>439</v>
      </c>
      <c r="V39" s="3" t="s">
        <v>439</v>
      </c>
      <c r="W39" s="3" t="s">
        <v>439</v>
      </c>
      <c r="X39" s="3" t="s">
        <v>439</v>
      </c>
      <c r="Y39" s="3" t="s">
        <v>439</v>
      </c>
      <c r="Z39" s="3" t="s">
        <v>439</v>
      </c>
      <c r="AA39" s="3" t="s">
        <v>439</v>
      </c>
      <c r="AB39" s="3" t="s">
        <v>439</v>
      </c>
      <c r="AC39" s="3" t="s">
        <v>439</v>
      </c>
      <c r="AD39" s="3" t="s">
        <v>439</v>
      </c>
      <c r="AE39" s="3" t="s">
        <v>439</v>
      </c>
      <c r="AF39" s="3" t="s">
        <v>439</v>
      </c>
      <c r="AG39" s="3" t="s">
        <v>439</v>
      </c>
      <c r="AH39" s="3" t="s">
        <v>439</v>
      </c>
      <c r="AI39" s="3" t="s">
        <v>439</v>
      </c>
      <c r="AJ39" s="3" t="s">
        <v>439</v>
      </c>
      <c r="AK39" s="3" t="s">
        <v>439</v>
      </c>
      <c r="AL39" s="3" t="s">
        <v>439</v>
      </c>
      <c r="AM39" s="3" t="s">
        <v>439</v>
      </c>
      <c r="AN39" s="3" t="s">
        <v>439</v>
      </c>
      <c r="AO39" s="3" t="s">
        <v>439</v>
      </c>
      <c r="AP39" s="3" t="s">
        <v>439</v>
      </c>
      <c r="AQ39" s="3" t="s">
        <v>439</v>
      </c>
      <c r="AR39" s="3" t="s">
        <v>439</v>
      </c>
      <c r="AS39" s="3" t="s">
        <v>439</v>
      </c>
      <c r="AT39" s="3" t="s">
        <v>439</v>
      </c>
      <c r="AU39" s="3" t="s">
        <v>439</v>
      </c>
      <c r="AV39" s="3" t="s">
        <v>439</v>
      </c>
      <c r="AW39" s="3" t="s">
        <v>439</v>
      </c>
      <c r="AX39" s="3" t="s">
        <v>439</v>
      </c>
      <c r="AY39" s="3" t="s">
        <v>439</v>
      </c>
      <c r="AZ39" s="3" t="s">
        <v>439</v>
      </c>
      <c r="BA39" s="3" t="s">
        <v>439</v>
      </c>
      <c r="BB39" s="3" t="s">
        <v>439</v>
      </c>
      <c r="BC39" s="3" t="s">
        <v>439</v>
      </c>
      <c r="BD39" s="3" t="s">
        <v>439</v>
      </c>
      <c r="BE39" s="3" t="s">
        <v>439</v>
      </c>
      <c r="BF39" s="3" t="s">
        <v>439</v>
      </c>
      <c r="BG39" s="3" t="s">
        <v>439</v>
      </c>
      <c r="BH39" s="3" t="s">
        <v>439</v>
      </c>
      <c r="BI39" s="3" t="s">
        <v>439</v>
      </c>
      <c r="BJ39" s="3" t="s">
        <v>439</v>
      </c>
      <c r="BK39" s="3" t="s">
        <v>439</v>
      </c>
      <c r="BL39" s="3" t="s">
        <v>439</v>
      </c>
      <c r="BM39" s="3" t="s">
        <v>439</v>
      </c>
      <c r="BN39" s="3" t="s">
        <v>439</v>
      </c>
      <c r="BO39" s="3" t="s">
        <v>439</v>
      </c>
      <c r="BP39" s="3" t="s">
        <v>439</v>
      </c>
      <c r="BQ39" s="3" t="s">
        <v>439</v>
      </c>
      <c r="BR39" s="3" t="s">
        <v>439</v>
      </c>
      <c r="BS39" s="3" t="s">
        <v>440</v>
      </c>
      <c r="BT39" s="3" t="s">
        <v>440</v>
      </c>
      <c r="BU39" s="3" t="s">
        <v>440</v>
      </c>
      <c r="BV39" s="3" t="s">
        <v>440</v>
      </c>
      <c r="BW39" s="3" t="s">
        <v>440</v>
      </c>
      <c r="BX39" s="3" t="s">
        <v>440</v>
      </c>
      <c r="BY39" s="3" t="s">
        <v>440</v>
      </c>
      <c r="BZ39" s="3" t="s">
        <v>440</v>
      </c>
      <c r="CA39" s="3" t="s">
        <v>440</v>
      </c>
      <c r="CB39" s="3" t="s">
        <v>439</v>
      </c>
      <c r="CC39" s="3" t="s">
        <v>439</v>
      </c>
      <c r="CD39" s="3" t="s">
        <v>441</v>
      </c>
      <c r="CE39" s="3" t="s">
        <v>439</v>
      </c>
      <c r="CF39" s="3" t="s">
        <v>439</v>
      </c>
      <c r="CG39" s="3" t="s">
        <v>439</v>
      </c>
      <c r="CH39" s="3" t="s">
        <v>439</v>
      </c>
      <c r="CI39" s="3" t="s">
        <v>439</v>
      </c>
      <c r="CJ39" s="3" t="s">
        <v>439</v>
      </c>
      <c r="CK39" s="3" t="s">
        <v>439</v>
      </c>
      <c r="CL39" s="3" t="s">
        <v>439</v>
      </c>
      <c r="CM39" s="3" t="s">
        <v>439</v>
      </c>
      <c r="CN39" s="3" t="s">
        <v>439</v>
      </c>
      <c r="CO39" s="3" t="s">
        <v>439</v>
      </c>
      <c r="CP39" s="3" t="s">
        <v>439</v>
      </c>
      <c r="CQ39" s="3" t="s">
        <v>439</v>
      </c>
      <c r="CR39" s="3" t="s">
        <v>439</v>
      </c>
      <c r="CS39" s="3" t="s">
        <v>439</v>
      </c>
      <c r="CT39" s="3" t="s">
        <v>439</v>
      </c>
      <c r="CU39" s="3" t="s">
        <v>439</v>
      </c>
      <c r="CV39" s="3" t="s">
        <v>439</v>
      </c>
      <c r="CW39" s="3" t="s">
        <v>439</v>
      </c>
      <c r="CX39" s="3" t="s">
        <v>439</v>
      </c>
      <c r="CY39" s="3">
        <f t="shared" si="1"/>
        <v>211</v>
      </c>
      <c r="CZ39" s="3">
        <f t="shared" si="2"/>
        <v>210</v>
      </c>
      <c r="DA39" s="3">
        <f t="shared" si="3"/>
        <v>14</v>
      </c>
      <c r="DB39" s="3">
        <f t="shared" si="4"/>
        <v>96</v>
      </c>
    </row>
    <row r="40" spans="1:106" ht="15.75" customHeight="1">
      <c r="A40" s="31">
        <f t="shared" si="0"/>
        <v>73.93364928909952</v>
      </c>
      <c r="B40" s="3" t="s">
        <v>434</v>
      </c>
      <c r="C40" s="3" t="s">
        <v>902</v>
      </c>
      <c r="D40" s="3" t="s">
        <v>903</v>
      </c>
      <c r="E40" s="21" t="s">
        <v>548</v>
      </c>
      <c r="F40" s="22" t="s">
        <v>438</v>
      </c>
      <c r="G40" s="3" t="s">
        <v>439</v>
      </c>
      <c r="H40" s="3" t="s">
        <v>441</v>
      </c>
      <c r="I40" s="3" t="s">
        <v>441</v>
      </c>
      <c r="J40" s="3" t="s">
        <v>441</v>
      </c>
      <c r="K40" s="3" t="s">
        <v>440</v>
      </c>
      <c r="L40" s="3" t="s">
        <v>441</v>
      </c>
      <c r="M40" s="3" t="s">
        <v>439</v>
      </c>
      <c r="N40" s="3" t="s">
        <v>439</v>
      </c>
      <c r="O40" s="3" t="s">
        <v>439</v>
      </c>
      <c r="P40" s="3" t="s">
        <v>439</v>
      </c>
      <c r="Q40" s="3" t="s">
        <v>439</v>
      </c>
      <c r="R40" s="3" t="s">
        <v>441</v>
      </c>
      <c r="S40" s="3" t="s">
        <v>441</v>
      </c>
      <c r="T40" s="3" t="s">
        <v>439</v>
      </c>
      <c r="U40" s="3" t="s">
        <v>439</v>
      </c>
      <c r="V40" s="3" t="s">
        <v>441</v>
      </c>
      <c r="W40" s="3" t="s">
        <v>439</v>
      </c>
      <c r="X40" s="3" t="s">
        <v>439</v>
      </c>
      <c r="Y40" s="3" t="s">
        <v>439</v>
      </c>
      <c r="Z40" s="3" t="s">
        <v>439</v>
      </c>
      <c r="AA40" s="3" t="s">
        <v>439</v>
      </c>
      <c r="AB40" s="3" t="s">
        <v>439</v>
      </c>
      <c r="AC40" s="3" t="s">
        <v>439</v>
      </c>
      <c r="AD40" s="3" t="s">
        <v>439</v>
      </c>
      <c r="AE40" s="3" t="s">
        <v>439</v>
      </c>
      <c r="AF40" s="3" t="s">
        <v>439</v>
      </c>
      <c r="AG40" s="3" t="s">
        <v>441</v>
      </c>
      <c r="AH40" s="3" t="s">
        <v>439</v>
      </c>
      <c r="AI40" s="3" t="s">
        <v>439</v>
      </c>
      <c r="AJ40" s="3" t="s">
        <v>439</v>
      </c>
      <c r="AK40" s="3" t="s">
        <v>441</v>
      </c>
      <c r="AL40" s="3" t="s">
        <v>439</v>
      </c>
      <c r="AM40" s="3" t="s">
        <v>439</v>
      </c>
      <c r="AN40" s="3" t="s">
        <v>439</v>
      </c>
      <c r="AO40" s="3" t="s">
        <v>439</v>
      </c>
      <c r="AP40" s="3" t="s">
        <v>439</v>
      </c>
      <c r="AQ40" s="3" t="s">
        <v>439</v>
      </c>
      <c r="AR40" s="3" t="s">
        <v>439</v>
      </c>
      <c r="AS40" s="3" t="s">
        <v>441</v>
      </c>
      <c r="AT40" s="3" t="s">
        <v>439</v>
      </c>
      <c r="AU40" s="3" t="s">
        <v>439</v>
      </c>
      <c r="AV40" s="3" t="s">
        <v>441</v>
      </c>
      <c r="AW40" s="3" t="s">
        <v>439</v>
      </c>
      <c r="AX40" s="3" t="s">
        <v>439</v>
      </c>
      <c r="AY40" s="3" t="s">
        <v>439</v>
      </c>
      <c r="AZ40" s="3" t="s">
        <v>439</v>
      </c>
      <c r="BA40" s="3" t="s">
        <v>439</v>
      </c>
      <c r="BB40" s="3" t="s">
        <v>439</v>
      </c>
      <c r="BC40" s="3" t="s">
        <v>439</v>
      </c>
      <c r="BD40" s="3" t="s">
        <v>439</v>
      </c>
      <c r="BE40" s="3" t="s">
        <v>439</v>
      </c>
      <c r="BF40" s="3" t="s">
        <v>441</v>
      </c>
      <c r="BG40" s="3" t="s">
        <v>439</v>
      </c>
      <c r="BH40" s="3" t="s">
        <v>439</v>
      </c>
      <c r="BI40" s="3" t="s">
        <v>439</v>
      </c>
      <c r="BJ40" s="3" t="s">
        <v>441</v>
      </c>
      <c r="BK40" s="3" t="s">
        <v>439</v>
      </c>
      <c r="BL40" s="3" t="s">
        <v>439</v>
      </c>
      <c r="BM40" s="3" t="s">
        <v>439</v>
      </c>
      <c r="BN40" s="3" t="s">
        <v>439</v>
      </c>
      <c r="BO40" s="3" t="s">
        <v>439</v>
      </c>
      <c r="BP40" s="3" t="s">
        <v>441</v>
      </c>
      <c r="BQ40" s="3" t="s">
        <v>441</v>
      </c>
      <c r="BR40" s="3" t="s">
        <v>441</v>
      </c>
      <c r="BS40" s="3" t="s">
        <v>440</v>
      </c>
      <c r="BT40" s="3" t="s">
        <v>440</v>
      </c>
      <c r="BU40" s="3" t="s">
        <v>440</v>
      </c>
      <c r="BV40" s="3" t="s">
        <v>440</v>
      </c>
      <c r="BW40" s="3" t="s">
        <v>440</v>
      </c>
      <c r="BX40" s="3" t="s">
        <v>440</v>
      </c>
      <c r="BY40" s="3" t="s">
        <v>440</v>
      </c>
      <c r="BZ40" s="3" t="s">
        <v>440</v>
      </c>
      <c r="CA40" s="3" t="s">
        <v>440</v>
      </c>
      <c r="CB40" s="3" t="s">
        <v>441</v>
      </c>
      <c r="CC40" s="3" t="s">
        <v>439</v>
      </c>
      <c r="CD40" s="3" t="s">
        <v>441</v>
      </c>
      <c r="CE40" s="3" t="s">
        <v>439</v>
      </c>
      <c r="CF40" s="3" t="s">
        <v>439</v>
      </c>
      <c r="CG40" s="3" t="s">
        <v>439</v>
      </c>
      <c r="CH40" s="3" t="s">
        <v>439</v>
      </c>
      <c r="CI40" s="3" t="s">
        <v>439</v>
      </c>
      <c r="CJ40" s="3" t="s">
        <v>439</v>
      </c>
      <c r="CK40" s="3" t="s">
        <v>439</v>
      </c>
      <c r="CL40" s="3" t="s">
        <v>439</v>
      </c>
      <c r="CM40" s="3" t="s">
        <v>441</v>
      </c>
      <c r="CN40" s="3" t="s">
        <v>439</v>
      </c>
      <c r="CO40" s="3" t="s">
        <v>439</v>
      </c>
      <c r="CP40" s="3" t="s">
        <v>439</v>
      </c>
      <c r="CQ40" s="3" t="s">
        <v>441</v>
      </c>
      <c r="CR40" s="3" t="s">
        <v>439</v>
      </c>
      <c r="CS40" s="3" t="s">
        <v>439</v>
      </c>
      <c r="CT40" s="3" t="s">
        <v>441</v>
      </c>
      <c r="CU40" s="3" t="s">
        <v>441</v>
      </c>
      <c r="CV40" s="3" t="s">
        <v>441</v>
      </c>
      <c r="CW40" s="3" t="s">
        <v>439</v>
      </c>
      <c r="CX40" s="3" t="s">
        <v>439</v>
      </c>
      <c r="CY40" s="3">
        <f t="shared" si="1"/>
        <v>211</v>
      </c>
      <c r="CZ40" s="3">
        <f t="shared" si="2"/>
        <v>156</v>
      </c>
      <c r="DA40" s="3">
        <f t="shared" si="3"/>
        <v>14</v>
      </c>
      <c r="DB40" s="3">
        <f t="shared" si="4"/>
        <v>96</v>
      </c>
    </row>
    <row r="41" spans="1:106" ht="15.75" customHeight="1">
      <c r="A41" s="31">
        <f t="shared" si="0"/>
        <v>96.938775510204081</v>
      </c>
      <c r="B41" s="3" t="s">
        <v>434</v>
      </c>
      <c r="C41" s="3" t="s">
        <v>525</v>
      </c>
      <c r="D41" s="3" t="s">
        <v>526</v>
      </c>
      <c r="E41" s="21" t="s">
        <v>473</v>
      </c>
      <c r="F41" s="22" t="s">
        <v>438</v>
      </c>
      <c r="G41" s="3" t="s">
        <v>439</v>
      </c>
      <c r="H41" s="3" t="s">
        <v>439</v>
      </c>
      <c r="I41" s="3" t="s">
        <v>440</v>
      </c>
      <c r="J41" s="3" t="s">
        <v>440</v>
      </c>
      <c r="K41" s="3" t="s">
        <v>439</v>
      </c>
      <c r="L41" s="3" t="s">
        <v>440</v>
      </c>
      <c r="M41" s="3" t="s">
        <v>439</v>
      </c>
      <c r="N41" s="3" t="s">
        <v>439</v>
      </c>
      <c r="O41" s="3" t="s">
        <v>440</v>
      </c>
      <c r="P41" s="3" t="s">
        <v>439</v>
      </c>
      <c r="Q41" s="3" t="s">
        <v>439</v>
      </c>
      <c r="R41" s="3" t="s">
        <v>441</v>
      </c>
      <c r="S41" s="3" t="s">
        <v>439</v>
      </c>
      <c r="T41" s="3" t="s">
        <v>439</v>
      </c>
      <c r="U41" s="3" t="s">
        <v>439</v>
      </c>
      <c r="V41" s="3" t="s">
        <v>439</v>
      </c>
      <c r="W41" s="3" t="s">
        <v>439</v>
      </c>
      <c r="X41" s="3" t="s">
        <v>439</v>
      </c>
      <c r="Y41" s="3" t="s">
        <v>439</v>
      </c>
      <c r="Z41" s="3" t="s">
        <v>439</v>
      </c>
      <c r="AA41" s="3" t="s">
        <v>439</v>
      </c>
      <c r="AB41" s="3" t="s">
        <v>439</v>
      </c>
      <c r="AC41" s="3" t="s">
        <v>439</v>
      </c>
      <c r="AD41" s="3" t="s">
        <v>439</v>
      </c>
      <c r="AE41" s="3" t="s">
        <v>439</v>
      </c>
      <c r="AF41" s="3" t="s">
        <v>439</v>
      </c>
      <c r="AG41" s="3" t="s">
        <v>439</v>
      </c>
      <c r="AH41" s="3" t="s">
        <v>439</v>
      </c>
      <c r="AI41" s="3" t="s">
        <v>439</v>
      </c>
      <c r="AJ41" s="3" t="s">
        <v>439</v>
      </c>
      <c r="AK41" s="3" t="s">
        <v>439</v>
      </c>
      <c r="AL41" s="3" t="s">
        <v>439</v>
      </c>
      <c r="AM41" s="3" t="s">
        <v>439</v>
      </c>
      <c r="AN41" s="3" t="s">
        <v>439</v>
      </c>
      <c r="AO41" s="3" t="s">
        <v>439</v>
      </c>
      <c r="AP41" s="3" t="s">
        <v>439</v>
      </c>
      <c r="AQ41" s="3" t="s">
        <v>439</v>
      </c>
      <c r="AR41" s="3" t="s">
        <v>439</v>
      </c>
      <c r="AS41" s="3" t="s">
        <v>439</v>
      </c>
      <c r="AT41" s="3" t="s">
        <v>439</v>
      </c>
      <c r="AU41" s="3" t="s">
        <v>439</v>
      </c>
      <c r="AV41" s="3" t="s">
        <v>439</v>
      </c>
      <c r="AW41" s="3" t="s">
        <v>439</v>
      </c>
      <c r="AX41" s="3" t="s">
        <v>439</v>
      </c>
      <c r="AY41" s="3" t="s">
        <v>439</v>
      </c>
      <c r="AZ41" s="3" t="s">
        <v>439</v>
      </c>
      <c r="BA41" s="3" t="s">
        <v>439</v>
      </c>
      <c r="BB41" s="3" t="s">
        <v>439</v>
      </c>
      <c r="BC41" s="3" t="s">
        <v>439</v>
      </c>
      <c r="BD41" s="3" t="s">
        <v>439</v>
      </c>
      <c r="BE41" s="3" t="s">
        <v>439</v>
      </c>
      <c r="BF41" s="3" t="s">
        <v>439</v>
      </c>
      <c r="BG41" s="3" t="s">
        <v>439</v>
      </c>
      <c r="BH41" s="3" t="s">
        <v>439</v>
      </c>
      <c r="BI41" s="3" t="s">
        <v>439</v>
      </c>
      <c r="BJ41" s="3" t="s">
        <v>439</v>
      </c>
      <c r="BK41" s="3" t="s">
        <v>439</v>
      </c>
      <c r="BL41" s="3" t="s">
        <v>439</v>
      </c>
      <c r="BM41" s="3" t="s">
        <v>439</v>
      </c>
      <c r="BN41" s="3" t="s">
        <v>439</v>
      </c>
      <c r="BO41" s="3" t="s">
        <v>439</v>
      </c>
      <c r="BP41" s="3" t="s">
        <v>439</v>
      </c>
      <c r="BQ41" s="3" t="s">
        <v>439</v>
      </c>
      <c r="BR41" s="3" t="s">
        <v>439</v>
      </c>
      <c r="BS41" s="3" t="s">
        <v>440</v>
      </c>
      <c r="BT41" s="3" t="s">
        <v>440</v>
      </c>
      <c r="BU41" s="3" t="s">
        <v>440</v>
      </c>
      <c r="BV41" s="3" t="s">
        <v>440</v>
      </c>
      <c r="BW41" s="3" t="s">
        <v>440</v>
      </c>
      <c r="BX41" s="3" t="s">
        <v>440</v>
      </c>
      <c r="BY41" s="3" t="s">
        <v>440</v>
      </c>
      <c r="BZ41" s="3" t="s">
        <v>440</v>
      </c>
      <c r="CA41" s="3" t="s">
        <v>440</v>
      </c>
      <c r="CB41" s="3" t="s">
        <v>439</v>
      </c>
      <c r="CC41" s="3" t="s">
        <v>439</v>
      </c>
      <c r="CD41" s="3" t="s">
        <v>439</v>
      </c>
      <c r="CE41" s="3" t="s">
        <v>439</v>
      </c>
      <c r="CF41" s="3" t="s">
        <v>439</v>
      </c>
      <c r="CG41" s="3" t="s">
        <v>439</v>
      </c>
      <c r="CH41" s="3" t="s">
        <v>439</v>
      </c>
      <c r="CI41" s="3" t="s">
        <v>439</v>
      </c>
      <c r="CJ41" s="3" t="s">
        <v>439</v>
      </c>
      <c r="CK41" s="3" t="s">
        <v>439</v>
      </c>
      <c r="CL41" s="3" t="s">
        <v>439</v>
      </c>
      <c r="CM41" s="3" t="s">
        <v>439</v>
      </c>
      <c r="CN41" s="3" t="s">
        <v>439</v>
      </c>
      <c r="CO41" s="3" t="s">
        <v>439</v>
      </c>
      <c r="CP41" s="3" t="s">
        <v>439</v>
      </c>
      <c r="CQ41" s="3" t="s">
        <v>439</v>
      </c>
      <c r="CR41" s="3" t="s">
        <v>439</v>
      </c>
      <c r="CS41" s="3" t="s">
        <v>439</v>
      </c>
      <c r="CT41" s="3" t="s">
        <v>441</v>
      </c>
      <c r="CU41" s="3" t="s">
        <v>439</v>
      </c>
      <c r="CV41" s="3" t="s">
        <v>439</v>
      </c>
      <c r="CW41" s="3" t="s">
        <v>439</v>
      </c>
      <c r="CX41" s="3" t="s">
        <v>439</v>
      </c>
      <c r="CY41" s="3">
        <f t="shared" si="1"/>
        <v>196</v>
      </c>
      <c r="CZ41" s="3">
        <f t="shared" si="2"/>
        <v>190</v>
      </c>
      <c r="DA41" s="3">
        <f t="shared" si="3"/>
        <v>29</v>
      </c>
      <c r="DB41" s="3">
        <f t="shared" si="4"/>
        <v>96</v>
      </c>
    </row>
    <row r="42" spans="1:106" ht="15.75" customHeight="1">
      <c r="A42" s="31">
        <f t="shared" si="0"/>
        <v>79.716981132075475</v>
      </c>
      <c r="B42" s="3" t="s">
        <v>434</v>
      </c>
      <c r="C42" s="3" t="s">
        <v>527</v>
      </c>
      <c r="D42" s="3" t="s">
        <v>528</v>
      </c>
      <c r="E42" s="21" t="s">
        <v>505</v>
      </c>
      <c r="F42" s="22" t="s">
        <v>438</v>
      </c>
      <c r="G42" s="3" t="s">
        <v>439</v>
      </c>
      <c r="H42" s="3" t="s">
        <v>441</v>
      </c>
      <c r="I42" s="3" t="s">
        <v>439</v>
      </c>
      <c r="J42" s="3" t="s">
        <v>441</v>
      </c>
      <c r="K42" s="3" t="s">
        <v>439</v>
      </c>
      <c r="L42" s="3" t="s">
        <v>439</v>
      </c>
      <c r="M42" s="3" t="s">
        <v>439</v>
      </c>
      <c r="N42" s="3" t="s">
        <v>439</v>
      </c>
      <c r="O42" s="3" t="s">
        <v>439</v>
      </c>
      <c r="P42" s="3" t="s">
        <v>439</v>
      </c>
      <c r="Q42" s="3" t="s">
        <v>439</v>
      </c>
      <c r="R42" s="3" t="s">
        <v>441</v>
      </c>
      <c r="S42" s="3" t="s">
        <v>441</v>
      </c>
      <c r="T42" s="3" t="s">
        <v>439</v>
      </c>
      <c r="U42" s="3" t="s">
        <v>439</v>
      </c>
      <c r="V42" s="3" t="s">
        <v>441</v>
      </c>
      <c r="W42" s="3" t="s">
        <v>439</v>
      </c>
      <c r="X42" s="3" t="s">
        <v>439</v>
      </c>
      <c r="Y42" s="3" t="s">
        <v>439</v>
      </c>
      <c r="Z42" s="3" t="s">
        <v>439</v>
      </c>
      <c r="AA42" s="3" t="s">
        <v>439</v>
      </c>
      <c r="AB42" s="3" t="s">
        <v>439</v>
      </c>
      <c r="AC42" s="3" t="s">
        <v>439</v>
      </c>
      <c r="AD42" s="3" t="s">
        <v>439</v>
      </c>
      <c r="AE42" s="3" t="s">
        <v>439</v>
      </c>
      <c r="AF42" s="3" t="s">
        <v>439</v>
      </c>
      <c r="AG42" s="3" t="s">
        <v>441</v>
      </c>
      <c r="AH42" s="3" t="s">
        <v>439</v>
      </c>
      <c r="AI42" s="3" t="s">
        <v>439</v>
      </c>
      <c r="AJ42" s="3" t="s">
        <v>439</v>
      </c>
      <c r="AK42" s="3" t="s">
        <v>441</v>
      </c>
      <c r="AL42" s="3" t="s">
        <v>439</v>
      </c>
      <c r="AM42" s="3" t="s">
        <v>439</v>
      </c>
      <c r="AN42" s="3" t="s">
        <v>439</v>
      </c>
      <c r="AO42" s="3" t="s">
        <v>439</v>
      </c>
      <c r="AP42" s="3" t="s">
        <v>439</v>
      </c>
      <c r="AQ42" s="3" t="s">
        <v>439</v>
      </c>
      <c r="AR42" s="3" t="s">
        <v>441</v>
      </c>
      <c r="AS42" s="3" t="s">
        <v>441</v>
      </c>
      <c r="AT42" s="3" t="s">
        <v>439</v>
      </c>
      <c r="AU42" s="3" t="s">
        <v>439</v>
      </c>
      <c r="AV42" s="3" t="s">
        <v>439</v>
      </c>
      <c r="AW42" s="3" t="s">
        <v>439</v>
      </c>
      <c r="AX42" s="3" t="s">
        <v>439</v>
      </c>
      <c r="AY42" s="3" t="s">
        <v>440</v>
      </c>
      <c r="AZ42" s="3" t="s">
        <v>439</v>
      </c>
      <c r="BA42" s="3" t="s">
        <v>439</v>
      </c>
      <c r="BB42" s="3" t="s">
        <v>439</v>
      </c>
      <c r="BC42" s="3" t="s">
        <v>439</v>
      </c>
      <c r="BD42" s="3" t="s">
        <v>439</v>
      </c>
      <c r="BE42" s="3" t="s">
        <v>439</v>
      </c>
      <c r="BF42" s="3" t="s">
        <v>441</v>
      </c>
      <c r="BG42" s="3" t="s">
        <v>439</v>
      </c>
      <c r="BH42" s="3" t="s">
        <v>439</v>
      </c>
      <c r="BI42" s="3" t="s">
        <v>439</v>
      </c>
      <c r="BJ42" s="3" t="s">
        <v>439</v>
      </c>
      <c r="BK42" s="3" t="s">
        <v>439</v>
      </c>
      <c r="BL42" s="3" t="s">
        <v>439</v>
      </c>
      <c r="BM42" s="3" t="s">
        <v>439</v>
      </c>
      <c r="BN42" s="3" t="s">
        <v>441</v>
      </c>
      <c r="BO42" s="3" t="s">
        <v>441</v>
      </c>
      <c r="BP42" s="3" t="s">
        <v>440</v>
      </c>
      <c r="BQ42" s="3" t="s">
        <v>440</v>
      </c>
      <c r="BR42" s="3" t="s">
        <v>440</v>
      </c>
      <c r="BS42" s="3" t="s">
        <v>440</v>
      </c>
      <c r="BT42" s="3" t="s">
        <v>440</v>
      </c>
      <c r="BU42" s="3" t="s">
        <v>440</v>
      </c>
      <c r="BV42" s="3" t="s">
        <v>440</v>
      </c>
      <c r="BW42" s="3" t="s">
        <v>440</v>
      </c>
      <c r="BX42" s="3" t="s">
        <v>440</v>
      </c>
      <c r="BY42" s="3" t="s">
        <v>440</v>
      </c>
      <c r="BZ42" s="3" t="s">
        <v>440</v>
      </c>
      <c r="CA42" s="3" t="s">
        <v>440</v>
      </c>
      <c r="CB42" s="3" t="s">
        <v>441</v>
      </c>
      <c r="CC42" s="3" t="s">
        <v>439</v>
      </c>
      <c r="CD42" s="3" t="s">
        <v>441</v>
      </c>
      <c r="CE42" s="3" t="s">
        <v>439</v>
      </c>
      <c r="CF42" s="3" t="s">
        <v>439</v>
      </c>
      <c r="CG42" s="3" t="s">
        <v>439</v>
      </c>
      <c r="CH42" s="3" t="s">
        <v>439</v>
      </c>
      <c r="CI42" s="3" t="s">
        <v>439</v>
      </c>
      <c r="CJ42" s="3" t="s">
        <v>439</v>
      </c>
      <c r="CK42" s="3" t="s">
        <v>439</v>
      </c>
      <c r="CL42" s="3" t="s">
        <v>439</v>
      </c>
      <c r="CM42" s="3" t="s">
        <v>441</v>
      </c>
      <c r="CN42" s="3" t="s">
        <v>439</v>
      </c>
      <c r="CO42" s="3" t="s">
        <v>439</v>
      </c>
      <c r="CP42" s="3" t="s">
        <v>439</v>
      </c>
      <c r="CQ42" s="3" t="s">
        <v>441</v>
      </c>
      <c r="CR42" s="3" t="s">
        <v>439</v>
      </c>
      <c r="CS42" s="3" t="s">
        <v>441</v>
      </c>
      <c r="CT42" s="3" t="s">
        <v>441</v>
      </c>
      <c r="CU42" s="3" t="s">
        <v>441</v>
      </c>
      <c r="CV42" s="3" t="s">
        <v>439</v>
      </c>
      <c r="CW42" s="3" t="s">
        <v>439</v>
      </c>
      <c r="CX42" s="3" t="s">
        <v>439</v>
      </c>
      <c r="CY42" s="3">
        <f t="shared" si="1"/>
        <v>212</v>
      </c>
      <c r="CZ42" s="3">
        <f t="shared" si="2"/>
        <v>169</v>
      </c>
      <c r="DA42" s="3">
        <f t="shared" si="3"/>
        <v>13</v>
      </c>
      <c r="DB42" s="3">
        <f t="shared" si="4"/>
        <v>96</v>
      </c>
    </row>
    <row r="43" spans="1:106" ht="15.75" customHeight="1">
      <c r="A43" s="31">
        <f t="shared" si="0"/>
        <v>71.764705882352942</v>
      </c>
      <c r="B43" s="3" t="s">
        <v>434</v>
      </c>
      <c r="C43" s="3" t="s">
        <v>529</v>
      </c>
      <c r="D43" s="3" t="s">
        <v>448</v>
      </c>
      <c r="E43" s="21" t="s">
        <v>530</v>
      </c>
      <c r="F43" s="22" t="s">
        <v>438</v>
      </c>
      <c r="G43" s="3" t="s">
        <v>439</v>
      </c>
      <c r="H43" s="3" t="s">
        <v>441</v>
      </c>
      <c r="I43" s="3" t="s">
        <v>441</v>
      </c>
      <c r="J43" s="3" t="s">
        <v>441</v>
      </c>
      <c r="K43" s="3" t="s">
        <v>439</v>
      </c>
      <c r="L43" s="3" t="s">
        <v>441</v>
      </c>
      <c r="M43" s="3" t="s">
        <v>439</v>
      </c>
      <c r="N43" s="3" t="s">
        <v>439</v>
      </c>
      <c r="O43" s="3" t="s">
        <v>439</v>
      </c>
      <c r="P43" s="3" t="s">
        <v>439</v>
      </c>
      <c r="Q43" s="3" t="s">
        <v>439</v>
      </c>
      <c r="R43" s="3" t="s">
        <v>439</v>
      </c>
      <c r="S43" s="3" t="s">
        <v>441</v>
      </c>
      <c r="T43" s="3" t="s">
        <v>439</v>
      </c>
      <c r="U43" s="3" t="s">
        <v>439</v>
      </c>
      <c r="V43" s="3" t="s">
        <v>440</v>
      </c>
      <c r="W43" s="3" t="s">
        <v>440</v>
      </c>
      <c r="X43" s="3" t="s">
        <v>439</v>
      </c>
      <c r="Y43" s="3" t="s">
        <v>439</v>
      </c>
      <c r="Z43" s="3" t="s">
        <v>439</v>
      </c>
      <c r="AA43" s="3" t="s">
        <v>440</v>
      </c>
      <c r="AB43" s="3" t="s">
        <v>440</v>
      </c>
      <c r="AC43" s="3" t="s">
        <v>440</v>
      </c>
      <c r="AD43" s="3" t="s">
        <v>440</v>
      </c>
      <c r="AE43" s="3" t="s">
        <v>440</v>
      </c>
      <c r="AF43" s="3" t="s">
        <v>439</v>
      </c>
      <c r="AG43" s="3" t="s">
        <v>441</v>
      </c>
      <c r="AH43" s="3" t="s">
        <v>439</v>
      </c>
      <c r="AI43" s="3" t="s">
        <v>439</v>
      </c>
      <c r="AJ43" s="3" t="s">
        <v>439</v>
      </c>
      <c r="AK43" s="3" t="s">
        <v>441</v>
      </c>
      <c r="AL43" s="3" t="s">
        <v>439</v>
      </c>
      <c r="AM43" s="3" t="s">
        <v>439</v>
      </c>
      <c r="AN43" s="3" t="s">
        <v>441</v>
      </c>
      <c r="AO43" s="3" t="s">
        <v>439</v>
      </c>
      <c r="AP43" s="3" t="s">
        <v>441</v>
      </c>
      <c r="AQ43" s="3" t="s">
        <v>441</v>
      </c>
      <c r="AR43" s="3" t="s">
        <v>439</v>
      </c>
      <c r="AS43" s="3" t="s">
        <v>441</v>
      </c>
      <c r="AT43" s="3" t="s">
        <v>439</v>
      </c>
      <c r="AU43" s="3" t="s">
        <v>439</v>
      </c>
      <c r="AV43" s="3" t="s">
        <v>441</v>
      </c>
      <c r="AW43" s="3" t="s">
        <v>439</v>
      </c>
      <c r="AX43" s="3" t="s">
        <v>439</v>
      </c>
      <c r="AY43" s="3" t="s">
        <v>439</v>
      </c>
      <c r="AZ43" s="3" t="s">
        <v>439</v>
      </c>
      <c r="BA43" s="3" t="s">
        <v>439</v>
      </c>
      <c r="BB43" s="3" t="s">
        <v>439</v>
      </c>
      <c r="BC43" s="3" t="s">
        <v>439</v>
      </c>
      <c r="BD43" s="3" t="s">
        <v>439</v>
      </c>
      <c r="BE43" s="3" t="s">
        <v>439</v>
      </c>
      <c r="BF43" s="3" t="s">
        <v>441</v>
      </c>
      <c r="BG43" s="3" t="s">
        <v>439</v>
      </c>
      <c r="BH43" s="3" t="s">
        <v>439</v>
      </c>
      <c r="BI43" s="3" t="s">
        <v>439</v>
      </c>
      <c r="BJ43" s="3" t="s">
        <v>439</v>
      </c>
      <c r="BK43" s="3" t="s">
        <v>439</v>
      </c>
      <c r="BL43" s="3" t="s">
        <v>441</v>
      </c>
      <c r="BM43" s="3" t="s">
        <v>439</v>
      </c>
      <c r="BN43" s="3" t="s">
        <v>441</v>
      </c>
      <c r="BO43" s="3" t="s">
        <v>441</v>
      </c>
      <c r="BP43" s="3" t="s">
        <v>441</v>
      </c>
      <c r="BQ43" s="3" t="s">
        <v>441</v>
      </c>
      <c r="BR43" s="3" t="s">
        <v>441</v>
      </c>
      <c r="BS43" s="3" t="s">
        <v>440</v>
      </c>
      <c r="BT43" s="3" t="s">
        <v>440</v>
      </c>
      <c r="BU43" s="3" t="s">
        <v>440</v>
      </c>
      <c r="BV43" s="3" t="s">
        <v>440</v>
      </c>
      <c r="BW43" s="3" t="s">
        <v>440</v>
      </c>
      <c r="BX43" s="3" t="s">
        <v>440</v>
      </c>
      <c r="BY43" s="3" t="s">
        <v>440</v>
      </c>
      <c r="BZ43" s="3" t="s">
        <v>440</v>
      </c>
      <c r="CA43" s="3" t="s">
        <v>440</v>
      </c>
      <c r="CB43" s="3" t="s">
        <v>439</v>
      </c>
      <c r="CC43" s="3" t="s">
        <v>440</v>
      </c>
      <c r="CD43" s="3" t="s">
        <v>440</v>
      </c>
      <c r="CE43" s="3" t="s">
        <v>440</v>
      </c>
      <c r="CF43" s="3" t="s">
        <v>440</v>
      </c>
      <c r="CG43" s="3" t="s">
        <v>439</v>
      </c>
      <c r="CH43" s="3" t="s">
        <v>440</v>
      </c>
      <c r="CI43" s="3" t="s">
        <v>440</v>
      </c>
      <c r="CJ43" s="3" t="s">
        <v>440</v>
      </c>
      <c r="CK43" s="3" t="s">
        <v>439</v>
      </c>
      <c r="CL43" s="3" t="s">
        <v>441</v>
      </c>
      <c r="CM43" s="3" t="s">
        <v>440</v>
      </c>
      <c r="CN43" s="3" t="s">
        <v>440</v>
      </c>
      <c r="CO43" s="3" t="s">
        <v>440</v>
      </c>
      <c r="CP43" s="3" t="s">
        <v>440</v>
      </c>
      <c r="CQ43" s="3" t="s">
        <v>441</v>
      </c>
      <c r="CR43" s="3" t="s">
        <v>439</v>
      </c>
      <c r="CS43" s="3" t="s">
        <v>439</v>
      </c>
      <c r="CT43" s="3" t="s">
        <v>441</v>
      </c>
      <c r="CU43" s="3" t="s">
        <v>441</v>
      </c>
      <c r="CV43" s="3" t="s">
        <v>441</v>
      </c>
      <c r="CW43" s="3" t="s">
        <v>439</v>
      </c>
      <c r="CX43" s="3" t="s">
        <v>439</v>
      </c>
      <c r="CY43" s="3">
        <f t="shared" si="1"/>
        <v>170</v>
      </c>
      <c r="CZ43" s="3">
        <f t="shared" si="2"/>
        <v>122</v>
      </c>
      <c r="DA43" s="3">
        <f t="shared" si="3"/>
        <v>55</v>
      </c>
      <c r="DB43" s="3">
        <f t="shared" si="4"/>
        <v>96</v>
      </c>
    </row>
    <row r="44" spans="1:106" ht="15.75" customHeight="1">
      <c r="A44" s="31">
        <f t="shared" si="0"/>
        <v>95</v>
      </c>
      <c r="B44" s="3" t="s">
        <v>434</v>
      </c>
      <c r="C44" s="3" t="s">
        <v>531</v>
      </c>
      <c r="D44" s="3" t="s">
        <v>532</v>
      </c>
      <c r="E44" s="21" t="s">
        <v>533</v>
      </c>
      <c r="F44" s="22" t="s">
        <v>438</v>
      </c>
      <c r="G44" s="3" t="s">
        <v>440</v>
      </c>
      <c r="H44" s="3" t="s">
        <v>439</v>
      </c>
      <c r="I44" s="3" t="s">
        <v>440</v>
      </c>
      <c r="J44" s="3" t="s">
        <v>440</v>
      </c>
      <c r="K44" s="3" t="s">
        <v>440</v>
      </c>
      <c r="L44" s="3" t="s">
        <v>439</v>
      </c>
      <c r="M44" s="3" t="s">
        <v>439</v>
      </c>
      <c r="N44" s="3" t="s">
        <v>439</v>
      </c>
      <c r="O44" s="3" t="s">
        <v>439</v>
      </c>
      <c r="P44" s="3" t="s">
        <v>439</v>
      </c>
      <c r="Q44" s="3" t="s">
        <v>439</v>
      </c>
      <c r="R44" s="3" t="s">
        <v>439</v>
      </c>
      <c r="S44" s="3" t="s">
        <v>439</v>
      </c>
      <c r="T44" s="3" t="s">
        <v>440</v>
      </c>
      <c r="U44" s="3" t="s">
        <v>439</v>
      </c>
      <c r="V44" s="3" t="s">
        <v>439</v>
      </c>
      <c r="W44" s="3" t="s">
        <v>439</v>
      </c>
      <c r="X44" s="3" t="s">
        <v>439</v>
      </c>
      <c r="Y44" s="3" t="s">
        <v>439</v>
      </c>
      <c r="Z44" s="3" t="s">
        <v>440</v>
      </c>
      <c r="AA44" s="3" t="s">
        <v>440</v>
      </c>
      <c r="AB44" s="3" t="s">
        <v>440</v>
      </c>
      <c r="AC44" s="3" t="s">
        <v>439</v>
      </c>
      <c r="AD44" s="3" t="s">
        <v>440</v>
      </c>
      <c r="AE44" s="3" t="s">
        <v>439</v>
      </c>
      <c r="AF44" s="3" t="s">
        <v>440</v>
      </c>
      <c r="AG44" s="3" t="s">
        <v>441</v>
      </c>
      <c r="AH44" s="3" t="s">
        <v>439</v>
      </c>
      <c r="AI44" s="3" t="s">
        <v>439</v>
      </c>
      <c r="AJ44" s="3" t="s">
        <v>439</v>
      </c>
      <c r="AK44" s="3" t="s">
        <v>439</v>
      </c>
      <c r="AL44" s="3" t="s">
        <v>439</v>
      </c>
      <c r="AM44" s="3" t="s">
        <v>439</v>
      </c>
      <c r="AN44" s="3" t="s">
        <v>439</v>
      </c>
      <c r="AO44" s="3" t="s">
        <v>439</v>
      </c>
      <c r="AP44" s="3" t="s">
        <v>439</v>
      </c>
      <c r="AQ44" s="3" t="s">
        <v>439</v>
      </c>
      <c r="AR44" s="3" t="s">
        <v>439</v>
      </c>
      <c r="AS44" s="3" t="s">
        <v>439</v>
      </c>
      <c r="AT44" s="3" t="s">
        <v>439</v>
      </c>
      <c r="AU44" s="3" t="s">
        <v>439</v>
      </c>
      <c r="AV44" s="3" t="s">
        <v>439</v>
      </c>
      <c r="AW44" s="3" t="s">
        <v>439</v>
      </c>
      <c r="AX44" s="3" t="s">
        <v>439</v>
      </c>
      <c r="AY44" s="3" t="s">
        <v>439</v>
      </c>
      <c r="AZ44" s="3" t="s">
        <v>439</v>
      </c>
      <c r="BA44" s="3" t="s">
        <v>439</v>
      </c>
      <c r="BB44" s="3" t="s">
        <v>439</v>
      </c>
      <c r="BC44" s="3" t="s">
        <v>439</v>
      </c>
      <c r="BD44" s="3" t="s">
        <v>439</v>
      </c>
      <c r="BE44" s="3" t="s">
        <v>439</v>
      </c>
      <c r="BF44" s="3" t="s">
        <v>439</v>
      </c>
      <c r="BG44" s="3" t="s">
        <v>439</v>
      </c>
      <c r="BH44" s="3" t="s">
        <v>439</v>
      </c>
      <c r="BI44" s="3" t="s">
        <v>439</v>
      </c>
      <c r="BJ44" s="3" t="s">
        <v>439</v>
      </c>
      <c r="BK44" s="3" t="s">
        <v>439</v>
      </c>
      <c r="BL44" s="3" t="s">
        <v>439</v>
      </c>
      <c r="BM44" s="3" t="s">
        <v>439</v>
      </c>
      <c r="BN44" s="3" t="s">
        <v>439</v>
      </c>
      <c r="BO44" s="3" t="s">
        <v>439</v>
      </c>
      <c r="BP44" s="3" t="s">
        <v>439</v>
      </c>
      <c r="BQ44" s="3" t="s">
        <v>439</v>
      </c>
      <c r="BR44" s="3" t="s">
        <v>439</v>
      </c>
      <c r="BS44" s="3" t="s">
        <v>439</v>
      </c>
      <c r="BT44" s="3" t="s">
        <v>439</v>
      </c>
      <c r="BU44" s="3" t="s">
        <v>439</v>
      </c>
      <c r="BV44" s="3" t="s">
        <v>439</v>
      </c>
      <c r="BW44" s="3" t="s">
        <v>439</v>
      </c>
      <c r="BX44" s="3" t="s">
        <v>439</v>
      </c>
      <c r="BY44" s="3" t="s">
        <v>439</v>
      </c>
      <c r="BZ44" s="3" t="s">
        <v>439</v>
      </c>
      <c r="CA44" s="3" t="s">
        <v>439</v>
      </c>
      <c r="CB44" s="3" t="s">
        <v>439</v>
      </c>
      <c r="CC44" s="3" t="s">
        <v>439</v>
      </c>
      <c r="CD44" s="3" t="s">
        <v>439</v>
      </c>
      <c r="CE44" s="3" t="s">
        <v>439</v>
      </c>
      <c r="CF44" s="3" t="s">
        <v>439</v>
      </c>
      <c r="CG44" s="3" t="s">
        <v>439</v>
      </c>
      <c r="CH44" s="3" t="s">
        <v>439</v>
      </c>
      <c r="CI44" s="3" t="s">
        <v>439</v>
      </c>
      <c r="CJ44" s="3" t="s">
        <v>439</v>
      </c>
      <c r="CK44" s="3" t="s">
        <v>439</v>
      </c>
      <c r="CL44" s="3" t="s">
        <v>439</v>
      </c>
      <c r="CM44" s="3" t="s">
        <v>439</v>
      </c>
      <c r="CN44" s="3" t="s">
        <v>439</v>
      </c>
      <c r="CO44" s="3" t="s">
        <v>439</v>
      </c>
      <c r="CP44" s="3" t="s">
        <v>439</v>
      </c>
      <c r="CQ44" s="3" t="s">
        <v>441</v>
      </c>
      <c r="CR44" s="3" t="s">
        <v>439</v>
      </c>
      <c r="CS44" s="3" t="s">
        <v>439</v>
      </c>
      <c r="CT44" s="3" t="s">
        <v>441</v>
      </c>
      <c r="CU44" s="3" t="s">
        <v>441</v>
      </c>
      <c r="CV44" s="3" t="s">
        <v>439</v>
      </c>
      <c r="CW44" s="3" t="s">
        <v>439</v>
      </c>
      <c r="CX44" s="3" t="s">
        <v>439</v>
      </c>
      <c r="CY44" s="3">
        <f t="shared" si="1"/>
        <v>160</v>
      </c>
      <c r="CZ44" s="3">
        <f t="shared" si="2"/>
        <v>152</v>
      </c>
      <c r="DA44" s="3">
        <f t="shared" si="3"/>
        <v>65</v>
      </c>
      <c r="DB44" s="3">
        <f t="shared" si="4"/>
        <v>96</v>
      </c>
    </row>
    <row r="45" spans="1:106" ht="15.75" customHeight="1">
      <c r="A45" s="31">
        <f t="shared" si="0"/>
        <v>99.462365591397855</v>
      </c>
      <c r="B45" s="3" t="s">
        <v>434</v>
      </c>
      <c r="C45" s="3" t="s">
        <v>904</v>
      </c>
      <c r="D45" s="3" t="s">
        <v>905</v>
      </c>
      <c r="E45" s="21" t="s">
        <v>483</v>
      </c>
      <c r="F45" s="22" t="s">
        <v>438</v>
      </c>
      <c r="G45" s="3" t="s">
        <v>440</v>
      </c>
      <c r="H45" s="3" t="s">
        <v>439</v>
      </c>
      <c r="I45" s="3" t="s">
        <v>439</v>
      </c>
      <c r="J45" s="3" t="s">
        <v>439</v>
      </c>
      <c r="K45" s="3" t="s">
        <v>439</v>
      </c>
      <c r="L45" s="3" t="s">
        <v>439</v>
      </c>
      <c r="M45" s="3" t="s">
        <v>439</v>
      </c>
      <c r="N45" s="3" t="s">
        <v>439</v>
      </c>
      <c r="O45" s="3" t="s">
        <v>439</v>
      </c>
      <c r="P45" s="3" t="s">
        <v>439</v>
      </c>
      <c r="Q45" s="3" t="s">
        <v>439</v>
      </c>
      <c r="R45" s="3" t="s">
        <v>439</v>
      </c>
      <c r="S45" s="3" t="s">
        <v>439</v>
      </c>
      <c r="T45" s="3" t="s">
        <v>439</v>
      </c>
      <c r="U45" s="3" t="s">
        <v>439</v>
      </c>
      <c r="V45" s="3" t="s">
        <v>439</v>
      </c>
      <c r="W45" s="3" t="s">
        <v>439</v>
      </c>
      <c r="X45" s="3" t="s">
        <v>439</v>
      </c>
      <c r="Y45" s="3" t="s">
        <v>439</v>
      </c>
      <c r="Z45" s="3" t="s">
        <v>439</v>
      </c>
      <c r="AA45" s="3" t="s">
        <v>439</v>
      </c>
      <c r="AB45" s="3" t="s">
        <v>439</v>
      </c>
      <c r="AC45" s="3" t="s">
        <v>440</v>
      </c>
      <c r="AD45" s="3" t="s">
        <v>440</v>
      </c>
      <c r="AE45" s="3" t="s">
        <v>439</v>
      </c>
      <c r="AF45" s="3" t="s">
        <v>439</v>
      </c>
      <c r="AG45" s="3" t="s">
        <v>440</v>
      </c>
      <c r="AH45" s="3" t="s">
        <v>439</v>
      </c>
      <c r="AI45" s="3" t="s">
        <v>439</v>
      </c>
      <c r="AJ45" s="3" t="s">
        <v>439</v>
      </c>
      <c r="AK45" s="3" t="s">
        <v>441</v>
      </c>
      <c r="AL45" s="3" t="s">
        <v>439</v>
      </c>
      <c r="AM45" s="3" t="s">
        <v>439</v>
      </c>
      <c r="AN45" s="3" t="s">
        <v>439</v>
      </c>
      <c r="AO45" s="3" t="s">
        <v>439</v>
      </c>
      <c r="AP45" s="3" t="s">
        <v>440</v>
      </c>
      <c r="AQ45" s="3" t="s">
        <v>440</v>
      </c>
      <c r="AR45" s="3" t="s">
        <v>440</v>
      </c>
      <c r="AS45" s="3" t="s">
        <v>439</v>
      </c>
      <c r="AT45" s="3" t="s">
        <v>439</v>
      </c>
      <c r="AU45" s="3" t="s">
        <v>439</v>
      </c>
      <c r="AV45" s="3" t="s">
        <v>439</v>
      </c>
      <c r="AW45" s="3" t="s">
        <v>439</v>
      </c>
      <c r="AX45" s="3" t="s">
        <v>439</v>
      </c>
      <c r="AY45" s="3" t="s">
        <v>439</v>
      </c>
      <c r="AZ45" s="3" t="s">
        <v>439</v>
      </c>
      <c r="BA45" s="3" t="s">
        <v>439</v>
      </c>
      <c r="BB45" s="3" t="s">
        <v>439</v>
      </c>
      <c r="BC45" s="3" t="s">
        <v>439</v>
      </c>
      <c r="BD45" s="3" t="s">
        <v>439</v>
      </c>
      <c r="BE45" s="3" t="s">
        <v>439</v>
      </c>
      <c r="BF45" s="3" t="s">
        <v>439</v>
      </c>
      <c r="BG45" s="3" t="s">
        <v>439</v>
      </c>
      <c r="BH45" s="3" t="s">
        <v>439</v>
      </c>
      <c r="BI45" s="3" t="s">
        <v>439</v>
      </c>
      <c r="BJ45" s="3" t="s">
        <v>439</v>
      </c>
      <c r="BK45" s="3" t="s">
        <v>439</v>
      </c>
      <c r="BL45" s="3" t="s">
        <v>439</v>
      </c>
      <c r="BM45" s="3" t="s">
        <v>439</v>
      </c>
      <c r="BN45" s="3" t="s">
        <v>439</v>
      </c>
      <c r="BO45" s="3" t="s">
        <v>439</v>
      </c>
      <c r="BP45" s="3" t="s">
        <v>439</v>
      </c>
      <c r="BQ45" s="3" t="s">
        <v>439</v>
      </c>
      <c r="BR45" s="3" t="s">
        <v>439</v>
      </c>
      <c r="BS45" s="3" t="s">
        <v>439</v>
      </c>
      <c r="BT45" s="3" t="s">
        <v>439</v>
      </c>
      <c r="BU45" s="3" t="s">
        <v>439</v>
      </c>
      <c r="BV45" s="3" t="s">
        <v>439</v>
      </c>
      <c r="BW45" s="3" t="s">
        <v>439</v>
      </c>
      <c r="BX45" s="3" t="s">
        <v>439</v>
      </c>
      <c r="BY45" s="3" t="s">
        <v>439</v>
      </c>
      <c r="BZ45" s="3" t="s">
        <v>439</v>
      </c>
      <c r="CA45" s="3" t="s">
        <v>439</v>
      </c>
      <c r="CB45" s="3" t="s">
        <v>439</v>
      </c>
      <c r="CC45" s="3" t="s">
        <v>439</v>
      </c>
      <c r="CD45" s="3" t="s">
        <v>439</v>
      </c>
      <c r="CE45" s="3" t="s">
        <v>439</v>
      </c>
      <c r="CF45" s="3" t="s">
        <v>439</v>
      </c>
      <c r="CG45" s="3" t="s">
        <v>439</v>
      </c>
      <c r="CH45" s="3" t="s">
        <v>439</v>
      </c>
      <c r="CI45" s="3" t="s">
        <v>439</v>
      </c>
      <c r="CJ45" s="3" t="s">
        <v>439</v>
      </c>
      <c r="CK45" s="3" t="s">
        <v>439</v>
      </c>
      <c r="CL45" s="3" t="s">
        <v>439</v>
      </c>
      <c r="CM45" s="3" t="s">
        <v>439</v>
      </c>
      <c r="CN45" s="3" t="s">
        <v>439</v>
      </c>
      <c r="CO45" s="3" t="s">
        <v>439</v>
      </c>
      <c r="CP45" s="3" t="s">
        <v>439</v>
      </c>
      <c r="CQ45" s="3" t="s">
        <v>440</v>
      </c>
      <c r="CR45" s="3" t="s">
        <v>439</v>
      </c>
      <c r="CS45" s="3" t="s">
        <v>439</v>
      </c>
      <c r="CT45" s="3" t="s">
        <v>439</v>
      </c>
      <c r="CU45" s="3" t="s">
        <v>439</v>
      </c>
      <c r="CV45" s="3" t="s">
        <v>439</v>
      </c>
      <c r="CW45" s="3" t="s">
        <v>439</v>
      </c>
      <c r="CX45" s="3" t="s">
        <v>439</v>
      </c>
      <c r="CY45" s="3">
        <f t="shared" si="1"/>
        <v>186</v>
      </c>
      <c r="CZ45" s="3">
        <f t="shared" si="2"/>
        <v>185</v>
      </c>
      <c r="DA45" s="3">
        <f t="shared" si="3"/>
        <v>39</v>
      </c>
      <c r="DB45" s="3">
        <f t="shared" si="4"/>
        <v>96</v>
      </c>
    </row>
    <row r="46" spans="1:106" ht="15.75" customHeight="1">
      <c r="A46" s="31">
        <f t="shared" si="0"/>
        <v>96.279069767441854</v>
      </c>
      <c r="B46" s="3" t="s">
        <v>434</v>
      </c>
      <c r="C46" s="3" t="s">
        <v>536</v>
      </c>
      <c r="D46" s="3" t="s">
        <v>617</v>
      </c>
      <c r="E46" s="21" t="s">
        <v>486</v>
      </c>
      <c r="F46" s="22" t="s">
        <v>438</v>
      </c>
      <c r="G46" s="3" t="s">
        <v>439</v>
      </c>
      <c r="H46" s="3" t="s">
        <v>439</v>
      </c>
      <c r="I46" s="3" t="s">
        <v>439</v>
      </c>
      <c r="J46" s="3" t="s">
        <v>439</v>
      </c>
      <c r="K46" s="3" t="s">
        <v>439</v>
      </c>
      <c r="L46" s="3" t="s">
        <v>439</v>
      </c>
      <c r="M46" s="3" t="s">
        <v>439</v>
      </c>
      <c r="N46" s="3" t="s">
        <v>439</v>
      </c>
      <c r="O46" s="3" t="s">
        <v>440</v>
      </c>
      <c r="P46" s="3" t="s">
        <v>439</v>
      </c>
      <c r="Q46" s="3" t="s">
        <v>439</v>
      </c>
      <c r="R46" s="3" t="s">
        <v>439</v>
      </c>
      <c r="S46" s="3" t="s">
        <v>441</v>
      </c>
      <c r="T46" s="3" t="s">
        <v>439</v>
      </c>
      <c r="U46" s="3" t="s">
        <v>439</v>
      </c>
      <c r="V46" s="3" t="s">
        <v>439</v>
      </c>
      <c r="W46" s="3" t="s">
        <v>440</v>
      </c>
      <c r="X46" s="3" t="s">
        <v>439</v>
      </c>
      <c r="Y46" s="3" t="s">
        <v>439</v>
      </c>
      <c r="Z46" s="3" t="s">
        <v>439</v>
      </c>
      <c r="AA46" s="3" t="s">
        <v>439</v>
      </c>
      <c r="AB46" s="3" t="s">
        <v>439</v>
      </c>
      <c r="AC46" s="3" t="s">
        <v>439</v>
      </c>
      <c r="AD46" s="3" t="s">
        <v>439</v>
      </c>
      <c r="AE46" s="3" t="s">
        <v>439</v>
      </c>
      <c r="AF46" s="3" t="s">
        <v>439</v>
      </c>
      <c r="AG46" s="3" t="s">
        <v>439</v>
      </c>
      <c r="AH46" s="3" t="s">
        <v>439</v>
      </c>
      <c r="AI46" s="3" t="s">
        <v>439</v>
      </c>
      <c r="AJ46" s="3" t="s">
        <v>439</v>
      </c>
      <c r="AK46" s="3" t="s">
        <v>439</v>
      </c>
      <c r="AL46" s="3" t="s">
        <v>439</v>
      </c>
      <c r="AM46" s="3" t="s">
        <v>439</v>
      </c>
      <c r="AN46" s="3" t="s">
        <v>439</v>
      </c>
      <c r="AO46" s="3" t="s">
        <v>439</v>
      </c>
      <c r="AP46" s="3" t="s">
        <v>439</v>
      </c>
      <c r="AQ46" s="3" t="s">
        <v>439</v>
      </c>
      <c r="AR46" s="3" t="s">
        <v>439</v>
      </c>
      <c r="AS46" s="3" t="s">
        <v>439</v>
      </c>
      <c r="AT46" s="3" t="s">
        <v>439</v>
      </c>
      <c r="AU46" s="3" t="s">
        <v>439</v>
      </c>
      <c r="AV46" s="3" t="s">
        <v>439</v>
      </c>
      <c r="AW46" s="3" t="s">
        <v>439</v>
      </c>
      <c r="AX46" s="3" t="s">
        <v>439</v>
      </c>
      <c r="AY46" s="3" t="s">
        <v>439</v>
      </c>
      <c r="AZ46" s="3" t="s">
        <v>439</v>
      </c>
      <c r="BA46" s="3" t="s">
        <v>439</v>
      </c>
      <c r="BB46" s="3" t="s">
        <v>439</v>
      </c>
      <c r="BC46" s="3" t="s">
        <v>439</v>
      </c>
      <c r="BD46" s="3" t="s">
        <v>439</v>
      </c>
      <c r="BE46" s="3" t="s">
        <v>439</v>
      </c>
      <c r="BF46" s="3" t="s">
        <v>439</v>
      </c>
      <c r="BG46" s="3" t="s">
        <v>439</v>
      </c>
      <c r="BH46" s="3" t="s">
        <v>439</v>
      </c>
      <c r="BI46" s="3" t="s">
        <v>439</v>
      </c>
      <c r="BJ46" s="3" t="s">
        <v>439</v>
      </c>
      <c r="BK46" s="3" t="s">
        <v>439</v>
      </c>
      <c r="BL46" s="3" t="s">
        <v>439</v>
      </c>
      <c r="BM46" s="3" t="s">
        <v>439</v>
      </c>
      <c r="BN46" s="3" t="s">
        <v>439</v>
      </c>
      <c r="BO46" s="3" t="s">
        <v>439</v>
      </c>
      <c r="BP46" s="3" t="s">
        <v>439</v>
      </c>
      <c r="BQ46" s="3" t="s">
        <v>439</v>
      </c>
      <c r="BR46" s="3" t="s">
        <v>439</v>
      </c>
      <c r="BS46" s="3" t="s">
        <v>439</v>
      </c>
      <c r="BT46" s="3" t="s">
        <v>439</v>
      </c>
      <c r="BU46" s="3" t="s">
        <v>439</v>
      </c>
      <c r="BV46" s="3" t="s">
        <v>439</v>
      </c>
      <c r="BW46" s="3" t="s">
        <v>439</v>
      </c>
      <c r="BX46" s="3" t="s">
        <v>439</v>
      </c>
      <c r="BY46" s="3" t="s">
        <v>439</v>
      </c>
      <c r="BZ46" s="3" t="s">
        <v>439</v>
      </c>
      <c r="CA46" s="3" t="s">
        <v>439</v>
      </c>
      <c r="CB46" s="3" t="s">
        <v>439</v>
      </c>
      <c r="CC46" s="3" t="s">
        <v>439</v>
      </c>
      <c r="CD46" s="3" t="s">
        <v>439</v>
      </c>
      <c r="CE46" s="3" t="s">
        <v>439</v>
      </c>
      <c r="CF46" s="3" t="s">
        <v>439</v>
      </c>
      <c r="CG46" s="3" t="s">
        <v>439</v>
      </c>
      <c r="CH46" s="3" t="s">
        <v>439</v>
      </c>
      <c r="CI46" s="3" t="s">
        <v>439</v>
      </c>
      <c r="CJ46" s="3" t="s">
        <v>439</v>
      </c>
      <c r="CK46" s="3" t="s">
        <v>439</v>
      </c>
      <c r="CL46" s="3" t="s">
        <v>439</v>
      </c>
      <c r="CM46" s="3" t="s">
        <v>441</v>
      </c>
      <c r="CN46" s="3" t="s">
        <v>439</v>
      </c>
      <c r="CO46" s="3" t="s">
        <v>439</v>
      </c>
      <c r="CP46" s="3" t="s">
        <v>439</v>
      </c>
      <c r="CQ46" s="3" t="s">
        <v>439</v>
      </c>
      <c r="CR46" s="3" t="s">
        <v>439</v>
      </c>
      <c r="CS46" s="3" t="s">
        <v>439</v>
      </c>
      <c r="CT46" s="3" t="s">
        <v>441</v>
      </c>
      <c r="CU46" s="3" t="s">
        <v>441</v>
      </c>
      <c r="CV46" s="3" t="s">
        <v>439</v>
      </c>
      <c r="CW46" s="3" t="s">
        <v>439</v>
      </c>
      <c r="CX46" s="3" t="s">
        <v>439</v>
      </c>
      <c r="CY46" s="3">
        <f t="shared" si="1"/>
        <v>215</v>
      </c>
      <c r="CZ46" s="3">
        <f t="shared" si="2"/>
        <v>207</v>
      </c>
      <c r="DA46" s="3">
        <f t="shared" si="3"/>
        <v>10</v>
      </c>
      <c r="DB46" s="3">
        <f t="shared" si="4"/>
        <v>96</v>
      </c>
    </row>
    <row r="47" spans="1:106" ht="15.75" customHeight="1">
      <c r="A47" s="31">
        <f t="shared" si="0"/>
        <v>97.777777777777771</v>
      </c>
      <c r="B47" s="3" t="s">
        <v>434</v>
      </c>
      <c r="C47" s="3" t="s">
        <v>536</v>
      </c>
      <c r="D47" s="3" t="s">
        <v>906</v>
      </c>
      <c r="E47" s="21" t="s">
        <v>533</v>
      </c>
      <c r="F47" s="22" t="s">
        <v>438</v>
      </c>
      <c r="G47" s="3" t="s">
        <v>439</v>
      </c>
      <c r="H47" s="3" t="s">
        <v>439</v>
      </c>
      <c r="I47" s="3" t="s">
        <v>439</v>
      </c>
      <c r="J47" s="3" t="s">
        <v>439</v>
      </c>
      <c r="K47" s="3" t="s">
        <v>439</v>
      </c>
      <c r="L47" s="3" t="s">
        <v>439</v>
      </c>
      <c r="M47" s="3" t="s">
        <v>439</v>
      </c>
      <c r="N47" s="3" t="s">
        <v>439</v>
      </c>
      <c r="O47" s="3" t="s">
        <v>439</v>
      </c>
      <c r="P47" s="3" t="s">
        <v>439</v>
      </c>
      <c r="Q47" s="3" t="s">
        <v>439</v>
      </c>
      <c r="R47" s="3" t="s">
        <v>439</v>
      </c>
      <c r="S47" s="3" t="s">
        <v>439</v>
      </c>
      <c r="T47" s="3" t="s">
        <v>439</v>
      </c>
      <c r="U47" s="3" t="s">
        <v>439</v>
      </c>
      <c r="V47" s="3" t="s">
        <v>439</v>
      </c>
      <c r="W47" s="3" t="s">
        <v>439</v>
      </c>
      <c r="X47" s="3" t="s">
        <v>439</v>
      </c>
      <c r="Y47" s="3" t="s">
        <v>439</v>
      </c>
      <c r="Z47" s="3" t="s">
        <v>439</v>
      </c>
      <c r="AA47" s="3" t="s">
        <v>439</v>
      </c>
      <c r="AB47" s="3" t="s">
        <v>439</v>
      </c>
      <c r="AC47" s="3" t="s">
        <v>439</v>
      </c>
      <c r="AD47" s="3" t="s">
        <v>441</v>
      </c>
      <c r="AE47" s="3" t="s">
        <v>439</v>
      </c>
      <c r="AF47" s="3" t="s">
        <v>439</v>
      </c>
      <c r="AG47" s="3" t="s">
        <v>439</v>
      </c>
      <c r="AH47" s="3" t="s">
        <v>439</v>
      </c>
      <c r="AI47" s="3" t="s">
        <v>439</v>
      </c>
      <c r="AJ47" s="3" t="s">
        <v>439</v>
      </c>
      <c r="AK47" s="3" t="s">
        <v>439</v>
      </c>
      <c r="AL47" s="3" t="s">
        <v>439</v>
      </c>
      <c r="AM47" s="3" t="s">
        <v>439</v>
      </c>
      <c r="AN47" s="3" t="s">
        <v>439</v>
      </c>
      <c r="AO47" s="3" t="s">
        <v>439</v>
      </c>
      <c r="AP47" s="3" t="s">
        <v>439</v>
      </c>
      <c r="AQ47" s="3" t="s">
        <v>439</v>
      </c>
      <c r="AR47" s="3" t="s">
        <v>439</v>
      </c>
      <c r="AS47" s="3" t="s">
        <v>439</v>
      </c>
      <c r="AT47" s="3" t="s">
        <v>439</v>
      </c>
      <c r="AU47" s="3" t="s">
        <v>439</v>
      </c>
      <c r="AV47" s="3" t="s">
        <v>439</v>
      </c>
      <c r="AW47" s="3" t="s">
        <v>439</v>
      </c>
      <c r="AX47" s="3" t="s">
        <v>439</v>
      </c>
      <c r="AY47" s="3" t="s">
        <v>439</v>
      </c>
      <c r="AZ47" s="3" t="s">
        <v>439</v>
      </c>
      <c r="BA47" s="3" t="s">
        <v>439</v>
      </c>
      <c r="BB47" s="3" t="s">
        <v>439</v>
      </c>
      <c r="BC47" s="3" t="s">
        <v>439</v>
      </c>
      <c r="BD47" s="3" t="s">
        <v>439</v>
      </c>
      <c r="BE47" s="3" t="s">
        <v>439</v>
      </c>
      <c r="BF47" s="3" t="s">
        <v>439</v>
      </c>
      <c r="BG47" s="3" t="s">
        <v>439</v>
      </c>
      <c r="BH47" s="3" t="s">
        <v>439</v>
      </c>
      <c r="BI47" s="3" t="s">
        <v>439</v>
      </c>
      <c r="BJ47" s="3" t="s">
        <v>439</v>
      </c>
      <c r="BK47" s="3" t="s">
        <v>439</v>
      </c>
      <c r="BL47" s="3" t="s">
        <v>439</v>
      </c>
      <c r="BM47" s="3" t="s">
        <v>439</v>
      </c>
      <c r="BN47" s="3" t="s">
        <v>439</v>
      </c>
      <c r="BO47" s="3" t="s">
        <v>439</v>
      </c>
      <c r="BP47" s="3" t="s">
        <v>439</v>
      </c>
      <c r="BQ47" s="3" t="s">
        <v>439</v>
      </c>
      <c r="BR47" s="3" t="s">
        <v>439</v>
      </c>
      <c r="BS47" s="3" t="s">
        <v>439</v>
      </c>
      <c r="BT47" s="3" t="s">
        <v>439</v>
      </c>
      <c r="BU47" s="3" t="s">
        <v>439</v>
      </c>
      <c r="BV47" s="3" t="s">
        <v>439</v>
      </c>
      <c r="BW47" s="3" t="s">
        <v>439</v>
      </c>
      <c r="BX47" s="3" t="s">
        <v>439</v>
      </c>
      <c r="BY47" s="3" t="s">
        <v>439</v>
      </c>
      <c r="BZ47" s="3" t="s">
        <v>439</v>
      </c>
      <c r="CA47" s="3" t="s">
        <v>439</v>
      </c>
      <c r="CB47" s="3" t="s">
        <v>439</v>
      </c>
      <c r="CC47" s="3" t="s">
        <v>439</v>
      </c>
      <c r="CD47" s="3" t="s">
        <v>439</v>
      </c>
      <c r="CE47" s="3" t="s">
        <v>439</v>
      </c>
      <c r="CF47" s="3" t="s">
        <v>439</v>
      </c>
      <c r="CG47" s="3" t="s">
        <v>439</v>
      </c>
      <c r="CH47" s="3" t="s">
        <v>439</v>
      </c>
      <c r="CI47" s="3" t="s">
        <v>439</v>
      </c>
      <c r="CJ47" s="3" t="s">
        <v>439</v>
      </c>
      <c r="CK47" s="3" t="s">
        <v>439</v>
      </c>
      <c r="CL47" s="3" t="s">
        <v>439</v>
      </c>
      <c r="CM47" s="3" t="s">
        <v>439</v>
      </c>
      <c r="CN47" s="3" t="s">
        <v>439</v>
      </c>
      <c r="CO47" s="3" t="s">
        <v>439</v>
      </c>
      <c r="CP47" s="3" t="s">
        <v>439</v>
      </c>
      <c r="CQ47" s="3" t="s">
        <v>439</v>
      </c>
      <c r="CR47" s="3" t="s">
        <v>439</v>
      </c>
      <c r="CS47" s="3" t="s">
        <v>439</v>
      </c>
      <c r="CT47" s="3" t="s">
        <v>439</v>
      </c>
      <c r="CU47" s="3" t="s">
        <v>439</v>
      </c>
      <c r="CV47" s="3" t="s">
        <v>439</v>
      </c>
      <c r="CW47" s="3" t="s">
        <v>439</v>
      </c>
      <c r="CX47" s="3" t="s">
        <v>439</v>
      </c>
      <c r="CY47" s="3">
        <f t="shared" si="1"/>
        <v>225</v>
      </c>
      <c r="CZ47" s="3">
        <f t="shared" si="2"/>
        <v>220</v>
      </c>
      <c r="DA47" s="3">
        <f t="shared" si="3"/>
        <v>0</v>
      </c>
      <c r="DB47" s="3">
        <f t="shared" si="4"/>
        <v>96</v>
      </c>
    </row>
    <row r="48" spans="1:106" ht="15.75" customHeight="1">
      <c r="A48" s="31">
        <f t="shared" si="0"/>
        <v>100</v>
      </c>
      <c r="B48" s="3" t="s">
        <v>434</v>
      </c>
      <c r="C48" s="3" t="s">
        <v>907</v>
      </c>
      <c r="D48" s="3" t="s">
        <v>908</v>
      </c>
      <c r="E48" s="21" t="s">
        <v>452</v>
      </c>
      <c r="F48" s="22" t="s">
        <v>438</v>
      </c>
      <c r="G48" s="3" t="s">
        <v>439</v>
      </c>
      <c r="H48" s="3" t="s">
        <v>439</v>
      </c>
      <c r="I48" s="3" t="s">
        <v>439</v>
      </c>
      <c r="J48" s="3" t="s">
        <v>439</v>
      </c>
      <c r="K48" s="3" t="s">
        <v>439</v>
      </c>
      <c r="L48" s="3" t="s">
        <v>439</v>
      </c>
      <c r="M48" s="3" t="s">
        <v>439</v>
      </c>
      <c r="N48" s="3" t="s">
        <v>439</v>
      </c>
      <c r="O48" s="3" t="s">
        <v>439</v>
      </c>
      <c r="P48" s="3" t="s">
        <v>439</v>
      </c>
      <c r="Q48" s="3" t="s">
        <v>439</v>
      </c>
      <c r="R48" s="3" t="s">
        <v>439</v>
      </c>
      <c r="S48" s="3" t="s">
        <v>439</v>
      </c>
      <c r="T48" s="3" t="s">
        <v>439</v>
      </c>
      <c r="U48" s="3" t="s">
        <v>439</v>
      </c>
      <c r="V48" s="3" t="s">
        <v>439</v>
      </c>
      <c r="W48" s="3" t="s">
        <v>439</v>
      </c>
      <c r="X48" s="3" t="s">
        <v>439</v>
      </c>
      <c r="Y48" s="3" t="s">
        <v>439</v>
      </c>
      <c r="Z48" s="3" t="s">
        <v>439</v>
      </c>
      <c r="AA48" s="3" t="s">
        <v>439</v>
      </c>
      <c r="AB48" s="3" t="s">
        <v>439</v>
      </c>
      <c r="AC48" s="3" t="s">
        <v>439</v>
      </c>
      <c r="AD48" s="3" t="s">
        <v>439</v>
      </c>
      <c r="AE48" s="3" t="s">
        <v>439</v>
      </c>
      <c r="AF48" s="3" t="s">
        <v>439</v>
      </c>
      <c r="AG48" s="3" t="s">
        <v>439</v>
      </c>
      <c r="AH48" s="3" t="s">
        <v>439</v>
      </c>
      <c r="AI48" s="3" t="s">
        <v>439</v>
      </c>
      <c r="AJ48" s="3" t="s">
        <v>439</v>
      </c>
      <c r="AK48" s="3" t="s">
        <v>439</v>
      </c>
      <c r="AL48" s="3" t="s">
        <v>439</v>
      </c>
      <c r="AM48" s="3" t="s">
        <v>439</v>
      </c>
      <c r="AN48" s="3" t="s">
        <v>439</v>
      </c>
      <c r="AO48" s="3" t="s">
        <v>439</v>
      </c>
      <c r="AP48" s="3" t="s">
        <v>439</v>
      </c>
      <c r="AQ48" s="3" t="s">
        <v>439</v>
      </c>
      <c r="AR48" s="3" t="s">
        <v>439</v>
      </c>
      <c r="AS48" s="3" t="s">
        <v>439</v>
      </c>
      <c r="AT48" s="3" t="s">
        <v>439</v>
      </c>
      <c r="AU48" s="3" t="s">
        <v>439</v>
      </c>
      <c r="AV48" s="3" t="s">
        <v>440</v>
      </c>
      <c r="AW48" s="3" t="s">
        <v>439</v>
      </c>
      <c r="AX48" s="3" t="s">
        <v>439</v>
      </c>
      <c r="AY48" s="3" t="s">
        <v>439</v>
      </c>
      <c r="AZ48" s="3" t="s">
        <v>439</v>
      </c>
      <c r="BA48" s="3" t="s">
        <v>439</v>
      </c>
      <c r="BB48" s="3" t="s">
        <v>439</v>
      </c>
      <c r="BC48" s="3" t="s">
        <v>439</v>
      </c>
      <c r="BD48" s="3" t="s">
        <v>439</v>
      </c>
      <c r="BE48" s="3" t="s">
        <v>439</v>
      </c>
      <c r="BF48" s="3" t="s">
        <v>439</v>
      </c>
      <c r="BG48" s="3" t="s">
        <v>439</v>
      </c>
      <c r="BH48" s="3" t="s">
        <v>439</v>
      </c>
      <c r="BI48" s="3" t="s">
        <v>439</v>
      </c>
      <c r="BJ48" s="3" t="s">
        <v>439</v>
      </c>
      <c r="BK48" s="3" t="s">
        <v>439</v>
      </c>
      <c r="BL48" s="3" t="s">
        <v>439</v>
      </c>
      <c r="BM48" s="3" t="s">
        <v>439</v>
      </c>
      <c r="BN48" s="3" t="s">
        <v>439</v>
      </c>
      <c r="BO48" s="3" t="s">
        <v>439</v>
      </c>
      <c r="BP48" s="3" t="s">
        <v>439</v>
      </c>
      <c r="BQ48" s="3" t="s">
        <v>439</v>
      </c>
      <c r="BR48" s="3" t="s">
        <v>439</v>
      </c>
      <c r="BS48" s="3" t="s">
        <v>440</v>
      </c>
      <c r="BT48" s="3" t="s">
        <v>440</v>
      </c>
      <c r="BU48" s="3" t="s">
        <v>440</v>
      </c>
      <c r="BV48" s="3" t="s">
        <v>440</v>
      </c>
      <c r="BW48" s="3" t="s">
        <v>440</v>
      </c>
      <c r="BX48" s="3" t="s">
        <v>440</v>
      </c>
      <c r="BY48" s="3" t="s">
        <v>440</v>
      </c>
      <c r="BZ48" s="3" t="s">
        <v>440</v>
      </c>
      <c r="CA48" s="3" t="s">
        <v>440</v>
      </c>
      <c r="CB48" s="3" t="s">
        <v>439</v>
      </c>
      <c r="CC48" s="3" t="s">
        <v>439</v>
      </c>
      <c r="CD48" s="3" t="s">
        <v>439</v>
      </c>
      <c r="CE48" s="3" t="s">
        <v>439</v>
      </c>
      <c r="CF48" s="3" t="s">
        <v>439</v>
      </c>
      <c r="CG48" s="3" t="s">
        <v>439</v>
      </c>
      <c r="CH48" s="3" t="s">
        <v>439</v>
      </c>
      <c r="CI48" s="3" t="s">
        <v>439</v>
      </c>
      <c r="CJ48" s="3" t="s">
        <v>439</v>
      </c>
      <c r="CK48" s="3" t="s">
        <v>439</v>
      </c>
      <c r="CL48" s="3" t="s">
        <v>439</v>
      </c>
      <c r="CM48" s="3" t="s">
        <v>439</v>
      </c>
      <c r="CN48" s="3" t="s">
        <v>439</v>
      </c>
      <c r="CO48" s="3" t="s">
        <v>439</v>
      </c>
      <c r="CP48" s="3" t="s">
        <v>439</v>
      </c>
      <c r="CQ48" s="3" t="s">
        <v>439</v>
      </c>
      <c r="CR48" s="3" t="s">
        <v>439</v>
      </c>
      <c r="CS48" s="3" t="s">
        <v>439</v>
      </c>
      <c r="CT48" s="3" t="s">
        <v>439</v>
      </c>
      <c r="CU48" s="3" t="s">
        <v>439</v>
      </c>
      <c r="CV48" s="3" t="s">
        <v>439</v>
      </c>
      <c r="CW48" s="3" t="s">
        <v>439</v>
      </c>
      <c r="CX48" s="3" t="s">
        <v>439</v>
      </c>
      <c r="CY48" s="3">
        <f t="shared" si="1"/>
        <v>215</v>
      </c>
      <c r="CZ48" s="3">
        <f t="shared" si="2"/>
        <v>215</v>
      </c>
      <c r="DA48" s="3">
        <f t="shared" si="3"/>
        <v>10</v>
      </c>
      <c r="DB48" s="3">
        <f t="shared" si="4"/>
        <v>96</v>
      </c>
    </row>
    <row r="49" spans="1:106" ht="15.75" customHeight="1">
      <c r="A49" s="31">
        <f t="shared" si="0"/>
        <v>100</v>
      </c>
      <c r="B49" s="3" t="s">
        <v>434</v>
      </c>
      <c r="C49" s="3" t="s">
        <v>539</v>
      </c>
      <c r="D49" s="3" t="s">
        <v>540</v>
      </c>
      <c r="E49" s="21" t="s">
        <v>520</v>
      </c>
      <c r="F49" s="22" t="s">
        <v>438</v>
      </c>
      <c r="G49" s="3" t="s">
        <v>439</v>
      </c>
      <c r="H49" s="3" t="s">
        <v>440</v>
      </c>
      <c r="I49" s="3" t="s">
        <v>439</v>
      </c>
      <c r="J49" s="3" t="s">
        <v>439</v>
      </c>
      <c r="K49" s="3" t="s">
        <v>439</v>
      </c>
      <c r="L49" s="3" t="s">
        <v>439</v>
      </c>
      <c r="M49" s="3" t="s">
        <v>439</v>
      </c>
      <c r="N49" s="3" t="s">
        <v>439</v>
      </c>
      <c r="O49" s="3" t="s">
        <v>439</v>
      </c>
      <c r="P49" s="3" t="s">
        <v>439</v>
      </c>
      <c r="Q49" s="3" t="s">
        <v>440</v>
      </c>
      <c r="R49" s="3" t="s">
        <v>439</v>
      </c>
      <c r="S49" s="3" t="s">
        <v>439</v>
      </c>
      <c r="T49" s="3" t="s">
        <v>439</v>
      </c>
      <c r="U49" s="3" t="s">
        <v>439</v>
      </c>
      <c r="V49" s="3" t="s">
        <v>439</v>
      </c>
      <c r="W49" s="3" t="s">
        <v>439</v>
      </c>
      <c r="X49" s="3" t="s">
        <v>439</v>
      </c>
      <c r="Y49" s="3" t="s">
        <v>439</v>
      </c>
      <c r="Z49" s="3" t="s">
        <v>439</v>
      </c>
      <c r="AA49" s="3" t="s">
        <v>439</v>
      </c>
      <c r="AB49" s="3" t="s">
        <v>439</v>
      </c>
      <c r="AC49" s="3" t="s">
        <v>439</v>
      </c>
      <c r="AD49" s="3" t="s">
        <v>439</v>
      </c>
      <c r="AE49" s="3" t="s">
        <v>440</v>
      </c>
      <c r="AF49" s="3" t="s">
        <v>439</v>
      </c>
      <c r="AG49" s="3" t="s">
        <v>439</v>
      </c>
      <c r="AH49" s="3" t="s">
        <v>439</v>
      </c>
      <c r="AI49" s="3" t="s">
        <v>439</v>
      </c>
      <c r="AJ49" s="3" t="s">
        <v>439</v>
      </c>
      <c r="AK49" s="3" t="s">
        <v>439</v>
      </c>
      <c r="AL49" s="3" t="s">
        <v>439</v>
      </c>
      <c r="AM49" s="3" t="s">
        <v>439</v>
      </c>
      <c r="AN49" s="3" t="s">
        <v>439</v>
      </c>
      <c r="AO49" s="3" t="s">
        <v>439</v>
      </c>
      <c r="AP49" s="3" t="s">
        <v>439</v>
      </c>
      <c r="AQ49" s="3" t="s">
        <v>439</v>
      </c>
      <c r="AR49" s="3" t="s">
        <v>439</v>
      </c>
      <c r="AS49" s="3" t="s">
        <v>439</v>
      </c>
      <c r="AT49" s="3" t="s">
        <v>439</v>
      </c>
      <c r="AU49" s="3" t="s">
        <v>439</v>
      </c>
      <c r="AV49" s="3" t="s">
        <v>439</v>
      </c>
      <c r="AW49" s="3" t="s">
        <v>439</v>
      </c>
      <c r="AX49" s="3" t="s">
        <v>439</v>
      </c>
      <c r="AY49" s="3" t="s">
        <v>439</v>
      </c>
      <c r="AZ49" s="3" t="s">
        <v>439</v>
      </c>
      <c r="BA49" s="3" t="s">
        <v>439</v>
      </c>
      <c r="BB49" s="3" t="s">
        <v>439</v>
      </c>
      <c r="BC49" s="3" t="s">
        <v>439</v>
      </c>
      <c r="BD49" s="3" t="s">
        <v>439</v>
      </c>
      <c r="BE49" s="3" t="s">
        <v>439</v>
      </c>
      <c r="BF49" s="3" t="s">
        <v>439</v>
      </c>
      <c r="BG49" s="3" t="s">
        <v>439</v>
      </c>
      <c r="BH49" s="3" t="s">
        <v>439</v>
      </c>
      <c r="BI49" s="3" t="s">
        <v>439</v>
      </c>
      <c r="BJ49" s="3" t="s">
        <v>439</v>
      </c>
      <c r="BK49" s="3" t="s">
        <v>439</v>
      </c>
      <c r="BL49" s="3" t="s">
        <v>440</v>
      </c>
      <c r="BM49" s="3" t="s">
        <v>440</v>
      </c>
      <c r="BN49" s="3" t="s">
        <v>439</v>
      </c>
      <c r="BO49" s="3" t="s">
        <v>439</v>
      </c>
      <c r="BP49" s="3" t="s">
        <v>439</v>
      </c>
      <c r="BQ49" s="3" t="s">
        <v>439</v>
      </c>
      <c r="BR49" s="3" t="s">
        <v>439</v>
      </c>
      <c r="BS49" s="3" t="s">
        <v>439</v>
      </c>
      <c r="BT49" s="3" t="s">
        <v>439</v>
      </c>
      <c r="BU49" s="3" t="s">
        <v>439</v>
      </c>
      <c r="BV49" s="3" t="s">
        <v>439</v>
      </c>
      <c r="BW49" s="3" t="s">
        <v>439</v>
      </c>
      <c r="BX49" s="3" t="s">
        <v>439</v>
      </c>
      <c r="BY49" s="3" t="s">
        <v>439</v>
      </c>
      <c r="BZ49" s="3" t="s">
        <v>439</v>
      </c>
      <c r="CA49" s="3" t="s">
        <v>439</v>
      </c>
      <c r="CB49" s="3" t="s">
        <v>439</v>
      </c>
      <c r="CC49" s="3" t="s">
        <v>439</v>
      </c>
      <c r="CD49" s="3" t="s">
        <v>439</v>
      </c>
      <c r="CE49" s="3" t="s">
        <v>439</v>
      </c>
      <c r="CF49" s="3" t="s">
        <v>439</v>
      </c>
      <c r="CG49" s="3" t="s">
        <v>439</v>
      </c>
      <c r="CH49" s="3" t="s">
        <v>439</v>
      </c>
      <c r="CI49" s="3" t="s">
        <v>439</v>
      </c>
      <c r="CJ49" s="3" t="s">
        <v>439</v>
      </c>
      <c r="CK49" s="3" t="s">
        <v>439</v>
      </c>
      <c r="CL49" s="3" t="s">
        <v>439</v>
      </c>
      <c r="CM49" s="3" t="s">
        <v>439</v>
      </c>
      <c r="CN49" s="3" t="s">
        <v>439</v>
      </c>
      <c r="CO49" s="3" t="s">
        <v>439</v>
      </c>
      <c r="CP49" s="3" t="s">
        <v>439</v>
      </c>
      <c r="CQ49" s="3" t="s">
        <v>439</v>
      </c>
      <c r="CR49" s="3" t="s">
        <v>439</v>
      </c>
      <c r="CS49" s="3" t="s">
        <v>439</v>
      </c>
      <c r="CT49" s="3" t="s">
        <v>439</v>
      </c>
      <c r="CU49" s="3" t="s">
        <v>439</v>
      </c>
      <c r="CV49" s="3" t="s">
        <v>439</v>
      </c>
      <c r="CW49" s="3" t="s">
        <v>439</v>
      </c>
      <c r="CX49" s="3" t="s">
        <v>439</v>
      </c>
      <c r="CY49" s="3">
        <f t="shared" si="1"/>
        <v>208</v>
      </c>
      <c r="CZ49" s="3">
        <f t="shared" si="2"/>
        <v>208</v>
      </c>
      <c r="DA49" s="3">
        <f t="shared" si="3"/>
        <v>17</v>
      </c>
      <c r="DB49" s="3">
        <f t="shared" si="4"/>
        <v>96</v>
      </c>
    </row>
    <row r="50" spans="1:106" ht="15.75" customHeight="1">
      <c r="A50" s="31">
        <f t="shared" si="0"/>
        <v>99.555555555555557</v>
      </c>
      <c r="B50" s="3" t="s">
        <v>434</v>
      </c>
      <c r="C50" s="3" t="s">
        <v>541</v>
      </c>
      <c r="D50" s="3" t="s">
        <v>436</v>
      </c>
      <c r="E50" s="21" t="s">
        <v>530</v>
      </c>
      <c r="F50" s="22" t="s">
        <v>438</v>
      </c>
      <c r="G50" s="3" t="s">
        <v>439</v>
      </c>
      <c r="H50" s="3" t="s">
        <v>439</v>
      </c>
      <c r="I50" s="3" t="s">
        <v>439</v>
      </c>
      <c r="J50" s="3" t="s">
        <v>439</v>
      </c>
      <c r="K50" s="3" t="s">
        <v>439</v>
      </c>
      <c r="L50" s="3" t="s">
        <v>439</v>
      </c>
      <c r="M50" s="3" t="s">
        <v>439</v>
      </c>
      <c r="N50" s="3" t="s">
        <v>439</v>
      </c>
      <c r="O50" s="3" t="s">
        <v>439</v>
      </c>
      <c r="P50" s="3" t="s">
        <v>439</v>
      </c>
      <c r="Q50" s="3" t="s">
        <v>439</v>
      </c>
      <c r="R50" s="3" t="s">
        <v>439</v>
      </c>
      <c r="S50" s="3" t="s">
        <v>439</v>
      </c>
      <c r="T50" s="3" t="s">
        <v>439</v>
      </c>
      <c r="U50" s="3" t="s">
        <v>439</v>
      </c>
      <c r="V50" s="3" t="s">
        <v>439</v>
      </c>
      <c r="W50" s="3" t="s">
        <v>439</v>
      </c>
      <c r="X50" s="3" t="s">
        <v>439</v>
      </c>
      <c r="Y50" s="3" t="s">
        <v>439</v>
      </c>
      <c r="Z50" s="3" t="s">
        <v>439</v>
      </c>
      <c r="AA50" s="3" t="s">
        <v>439</v>
      </c>
      <c r="AB50" s="3" t="s">
        <v>439</v>
      </c>
      <c r="AC50" s="3" t="s">
        <v>439</v>
      </c>
      <c r="AD50" s="3" t="s">
        <v>439</v>
      </c>
      <c r="AE50" s="3" t="s">
        <v>439</v>
      </c>
      <c r="AF50" s="3" t="s">
        <v>439</v>
      </c>
      <c r="AG50" s="3" t="s">
        <v>439</v>
      </c>
      <c r="AH50" s="3" t="s">
        <v>439</v>
      </c>
      <c r="AI50" s="3" t="s">
        <v>439</v>
      </c>
      <c r="AJ50" s="3" t="s">
        <v>439</v>
      </c>
      <c r="AK50" s="3" t="s">
        <v>439</v>
      </c>
      <c r="AL50" s="3" t="s">
        <v>439</v>
      </c>
      <c r="AM50" s="3" t="s">
        <v>439</v>
      </c>
      <c r="AN50" s="3" t="s">
        <v>439</v>
      </c>
      <c r="AO50" s="3" t="s">
        <v>439</v>
      </c>
      <c r="AP50" s="3" t="s">
        <v>439</v>
      </c>
      <c r="AQ50" s="3" t="s">
        <v>439</v>
      </c>
      <c r="AR50" s="3" t="s">
        <v>439</v>
      </c>
      <c r="AS50" s="3" t="s">
        <v>439</v>
      </c>
      <c r="AT50" s="3" t="s">
        <v>439</v>
      </c>
      <c r="AU50" s="3" t="s">
        <v>439</v>
      </c>
      <c r="AV50" s="3" t="s">
        <v>439</v>
      </c>
      <c r="AW50" s="3" t="s">
        <v>439</v>
      </c>
      <c r="AX50" s="3" t="s">
        <v>439</v>
      </c>
      <c r="AY50" s="3" t="s">
        <v>439</v>
      </c>
      <c r="AZ50" s="3" t="s">
        <v>439</v>
      </c>
      <c r="BA50" s="3" t="s">
        <v>439</v>
      </c>
      <c r="BB50" s="3" t="s">
        <v>439</v>
      </c>
      <c r="BC50" s="3" t="s">
        <v>439</v>
      </c>
      <c r="BD50" s="3" t="s">
        <v>439</v>
      </c>
      <c r="BE50" s="3" t="s">
        <v>439</v>
      </c>
      <c r="BF50" s="3" t="s">
        <v>439</v>
      </c>
      <c r="BG50" s="3" t="s">
        <v>439</v>
      </c>
      <c r="BH50" s="3" t="s">
        <v>439</v>
      </c>
      <c r="BI50" s="3" t="s">
        <v>439</v>
      </c>
      <c r="BJ50" s="3" t="s">
        <v>439</v>
      </c>
      <c r="BK50" s="3" t="s">
        <v>439</v>
      </c>
      <c r="BL50" s="3" t="s">
        <v>439</v>
      </c>
      <c r="BM50" s="3" t="s">
        <v>439</v>
      </c>
      <c r="BN50" s="3" t="s">
        <v>439</v>
      </c>
      <c r="BO50" s="3" t="s">
        <v>439</v>
      </c>
      <c r="BP50" s="3" t="s">
        <v>439</v>
      </c>
      <c r="BQ50" s="3" t="s">
        <v>439</v>
      </c>
      <c r="BR50" s="3" t="s">
        <v>439</v>
      </c>
      <c r="BS50" s="3" t="s">
        <v>439</v>
      </c>
      <c r="BT50" s="3" t="s">
        <v>439</v>
      </c>
      <c r="BU50" s="3" t="s">
        <v>439</v>
      </c>
      <c r="BV50" s="3" t="s">
        <v>439</v>
      </c>
      <c r="BW50" s="3" t="s">
        <v>439</v>
      </c>
      <c r="BX50" s="3" t="s">
        <v>439</v>
      </c>
      <c r="BY50" s="3" t="s">
        <v>439</v>
      </c>
      <c r="BZ50" s="3" t="s">
        <v>439</v>
      </c>
      <c r="CA50" s="3" t="s">
        <v>439</v>
      </c>
      <c r="CB50" s="3" t="s">
        <v>439</v>
      </c>
      <c r="CC50" s="3" t="s">
        <v>439</v>
      </c>
      <c r="CD50" s="3" t="s">
        <v>439</v>
      </c>
      <c r="CE50" s="3" t="s">
        <v>439</v>
      </c>
      <c r="CF50" s="3" t="s">
        <v>439</v>
      </c>
      <c r="CG50" s="3" t="s">
        <v>439</v>
      </c>
      <c r="CH50" s="3" t="s">
        <v>439</v>
      </c>
      <c r="CI50" s="3" t="s">
        <v>439</v>
      </c>
      <c r="CJ50" s="3" t="s">
        <v>439</v>
      </c>
      <c r="CK50" s="3" t="s">
        <v>439</v>
      </c>
      <c r="CL50" s="3" t="s">
        <v>439</v>
      </c>
      <c r="CM50" s="3" t="s">
        <v>439</v>
      </c>
      <c r="CN50" s="3" t="s">
        <v>439</v>
      </c>
      <c r="CO50" s="3" t="s">
        <v>439</v>
      </c>
      <c r="CP50" s="3" t="s">
        <v>439</v>
      </c>
      <c r="CQ50" s="3" t="s">
        <v>439</v>
      </c>
      <c r="CR50" s="3" t="s">
        <v>439</v>
      </c>
      <c r="CS50" s="3" t="s">
        <v>439</v>
      </c>
      <c r="CT50" s="3" t="s">
        <v>441</v>
      </c>
      <c r="CU50" s="3" t="s">
        <v>439</v>
      </c>
      <c r="CV50" s="3" t="s">
        <v>439</v>
      </c>
      <c r="CW50" s="3" t="s">
        <v>439</v>
      </c>
      <c r="CX50" s="3" t="s">
        <v>439</v>
      </c>
      <c r="CY50" s="3">
        <f t="shared" si="1"/>
        <v>225</v>
      </c>
      <c r="CZ50" s="3">
        <f t="shared" si="2"/>
        <v>224</v>
      </c>
      <c r="DA50" s="3">
        <f t="shared" si="3"/>
        <v>0</v>
      </c>
      <c r="DB50" s="3">
        <f t="shared" si="4"/>
        <v>96</v>
      </c>
    </row>
    <row r="51" spans="1:106" ht="15.75" customHeight="1">
      <c r="A51" s="31">
        <f t="shared" si="0"/>
        <v>67.661691542288565</v>
      </c>
      <c r="B51" s="3" t="s">
        <v>434</v>
      </c>
      <c r="C51" s="3" t="s">
        <v>542</v>
      </c>
      <c r="D51" s="3" t="s">
        <v>543</v>
      </c>
      <c r="E51" s="21" t="s">
        <v>455</v>
      </c>
      <c r="F51" s="22" t="s">
        <v>438</v>
      </c>
      <c r="G51" s="3" t="s">
        <v>439</v>
      </c>
      <c r="H51" s="3" t="s">
        <v>441</v>
      </c>
      <c r="I51" s="3" t="s">
        <v>439</v>
      </c>
      <c r="J51" s="3" t="s">
        <v>441</v>
      </c>
      <c r="K51" s="3" t="s">
        <v>439</v>
      </c>
      <c r="L51" s="3" t="s">
        <v>439</v>
      </c>
      <c r="M51" s="3" t="s">
        <v>439</v>
      </c>
      <c r="N51" s="3" t="s">
        <v>439</v>
      </c>
      <c r="O51" s="3" t="s">
        <v>439</v>
      </c>
      <c r="P51" s="3" t="s">
        <v>439</v>
      </c>
      <c r="Q51" s="3" t="s">
        <v>439</v>
      </c>
      <c r="R51" s="3" t="s">
        <v>441</v>
      </c>
      <c r="S51" s="3" t="s">
        <v>441</v>
      </c>
      <c r="T51" s="3" t="s">
        <v>439</v>
      </c>
      <c r="U51" s="3" t="s">
        <v>439</v>
      </c>
      <c r="V51" s="3" t="s">
        <v>441</v>
      </c>
      <c r="W51" s="3" t="s">
        <v>439</v>
      </c>
      <c r="X51" s="3" t="s">
        <v>439</v>
      </c>
      <c r="Y51" s="3" t="s">
        <v>439</v>
      </c>
      <c r="Z51" s="3" t="s">
        <v>440</v>
      </c>
      <c r="AA51" s="3" t="s">
        <v>440</v>
      </c>
      <c r="AB51" s="3" t="s">
        <v>440</v>
      </c>
      <c r="AC51" s="3" t="s">
        <v>439</v>
      </c>
      <c r="AD51" s="3" t="s">
        <v>440</v>
      </c>
      <c r="AE51" s="3" t="s">
        <v>439</v>
      </c>
      <c r="AF51" s="3" t="s">
        <v>439</v>
      </c>
      <c r="AG51" s="3" t="s">
        <v>441</v>
      </c>
      <c r="AH51" s="3" t="s">
        <v>439</v>
      </c>
      <c r="AI51" s="3" t="s">
        <v>441</v>
      </c>
      <c r="AJ51" s="3" t="s">
        <v>439</v>
      </c>
      <c r="AK51" s="3" t="s">
        <v>441</v>
      </c>
      <c r="AL51" s="3" t="s">
        <v>441</v>
      </c>
      <c r="AM51" s="3" t="s">
        <v>439</v>
      </c>
      <c r="AN51" s="3" t="s">
        <v>441</v>
      </c>
      <c r="AO51" s="3" t="s">
        <v>441</v>
      </c>
      <c r="AP51" s="3" t="s">
        <v>441</v>
      </c>
      <c r="AQ51" s="3" t="s">
        <v>441</v>
      </c>
      <c r="AR51" s="3" t="s">
        <v>441</v>
      </c>
      <c r="AS51" s="3" t="s">
        <v>441</v>
      </c>
      <c r="AT51" s="3" t="s">
        <v>439</v>
      </c>
      <c r="AU51" s="3" t="s">
        <v>441</v>
      </c>
      <c r="AV51" s="3" t="s">
        <v>441</v>
      </c>
      <c r="AW51" s="3" t="s">
        <v>439</v>
      </c>
      <c r="AX51" s="3" t="s">
        <v>439</v>
      </c>
      <c r="AY51" s="3" t="s">
        <v>439</v>
      </c>
      <c r="AZ51" s="3" t="s">
        <v>441</v>
      </c>
      <c r="BA51" s="3" t="s">
        <v>439</v>
      </c>
      <c r="BB51" s="3" t="s">
        <v>439</v>
      </c>
      <c r="BC51" s="3" t="s">
        <v>439</v>
      </c>
      <c r="BD51" s="3" t="s">
        <v>439</v>
      </c>
      <c r="BE51" s="3" t="s">
        <v>439</v>
      </c>
      <c r="BF51" s="3" t="s">
        <v>441</v>
      </c>
      <c r="BG51" s="3" t="s">
        <v>439</v>
      </c>
      <c r="BH51" s="3" t="s">
        <v>439</v>
      </c>
      <c r="BI51" s="3" t="s">
        <v>439</v>
      </c>
      <c r="BJ51" s="3" t="s">
        <v>439</v>
      </c>
      <c r="BK51" s="3" t="s">
        <v>441</v>
      </c>
      <c r="BL51" s="3" t="s">
        <v>441</v>
      </c>
      <c r="BM51" s="3" t="s">
        <v>439</v>
      </c>
      <c r="BN51" s="3" t="s">
        <v>441</v>
      </c>
      <c r="BO51" s="3" t="s">
        <v>440</v>
      </c>
      <c r="BP51" s="3" t="s">
        <v>441</v>
      </c>
      <c r="BQ51" s="3" t="s">
        <v>441</v>
      </c>
      <c r="BR51" s="3" t="s">
        <v>440</v>
      </c>
      <c r="BS51" s="3" t="s">
        <v>441</v>
      </c>
      <c r="BT51" s="3" t="s">
        <v>441</v>
      </c>
      <c r="BU51" s="3" t="s">
        <v>439</v>
      </c>
      <c r="BV51" s="3" t="s">
        <v>439</v>
      </c>
      <c r="BW51" s="3" t="s">
        <v>439</v>
      </c>
      <c r="BX51" s="3" t="s">
        <v>441</v>
      </c>
      <c r="BY51" s="3" t="s">
        <v>439</v>
      </c>
      <c r="BZ51" s="3" t="s">
        <v>439</v>
      </c>
      <c r="CA51" s="3" t="s">
        <v>439</v>
      </c>
      <c r="CB51" s="3" t="s">
        <v>441</v>
      </c>
      <c r="CC51" s="3" t="s">
        <v>439</v>
      </c>
      <c r="CD51" s="3" t="s">
        <v>441</v>
      </c>
      <c r="CE51" s="3" t="s">
        <v>439</v>
      </c>
      <c r="CF51" s="3" t="s">
        <v>441</v>
      </c>
      <c r="CG51" s="3" t="s">
        <v>440</v>
      </c>
      <c r="CH51" s="3" t="s">
        <v>440</v>
      </c>
      <c r="CI51" s="3" t="s">
        <v>439</v>
      </c>
      <c r="CJ51" s="3" t="s">
        <v>439</v>
      </c>
      <c r="CK51" s="3" t="s">
        <v>441</v>
      </c>
      <c r="CL51" s="3" t="s">
        <v>439</v>
      </c>
      <c r="CM51" s="3" t="s">
        <v>441</v>
      </c>
      <c r="CN51" s="3" t="s">
        <v>439</v>
      </c>
      <c r="CO51" s="3" t="s">
        <v>439</v>
      </c>
      <c r="CP51" s="3" t="s">
        <v>439</v>
      </c>
      <c r="CQ51" s="3" t="s">
        <v>441</v>
      </c>
      <c r="CR51" s="3" t="s">
        <v>439</v>
      </c>
      <c r="CS51" s="3" t="s">
        <v>441</v>
      </c>
      <c r="CT51" s="3" t="s">
        <v>441</v>
      </c>
      <c r="CU51" s="3" t="s">
        <v>441</v>
      </c>
      <c r="CV51" s="3" t="s">
        <v>441</v>
      </c>
      <c r="CW51" s="3" t="s">
        <v>439</v>
      </c>
      <c r="CX51" s="3" t="s">
        <v>439</v>
      </c>
      <c r="CY51" s="3">
        <f t="shared" si="1"/>
        <v>201</v>
      </c>
      <c r="CZ51" s="3">
        <f t="shared" si="2"/>
        <v>136</v>
      </c>
      <c r="DA51" s="3">
        <f t="shared" si="3"/>
        <v>24</v>
      </c>
      <c r="DB51" s="3">
        <f t="shared" si="4"/>
        <v>96</v>
      </c>
    </row>
    <row r="52" spans="1:106" ht="15.75" customHeight="1">
      <c r="A52" s="31">
        <f t="shared" si="0"/>
        <v>83.505154639175259</v>
      </c>
      <c r="B52" s="3" t="s">
        <v>434</v>
      </c>
      <c r="C52" s="3" t="s">
        <v>909</v>
      </c>
      <c r="D52" s="3" t="s">
        <v>910</v>
      </c>
      <c r="E52" s="21" t="s">
        <v>590</v>
      </c>
      <c r="F52" s="22" t="s">
        <v>438</v>
      </c>
      <c r="G52" s="3" t="s">
        <v>439</v>
      </c>
      <c r="H52" s="3" t="s">
        <v>441</v>
      </c>
      <c r="I52" s="3" t="s">
        <v>439</v>
      </c>
      <c r="J52" s="3" t="s">
        <v>439</v>
      </c>
      <c r="K52" s="3" t="s">
        <v>439</v>
      </c>
      <c r="L52" s="3" t="s">
        <v>439</v>
      </c>
      <c r="M52" s="3" t="s">
        <v>439</v>
      </c>
      <c r="N52" s="3" t="s">
        <v>439</v>
      </c>
      <c r="O52" s="3" t="s">
        <v>440</v>
      </c>
      <c r="P52" s="3" t="s">
        <v>439</v>
      </c>
      <c r="Q52" s="3" t="s">
        <v>439</v>
      </c>
      <c r="R52" s="3" t="s">
        <v>441</v>
      </c>
      <c r="S52" s="3" t="s">
        <v>439</v>
      </c>
      <c r="T52" s="3" t="s">
        <v>440</v>
      </c>
      <c r="U52" s="3" t="s">
        <v>439</v>
      </c>
      <c r="V52" s="3" t="s">
        <v>441</v>
      </c>
      <c r="W52" s="3" t="s">
        <v>440</v>
      </c>
      <c r="X52" s="3" t="s">
        <v>439</v>
      </c>
      <c r="Y52" s="3" t="s">
        <v>439</v>
      </c>
      <c r="Z52" s="3" t="s">
        <v>439</v>
      </c>
      <c r="AA52" s="3" t="s">
        <v>439</v>
      </c>
      <c r="AB52" s="3" t="s">
        <v>439</v>
      </c>
      <c r="AC52" s="3" t="s">
        <v>440</v>
      </c>
      <c r="AD52" s="3" t="s">
        <v>439</v>
      </c>
      <c r="AE52" s="3" t="s">
        <v>439</v>
      </c>
      <c r="AF52" s="3" t="s">
        <v>439</v>
      </c>
      <c r="AG52" s="3" t="s">
        <v>439</v>
      </c>
      <c r="AH52" s="3" t="s">
        <v>439</v>
      </c>
      <c r="AI52" s="3" t="s">
        <v>441</v>
      </c>
      <c r="AJ52" s="3" t="s">
        <v>439</v>
      </c>
      <c r="AK52" s="3" t="s">
        <v>441</v>
      </c>
      <c r="AL52" s="3" t="s">
        <v>441</v>
      </c>
      <c r="AM52" s="3" t="s">
        <v>439</v>
      </c>
      <c r="AN52" s="3" t="s">
        <v>441</v>
      </c>
      <c r="AO52" s="3" t="s">
        <v>439</v>
      </c>
      <c r="AP52" s="3" t="s">
        <v>439</v>
      </c>
      <c r="AQ52" s="3" t="s">
        <v>439</v>
      </c>
      <c r="AR52" s="3" t="s">
        <v>439</v>
      </c>
      <c r="AS52" s="3" t="s">
        <v>439</v>
      </c>
      <c r="AT52" s="3" t="s">
        <v>439</v>
      </c>
      <c r="AU52" s="3" t="s">
        <v>439</v>
      </c>
      <c r="AV52" s="3" t="s">
        <v>439</v>
      </c>
      <c r="AW52" s="3" t="s">
        <v>440</v>
      </c>
      <c r="AX52" s="3" t="s">
        <v>439</v>
      </c>
      <c r="AY52" s="3" t="s">
        <v>439</v>
      </c>
      <c r="AZ52" s="3" t="s">
        <v>439</v>
      </c>
      <c r="BA52" s="3" t="s">
        <v>439</v>
      </c>
      <c r="BB52" s="3" t="s">
        <v>439</v>
      </c>
      <c r="BC52" s="3" t="s">
        <v>439</v>
      </c>
      <c r="BD52" s="3" t="s">
        <v>439</v>
      </c>
      <c r="BE52" s="3" t="s">
        <v>439</v>
      </c>
      <c r="BF52" s="3" t="s">
        <v>440</v>
      </c>
      <c r="BG52" s="3" t="s">
        <v>439</v>
      </c>
      <c r="BH52" s="3" t="s">
        <v>439</v>
      </c>
      <c r="BI52" s="3" t="s">
        <v>439</v>
      </c>
      <c r="BJ52" s="3" t="s">
        <v>439</v>
      </c>
      <c r="BK52" s="3" t="s">
        <v>439</v>
      </c>
      <c r="BL52" s="3" t="s">
        <v>439</v>
      </c>
      <c r="BM52" s="3" t="s">
        <v>439</v>
      </c>
      <c r="BN52" s="3" t="s">
        <v>441</v>
      </c>
      <c r="BO52" s="3" t="s">
        <v>439</v>
      </c>
      <c r="BP52" s="3" t="s">
        <v>439</v>
      </c>
      <c r="BQ52" s="3" t="s">
        <v>441</v>
      </c>
      <c r="BR52" s="3" t="s">
        <v>439</v>
      </c>
      <c r="BS52" s="3" t="s">
        <v>440</v>
      </c>
      <c r="BT52" s="3" t="s">
        <v>440</v>
      </c>
      <c r="BU52" s="3" t="s">
        <v>440</v>
      </c>
      <c r="BV52" s="3" t="s">
        <v>440</v>
      </c>
      <c r="BW52" s="3" t="s">
        <v>440</v>
      </c>
      <c r="BX52" s="3" t="s">
        <v>440</v>
      </c>
      <c r="BY52" s="3" t="s">
        <v>440</v>
      </c>
      <c r="BZ52" s="3" t="s">
        <v>440</v>
      </c>
      <c r="CA52" s="3" t="s">
        <v>440</v>
      </c>
      <c r="CB52" s="3" t="s">
        <v>441</v>
      </c>
      <c r="CC52" s="3" t="s">
        <v>439</v>
      </c>
      <c r="CD52" s="3" t="s">
        <v>441</v>
      </c>
      <c r="CE52" s="3" t="s">
        <v>439</v>
      </c>
      <c r="CF52" s="3" t="s">
        <v>441</v>
      </c>
      <c r="CG52" s="3" t="s">
        <v>439</v>
      </c>
      <c r="CH52" s="3" t="s">
        <v>439</v>
      </c>
      <c r="CI52" s="3" t="s">
        <v>439</v>
      </c>
      <c r="CJ52" s="3" t="s">
        <v>439</v>
      </c>
      <c r="CK52" s="3" t="s">
        <v>439</v>
      </c>
      <c r="CL52" s="3" t="s">
        <v>439</v>
      </c>
      <c r="CM52" s="3" t="s">
        <v>441</v>
      </c>
      <c r="CN52" s="3" t="s">
        <v>439</v>
      </c>
      <c r="CO52" s="3" t="s">
        <v>439</v>
      </c>
      <c r="CP52" s="3" t="s">
        <v>439</v>
      </c>
      <c r="CQ52" s="3" t="s">
        <v>439</v>
      </c>
      <c r="CR52" s="3" t="s">
        <v>439</v>
      </c>
      <c r="CS52" s="3" t="s">
        <v>439</v>
      </c>
      <c r="CT52" s="3" t="s">
        <v>441</v>
      </c>
      <c r="CU52" s="3" t="s">
        <v>441</v>
      </c>
      <c r="CV52" s="3" t="s">
        <v>441</v>
      </c>
      <c r="CW52" s="3" t="s">
        <v>439</v>
      </c>
      <c r="CX52" s="3" t="s">
        <v>439</v>
      </c>
      <c r="CY52" s="3">
        <f t="shared" si="1"/>
        <v>194</v>
      </c>
      <c r="CZ52" s="3">
        <f t="shared" si="2"/>
        <v>162</v>
      </c>
      <c r="DA52" s="3">
        <f t="shared" si="3"/>
        <v>31</v>
      </c>
      <c r="DB52" s="3">
        <f t="shared" si="4"/>
        <v>96</v>
      </c>
    </row>
    <row r="53" spans="1:106" ht="15.75" customHeight="1">
      <c r="A53" s="31">
        <f t="shared" si="0"/>
        <v>100</v>
      </c>
      <c r="B53" s="3" t="s">
        <v>434</v>
      </c>
      <c r="C53" s="3" t="s">
        <v>544</v>
      </c>
      <c r="D53" s="3" t="s">
        <v>545</v>
      </c>
      <c r="E53" s="21" t="s">
        <v>452</v>
      </c>
      <c r="F53" s="22" t="s">
        <v>438</v>
      </c>
      <c r="G53" s="3" t="s">
        <v>439</v>
      </c>
      <c r="H53" s="3" t="s">
        <v>439</v>
      </c>
      <c r="I53" s="3" t="s">
        <v>439</v>
      </c>
      <c r="J53" s="3" t="s">
        <v>439</v>
      </c>
      <c r="K53" s="3" t="s">
        <v>439</v>
      </c>
      <c r="L53" s="3" t="s">
        <v>439</v>
      </c>
      <c r="M53" s="3" t="s">
        <v>439</v>
      </c>
      <c r="N53" s="3" t="s">
        <v>439</v>
      </c>
      <c r="O53" s="3" t="s">
        <v>439</v>
      </c>
      <c r="P53" s="3" t="s">
        <v>439</v>
      </c>
      <c r="Q53" s="3" t="s">
        <v>439</v>
      </c>
      <c r="R53" s="3" t="s">
        <v>439</v>
      </c>
      <c r="S53" s="3" t="s">
        <v>439</v>
      </c>
      <c r="T53" s="3" t="s">
        <v>439</v>
      </c>
      <c r="U53" s="3" t="s">
        <v>439</v>
      </c>
      <c r="V53" s="3" t="s">
        <v>439</v>
      </c>
      <c r="W53" s="3" t="s">
        <v>439</v>
      </c>
      <c r="X53" s="3" t="s">
        <v>439</v>
      </c>
      <c r="Y53" s="3" t="s">
        <v>439</v>
      </c>
      <c r="Z53" s="3" t="s">
        <v>439</v>
      </c>
      <c r="AA53" s="3" t="s">
        <v>439</v>
      </c>
      <c r="AB53" s="3" t="s">
        <v>439</v>
      </c>
      <c r="AC53" s="3" t="s">
        <v>439</v>
      </c>
      <c r="AD53" s="3" t="s">
        <v>439</v>
      </c>
      <c r="AE53" s="3" t="s">
        <v>439</v>
      </c>
      <c r="AF53" s="3" t="s">
        <v>439</v>
      </c>
      <c r="AG53" s="3" t="s">
        <v>439</v>
      </c>
      <c r="AH53" s="3" t="s">
        <v>440</v>
      </c>
      <c r="AI53" s="3" t="s">
        <v>439</v>
      </c>
      <c r="AJ53" s="3" t="s">
        <v>439</v>
      </c>
      <c r="AK53" s="3" t="s">
        <v>439</v>
      </c>
      <c r="AL53" s="3" t="s">
        <v>439</v>
      </c>
      <c r="AM53" s="3" t="s">
        <v>439</v>
      </c>
      <c r="AN53" s="3" t="s">
        <v>439</v>
      </c>
      <c r="AO53" s="3" t="s">
        <v>439</v>
      </c>
      <c r="AP53" s="3" t="s">
        <v>439</v>
      </c>
      <c r="AQ53" s="3" t="s">
        <v>439</v>
      </c>
      <c r="AR53" s="3" t="s">
        <v>439</v>
      </c>
      <c r="AS53" s="3" t="s">
        <v>439</v>
      </c>
      <c r="AT53" s="3" t="s">
        <v>439</v>
      </c>
      <c r="AU53" s="3" t="s">
        <v>439</v>
      </c>
      <c r="AV53" s="3" t="s">
        <v>440</v>
      </c>
      <c r="AW53" s="3" t="s">
        <v>439</v>
      </c>
      <c r="AX53" s="3" t="s">
        <v>439</v>
      </c>
      <c r="AY53" s="3" t="s">
        <v>439</v>
      </c>
      <c r="AZ53" s="3" t="s">
        <v>439</v>
      </c>
      <c r="BA53" s="3" t="s">
        <v>439</v>
      </c>
      <c r="BB53" s="3" t="s">
        <v>439</v>
      </c>
      <c r="BC53" s="3" t="s">
        <v>439</v>
      </c>
      <c r="BD53" s="3" t="s">
        <v>439</v>
      </c>
      <c r="BE53" s="3" t="s">
        <v>439</v>
      </c>
      <c r="BF53" s="3" t="s">
        <v>439</v>
      </c>
      <c r="BG53" s="3" t="s">
        <v>439</v>
      </c>
      <c r="BH53" s="3" t="s">
        <v>439</v>
      </c>
      <c r="BI53" s="3" t="s">
        <v>439</v>
      </c>
      <c r="BJ53" s="3" t="s">
        <v>439</v>
      </c>
      <c r="BK53" s="3" t="s">
        <v>439</v>
      </c>
      <c r="BL53" s="3" t="s">
        <v>439</v>
      </c>
      <c r="BM53" s="3" t="s">
        <v>439</v>
      </c>
      <c r="BN53" s="3" t="s">
        <v>439</v>
      </c>
      <c r="BO53" s="3" t="s">
        <v>439</v>
      </c>
      <c r="BP53" s="3" t="s">
        <v>439</v>
      </c>
      <c r="BQ53" s="3" t="s">
        <v>439</v>
      </c>
      <c r="BR53" s="3" t="s">
        <v>439</v>
      </c>
      <c r="BS53" s="3" t="s">
        <v>439</v>
      </c>
      <c r="BT53" s="3" t="s">
        <v>439</v>
      </c>
      <c r="BU53" s="3" t="s">
        <v>439</v>
      </c>
      <c r="BV53" s="3" t="s">
        <v>439</v>
      </c>
      <c r="BW53" s="3" t="s">
        <v>439</v>
      </c>
      <c r="BX53" s="3" t="s">
        <v>439</v>
      </c>
      <c r="BY53" s="3" t="s">
        <v>439</v>
      </c>
      <c r="BZ53" s="3" t="s">
        <v>439</v>
      </c>
      <c r="CA53" s="3" t="s">
        <v>439</v>
      </c>
      <c r="CB53" s="3" t="s">
        <v>439</v>
      </c>
      <c r="CC53" s="3" t="s">
        <v>439</v>
      </c>
      <c r="CD53" s="3" t="s">
        <v>439</v>
      </c>
      <c r="CE53" s="3" t="s">
        <v>439</v>
      </c>
      <c r="CF53" s="3" t="s">
        <v>439</v>
      </c>
      <c r="CG53" s="3" t="s">
        <v>439</v>
      </c>
      <c r="CH53" s="3" t="s">
        <v>439</v>
      </c>
      <c r="CI53" s="3" t="s">
        <v>439</v>
      </c>
      <c r="CJ53" s="3" t="s">
        <v>439</v>
      </c>
      <c r="CK53" s="3" t="s">
        <v>439</v>
      </c>
      <c r="CL53" s="3" t="s">
        <v>439</v>
      </c>
      <c r="CM53" s="3" t="s">
        <v>439</v>
      </c>
      <c r="CN53" s="3" t="s">
        <v>439</v>
      </c>
      <c r="CO53" s="3" t="s">
        <v>439</v>
      </c>
      <c r="CP53" s="3" t="s">
        <v>439</v>
      </c>
      <c r="CQ53" s="3" t="s">
        <v>439</v>
      </c>
      <c r="CR53" s="3" t="s">
        <v>439</v>
      </c>
      <c r="CS53" s="3" t="s">
        <v>439</v>
      </c>
      <c r="CT53" s="3" t="s">
        <v>439</v>
      </c>
      <c r="CU53" s="3" t="s">
        <v>439</v>
      </c>
      <c r="CV53" s="3" t="s">
        <v>439</v>
      </c>
      <c r="CW53" s="3" t="s">
        <v>439</v>
      </c>
      <c r="CX53" s="3" t="s">
        <v>439</v>
      </c>
      <c r="CY53" s="3">
        <f t="shared" si="1"/>
        <v>219</v>
      </c>
      <c r="CZ53" s="3">
        <f t="shared" si="2"/>
        <v>219</v>
      </c>
      <c r="DA53" s="3">
        <f t="shared" si="3"/>
        <v>6</v>
      </c>
      <c r="DB53" s="3">
        <f t="shared" si="4"/>
        <v>96</v>
      </c>
    </row>
    <row r="54" spans="1:106" ht="15.75" customHeight="1">
      <c r="A54" s="31">
        <f t="shared" si="0"/>
        <v>92.444444444444443</v>
      </c>
      <c r="B54" s="3" t="s">
        <v>434</v>
      </c>
      <c r="C54" s="3" t="s">
        <v>549</v>
      </c>
      <c r="D54" s="3" t="s">
        <v>550</v>
      </c>
      <c r="E54" s="21" t="s">
        <v>496</v>
      </c>
      <c r="F54" s="22" t="s">
        <v>438</v>
      </c>
      <c r="G54" s="3" t="s">
        <v>439</v>
      </c>
      <c r="H54" s="3" t="s">
        <v>441</v>
      </c>
      <c r="I54" s="3" t="s">
        <v>439</v>
      </c>
      <c r="J54" s="3" t="s">
        <v>441</v>
      </c>
      <c r="K54" s="3" t="s">
        <v>439</v>
      </c>
      <c r="L54" s="3" t="s">
        <v>439</v>
      </c>
      <c r="M54" s="3" t="s">
        <v>439</v>
      </c>
      <c r="N54" s="3" t="s">
        <v>439</v>
      </c>
      <c r="O54" s="3" t="s">
        <v>439</v>
      </c>
      <c r="P54" s="3" t="s">
        <v>439</v>
      </c>
      <c r="Q54" s="3" t="s">
        <v>439</v>
      </c>
      <c r="R54" s="3" t="s">
        <v>439</v>
      </c>
      <c r="S54" s="3" t="s">
        <v>439</v>
      </c>
      <c r="T54" s="3" t="s">
        <v>439</v>
      </c>
      <c r="U54" s="3" t="s">
        <v>439</v>
      </c>
      <c r="V54" s="3" t="s">
        <v>439</v>
      </c>
      <c r="W54" s="3" t="s">
        <v>439</v>
      </c>
      <c r="X54" s="3" t="s">
        <v>439</v>
      </c>
      <c r="Y54" s="3" t="s">
        <v>439</v>
      </c>
      <c r="Z54" s="3" t="s">
        <v>439</v>
      </c>
      <c r="AA54" s="3" t="s">
        <v>439</v>
      </c>
      <c r="AB54" s="3" t="s">
        <v>439</v>
      </c>
      <c r="AC54" s="3" t="s">
        <v>439</v>
      </c>
      <c r="AD54" s="3" t="s">
        <v>439</v>
      </c>
      <c r="AE54" s="3" t="s">
        <v>439</v>
      </c>
      <c r="AF54" s="3" t="s">
        <v>439</v>
      </c>
      <c r="AG54" s="3" t="s">
        <v>439</v>
      </c>
      <c r="AH54" s="3" t="s">
        <v>439</v>
      </c>
      <c r="AI54" s="3" t="s">
        <v>439</v>
      </c>
      <c r="AJ54" s="3" t="s">
        <v>439</v>
      </c>
      <c r="AK54" s="3" t="s">
        <v>441</v>
      </c>
      <c r="AL54" s="3" t="s">
        <v>439</v>
      </c>
      <c r="AM54" s="3" t="s">
        <v>439</v>
      </c>
      <c r="AN54" s="3" t="s">
        <v>439</v>
      </c>
      <c r="AO54" s="3" t="s">
        <v>439</v>
      </c>
      <c r="AP54" s="3" t="s">
        <v>439</v>
      </c>
      <c r="AQ54" s="3" t="s">
        <v>439</v>
      </c>
      <c r="AR54" s="3" t="s">
        <v>439</v>
      </c>
      <c r="AS54" s="3" t="s">
        <v>439</v>
      </c>
      <c r="AT54" s="3" t="s">
        <v>439</v>
      </c>
      <c r="AU54" s="3" t="s">
        <v>439</v>
      </c>
      <c r="AV54" s="3" t="s">
        <v>439</v>
      </c>
      <c r="AW54" s="3" t="s">
        <v>439</v>
      </c>
      <c r="AX54" s="3" t="s">
        <v>439</v>
      </c>
      <c r="AY54" s="3" t="s">
        <v>439</v>
      </c>
      <c r="AZ54" s="3" t="s">
        <v>439</v>
      </c>
      <c r="BA54" s="3" t="s">
        <v>439</v>
      </c>
      <c r="BB54" s="3" t="s">
        <v>439</v>
      </c>
      <c r="BC54" s="3" t="s">
        <v>439</v>
      </c>
      <c r="BD54" s="3" t="s">
        <v>439</v>
      </c>
      <c r="BE54" s="3" t="s">
        <v>439</v>
      </c>
      <c r="BF54" s="3" t="s">
        <v>441</v>
      </c>
      <c r="BG54" s="3" t="s">
        <v>439</v>
      </c>
      <c r="BH54" s="3" t="s">
        <v>439</v>
      </c>
      <c r="BI54" s="3" t="s">
        <v>439</v>
      </c>
      <c r="BJ54" s="3" t="s">
        <v>439</v>
      </c>
      <c r="BK54" s="3" t="s">
        <v>439</v>
      </c>
      <c r="BL54" s="3" t="s">
        <v>439</v>
      </c>
      <c r="BM54" s="3" t="s">
        <v>439</v>
      </c>
      <c r="BN54" s="3" t="s">
        <v>439</v>
      </c>
      <c r="BO54" s="3" t="s">
        <v>439</v>
      </c>
      <c r="BP54" s="3" t="s">
        <v>439</v>
      </c>
      <c r="BQ54" s="3" t="s">
        <v>439</v>
      </c>
      <c r="BR54" s="3" t="s">
        <v>441</v>
      </c>
      <c r="BS54" s="3" t="s">
        <v>439</v>
      </c>
      <c r="BT54" s="3" t="s">
        <v>439</v>
      </c>
      <c r="BU54" s="3" t="s">
        <v>439</v>
      </c>
      <c r="BV54" s="3" t="s">
        <v>439</v>
      </c>
      <c r="BW54" s="3" t="s">
        <v>439</v>
      </c>
      <c r="BX54" s="3" t="s">
        <v>439</v>
      </c>
      <c r="BY54" s="3" t="s">
        <v>439</v>
      </c>
      <c r="BZ54" s="3" t="s">
        <v>439</v>
      </c>
      <c r="CA54" s="3" t="s">
        <v>439</v>
      </c>
      <c r="CB54" s="3" t="s">
        <v>439</v>
      </c>
      <c r="CC54" s="3" t="s">
        <v>439</v>
      </c>
      <c r="CD54" s="3" t="s">
        <v>441</v>
      </c>
      <c r="CE54" s="3" t="s">
        <v>439</v>
      </c>
      <c r="CF54" s="3" t="s">
        <v>439</v>
      </c>
      <c r="CG54" s="3" t="s">
        <v>439</v>
      </c>
      <c r="CH54" s="3" t="s">
        <v>439</v>
      </c>
      <c r="CI54" s="3" t="s">
        <v>439</v>
      </c>
      <c r="CJ54" s="3" t="s">
        <v>439</v>
      </c>
      <c r="CK54" s="3" t="s">
        <v>439</v>
      </c>
      <c r="CL54" s="3" t="s">
        <v>439</v>
      </c>
      <c r="CM54" s="3" t="s">
        <v>439</v>
      </c>
      <c r="CN54" s="3" t="s">
        <v>439</v>
      </c>
      <c r="CO54" s="3" t="s">
        <v>439</v>
      </c>
      <c r="CP54" s="3" t="s">
        <v>439</v>
      </c>
      <c r="CQ54" s="3" t="s">
        <v>439</v>
      </c>
      <c r="CR54" s="3" t="s">
        <v>439</v>
      </c>
      <c r="CS54" s="3" t="s">
        <v>439</v>
      </c>
      <c r="CT54" s="3" t="s">
        <v>441</v>
      </c>
      <c r="CU54" s="3" t="s">
        <v>441</v>
      </c>
      <c r="CV54" s="3" t="s">
        <v>441</v>
      </c>
      <c r="CW54" s="3" t="s">
        <v>439</v>
      </c>
      <c r="CX54" s="3" t="s">
        <v>439</v>
      </c>
      <c r="CY54" s="3">
        <f t="shared" si="1"/>
        <v>225</v>
      </c>
      <c r="CZ54" s="3">
        <f t="shared" si="2"/>
        <v>208</v>
      </c>
      <c r="DA54" s="3">
        <f t="shared" si="3"/>
        <v>0</v>
      </c>
      <c r="DB54" s="3">
        <f t="shared" si="4"/>
        <v>96</v>
      </c>
    </row>
    <row r="55" spans="1:106" ht="15.75" customHeight="1">
      <c r="A55" s="31">
        <f t="shared" si="0"/>
        <v>85.321100917431195</v>
      </c>
      <c r="B55" s="3" t="s">
        <v>434</v>
      </c>
      <c r="C55" s="3" t="s">
        <v>551</v>
      </c>
      <c r="D55" s="3" t="s">
        <v>552</v>
      </c>
      <c r="E55" s="21" t="s">
        <v>449</v>
      </c>
      <c r="F55" s="22" t="s">
        <v>438</v>
      </c>
      <c r="G55" s="3" t="s">
        <v>439</v>
      </c>
      <c r="H55" s="3" t="s">
        <v>441</v>
      </c>
      <c r="I55" s="3" t="s">
        <v>439</v>
      </c>
      <c r="J55" s="3" t="s">
        <v>441</v>
      </c>
      <c r="K55" s="3" t="s">
        <v>439</v>
      </c>
      <c r="L55" s="3" t="s">
        <v>439</v>
      </c>
      <c r="M55" s="3" t="s">
        <v>439</v>
      </c>
      <c r="N55" s="3" t="s">
        <v>439</v>
      </c>
      <c r="O55" s="3" t="s">
        <v>440</v>
      </c>
      <c r="P55" s="3" t="s">
        <v>439</v>
      </c>
      <c r="Q55" s="3" t="s">
        <v>439</v>
      </c>
      <c r="R55" s="3" t="s">
        <v>441</v>
      </c>
      <c r="S55" s="3" t="s">
        <v>441</v>
      </c>
      <c r="T55" s="3" t="s">
        <v>439</v>
      </c>
      <c r="U55" s="3" t="s">
        <v>439</v>
      </c>
      <c r="V55" s="3" t="s">
        <v>439</v>
      </c>
      <c r="W55" s="3" t="s">
        <v>439</v>
      </c>
      <c r="X55" s="3" t="s">
        <v>439</v>
      </c>
      <c r="Y55" s="3" t="s">
        <v>439</v>
      </c>
      <c r="Z55" s="3" t="s">
        <v>439</v>
      </c>
      <c r="AA55" s="3" t="s">
        <v>439</v>
      </c>
      <c r="AB55" s="3" t="s">
        <v>439</v>
      </c>
      <c r="AC55" s="3" t="s">
        <v>439</v>
      </c>
      <c r="AD55" s="3" t="s">
        <v>439</v>
      </c>
      <c r="AE55" s="3" t="s">
        <v>439</v>
      </c>
      <c r="AF55" s="3" t="s">
        <v>439</v>
      </c>
      <c r="AG55" s="3" t="s">
        <v>439</v>
      </c>
      <c r="AH55" s="3" t="s">
        <v>439</v>
      </c>
      <c r="AI55" s="3" t="s">
        <v>439</v>
      </c>
      <c r="AJ55" s="3" t="s">
        <v>439</v>
      </c>
      <c r="AK55" s="3" t="s">
        <v>441</v>
      </c>
      <c r="AL55" s="3" t="s">
        <v>439</v>
      </c>
      <c r="AM55" s="3" t="s">
        <v>439</v>
      </c>
      <c r="AN55" s="3" t="s">
        <v>439</v>
      </c>
      <c r="AO55" s="3" t="s">
        <v>439</v>
      </c>
      <c r="AP55" s="3" t="s">
        <v>439</v>
      </c>
      <c r="AQ55" s="3" t="s">
        <v>439</v>
      </c>
      <c r="AR55" s="3" t="s">
        <v>439</v>
      </c>
      <c r="AS55" s="3" t="s">
        <v>439</v>
      </c>
      <c r="AT55" s="3" t="s">
        <v>439</v>
      </c>
      <c r="AU55" s="3" t="s">
        <v>439</v>
      </c>
      <c r="AV55" s="3" t="s">
        <v>439</v>
      </c>
      <c r="AW55" s="3" t="s">
        <v>439</v>
      </c>
      <c r="AX55" s="3" t="s">
        <v>439</v>
      </c>
      <c r="AY55" s="3" t="s">
        <v>439</v>
      </c>
      <c r="AZ55" s="3" t="s">
        <v>439</v>
      </c>
      <c r="BA55" s="3" t="s">
        <v>439</v>
      </c>
      <c r="BB55" s="3" t="s">
        <v>439</v>
      </c>
      <c r="BC55" s="3" t="s">
        <v>440</v>
      </c>
      <c r="BD55" s="3" t="s">
        <v>439</v>
      </c>
      <c r="BE55" s="3" t="s">
        <v>439</v>
      </c>
      <c r="BF55" s="3" t="s">
        <v>441</v>
      </c>
      <c r="BG55" s="3" t="s">
        <v>439</v>
      </c>
      <c r="BH55" s="3" t="s">
        <v>439</v>
      </c>
      <c r="BI55" s="3" t="s">
        <v>439</v>
      </c>
      <c r="BJ55" s="3" t="s">
        <v>439</v>
      </c>
      <c r="BK55" s="3" t="s">
        <v>439</v>
      </c>
      <c r="BL55" s="3" t="s">
        <v>441</v>
      </c>
      <c r="BM55" s="3" t="s">
        <v>439</v>
      </c>
      <c r="BN55" s="3" t="s">
        <v>441</v>
      </c>
      <c r="BO55" s="3" t="s">
        <v>439</v>
      </c>
      <c r="BP55" s="3" t="s">
        <v>439</v>
      </c>
      <c r="BQ55" s="3" t="s">
        <v>439</v>
      </c>
      <c r="BR55" s="3" t="s">
        <v>441</v>
      </c>
      <c r="BS55" s="3" t="s">
        <v>439</v>
      </c>
      <c r="BT55" s="3" t="s">
        <v>439</v>
      </c>
      <c r="BU55" s="3" t="s">
        <v>439</v>
      </c>
      <c r="BV55" s="3" t="s">
        <v>439</v>
      </c>
      <c r="BW55" s="3" t="s">
        <v>439</v>
      </c>
      <c r="BX55" s="3" t="s">
        <v>439</v>
      </c>
      <c r="BY55" s="3" t="s">
        <v>439</v>
      </c>
      <c r="BZ55" s="3" t="s">
        <v>439</v>
      </c>
      <c r="CA55" s="3" t="s">
        <v>439</v>
      </c>
      <c r="CB55" s="3" t="s">
        <v>441</v>
      </c>
      <c r="CC55" s="3" t="s">
        <v>439</v>
      </c>
      <c r="CD55" s="3" t="s">
        <v>441</v>
      </c>
      <c r="CE55" s="3" t="s">
        <v>439</v>
      </c>
      <c r="CF55" s="3" t="s">
        <v>439</v>
      </c>
      <c r="CG55" s="3" t="s">
        <v>439</v>
      </c>
      <c r="CH55" s="3" t="s">
        <v>439</v>
      </c>
      <c r="CI55" s="3" t="s">
        <v>439</v>
      </c>
      <c r="CJ55" s="3" t="s">
        <v>439</v>
      </c>
      <c r="CK55" s="3" t="s">
        <v>439</v>
      </c>
      <c r="CL55" s="3" t="s">
        <v>439</v>
      </c>
      <c r="CM55" s="3" t="s">
        <v>441</v>
      </c>
      <c r="CN55" s="3" t="s">
        <v>439</v>
      </c>
      <c r="CO55" s="3" t="s">
        <v>439</v>
      </c>
      <c r="CP55" s="3" t="s">
        <v>440</v>
      </c>
      <c r="CQ55" s="3" t="s">
        <v>439</v>
      </c>
      <c r="CR55" s="3" t="s">
        <v>439</v>
      </c>
      <c r="CS55" s="3" t="s">
        <v>441</v>
      </c>
      <c r="CT55" s="3" t="s">
        <v>441</v>
      </c>
      <c r="CU55" s="3" t="s">
        <v>441</v>
      </c>
      <c r="CV55" s="3" t="s">
        <v>441</v>
      </c>
      <c r="CW55" s="3" t="s">
        <v>439</v>
      </c>
      <c r="CX55" s="3" t="s">
        <v>439</v>
      </c>
      <c r="CY55" s="3">
        <f t="shared" si="1"/>
        <v>218</v>
      </c>
      <c r="CZ55" s="3">
        <f t="shared" si="2"/>
        <v>186</v>
      </c>
      <c r="DA55" s="3">
        <f t="shared" si="3"/>
        <v>7</v>
      </c>
      <c r="DB55" s="3">
        <f t="shared" si="4"/>
        <v>96</v>
      </c>
    </row>
    <row r="56" spans="1:106" ht="15.75" customHeight="1">
      <c r="A56" s="31">
        <f t="shared" si="0"/>
        <v>0</v>
      </c>
      <c r="B56" s="3" t="s">
        <v>434</v>
      </c>
      <c r="C56" s="3" t="s">
        <v>553</v>
      </c>
      <c r="D56" s="3" t="s">
        <v>554</v>
      </c>
      <c r="E56" s="21" t="s">
        <v>464</v>
      </c>
      <c r="F56" s="22" t="s">
        <v>555</v>
      </c>
      <c r="G56" s="3" t="s">
        <v>441</v>
      </c>
      <c r="H56" s="3" t="s">
        <v>441</v>
      </c>
      <c r="I56" s="3" t="s">
        <v>441</v>
      </c>
      <c r="J56" s="3" t="s">
        <v>441</v>
      </c>
      <c r="K56" s="3" t="s">
        <v>441</v>
      </c>
      <c r="L56" s="3" t="s">
        <v>441</v>
      </c>
      <c r="M56" s="3" t="s">
        <v>441</v>
      </c>
      <c r="N56" s="3" t="s">
        <v>441</v>
      </c>
      <c r="O56" s="3" t="s">
        <v>441</v>
      </c>
      <c r="P56" s="3" t="s">
        <v>441</v>
      </c>
      <c r="Q56" s="3" t="s">
        <v>441</v>
      </c>
      <c r="R56" s="3" t="s">
        <v>441</v>
      </c>
      <c r="S56" s="3" t="s">
        <v>441</v>
      </c>
      <c r="T56" s="3" t="s">
        <v>441</v>
      </c>
      <c r="U56" s="3" t="s">
        <v>441</v>
      </c>
      <c r="V56" s="3" t="s">
        <v>441</v>
      </c>
      <c r="W56" s="3" t="s">
        <v>441</v>
      </c>
      <c r="X56" s="3" t="s">
        <v>441</v>
      </c>
      <c r="Y56" s="3" t="s">
        <v>441</v>
      </c>
      <c r="Z56" s="3" t="s">
        <v>441</v>
      </c>
      <c r="AA56" s="3" t="s">
        <v>441</v>
      </c>
      <c r="AB56" s="3" t="s">
        <v>441</v>
      </c>
      <c r="AC56" s="3" t="s">
        <v>441</v>
      </c>
      <c r="AD56" s="3" t="s">
        <v>441</v>
      </c>
      <c r="AE56" s="3" t="s">
        <v>441</v>
      </c>
      <c r="AF56" s="3" t="s">
        <v>441</v>
      </c>
      <c r="AG56" s="3" t="s">
        <v>441</v>
      </c>
      <c r="AH56" s="3" t="s">
        <v>441</v>
      </c>
      <c r="AI56" s="3" t="s">
        <v>441</v>
      </c>
      <c r="AJ56" s="3" t="s">
        <v>441</v>
      </c>
      <c r="AK56" s="3" t="s">
        <v>441</v>
      </c>
      <c r="AL56" s="3" t="s">
        <v>441</v>
      </c>
      <c r="AM56" s="3" t="s">
        <v>441</v>
      </c>
      <c r="AN56" s="3" t="s">
        <v>441</v>
      </c>
      <c r="AO56" s="3" t="s">
        <v>441</v>
      </c>
      <c r="AP56" s="3" t="s">
        <v>441</v>
      </c>
      <c r="AQ56" s="3" t="s">
        <v>441</v>
      </c>
      <c r="AR56" s="3" t="s">
        <v>441</v>
      </c>
      <c r="AS56" s="3" t="s">
        <v>441</v>
      </c>
      <c r="AT56" s="3" t="s">
        <v>441</v>
      </c>
      <c r="AU56" s="3" t="s">
        <v>441</v>
      </c>
      <c r="AV56" s="3" t="s">
        <v>441</v>
      </c>
      <c r="AW56" s="3" t="s">
        <v>441</v>
      </c>
      <c r="AX56" s="3" t="s">
        <v>441</v>
      </c>
      <c r="AY56" s="3" t="s">
        <v>441</v>
      </c>
      <c r="AZ56" s="3" t="s">
        <v>441</v>
      </c>
      <c r="BA56" s="3" t="s">
        <v>441</v>
      </c>
      <c r="BB56" s="3" t="s">
        <v>441</v>
      </c>
      <c r="BC56" s="3" t="s">
        <v>441</v>
      </c>
      <c r="BD56" s="3" t="s">
        <v>441</v>
      </c>
      <c r="BE56" s="3" t="s">
        <v>441</v>
      </c>
      <c r="BF56" s="3" t="s">
        <v>441</v>
      </c>
      <c r="BG56" s="3" t="s">
        <v>441</v>
      </c>
      <c r="BH56" s="3" t="s">
        <v>441</v>
      </c>
      <c r="BI56" s="3" t="s">
        <v>441</v>
      </c>
      <c r="BJ56" s="3" t="s">
        <v>441</v>
      </c>
      <c r="BK56" s="3" t="s">
        <v>441</v>
      </c>
      <c r="BL56" s="3" t="s">
        <v>441</v>
      </c>
      <c r="BM56" s="3" t="s">
        <v>441</v>
      </c>
      <c r="BN56" s="3" t="s">
        <v>441</v>
      </c>
      <c r="BO56" s="3" t="s">
        <v>441</v>
      </c>
      <c r="BP56" s="3" t="s">
        <v>441</v>
      </c>
      <c r="BQ56" s="3" t="s">
        <v>441</v>
      </c>
      <c r="BR56" s="3" t="s">
        <v>441</v>
      </c>
      <c r="BS56" s="3" t="s">
        <v>441</v>
      </c>
      <c r="BT56" s="3" t="s">
        <v>441</v>
      </c>
      <c r="BU56" s="3" t="s">
        <v>441</v>
      </c>
      <c r="BV56" s="3" t="s">
        <v>441</v>
      </c>
      <c r="BW56" s="3" t="s">
        <v>441</v>
      </c>
      <c r="BX56" s="3" t="s">
        <v>441</v>
      </c>
      <c r="BY56" s="3" t="s">
        <v>441</v>
      </c>
      <c r="BZ56" s="3" t="s">
        <v>441</v>
      </c>
      <c r="CA56" s="3" t="s">
        <v>441</v>
      </c>
      <c r="CB56" s="3" t="s">
        <v>441</v>
      </c>
      <c r="CC56" s="3" t="s">
        <v>441</v>
      </c>
      <c r="CD56" s="3" t="s">
        <v>441</v>
      </c>
      <c r="CE56" s="3" t="s">
        <v>441</v>
      </c>
      <c r="CF56" s="3" t="s">
        <v>441</v>
      </c>
      <c r="CG56" s="3" t="s">
        <v>441</v>
      </c>
      <c r="CH56" s="3" t="s">
        <v>441</v>
      </c>
      <c r="CI56" s="3" t="s">
        <v>441</v>
      </c>
      <c r="CJ56" s="3" t="s">
        <v>441</v>
      </c>
      <c r="CK56" s="3" t="s">
        <v>441</v>
      </c>
      <c r="CL56" s="3" t="s">
        <v>441</v>
      </c>
      <c r="CM56" s="3" t="s">
        <v>441</v>
      </c>
      <c r="CN56" s="3" t="s">
        <v>441</v>
      </c>
      <c r="CO56" s="3" t="s">
        <v>441</v>
      </c>
      <c r="CP56" s="3" t="s">
        <v>441</v>
      </c>
      <c r="CQ56" s="3" t="s">
        <v>441</v>
      </c>
      <c r="CR56" s="3" t="s">
        <v>441</v>
      </c>
      <c r="CS56" s="3" t="s">
        <v>441</v>
      </c>
      <c r="CT56" s="3" t="s">
        <v>441</v>
      </c>
      <c r="CU56" s="3" t="s">
        <v>441</v>
      </c>
      <c r="CV56" s="3" t="s">
        <v>441</v>
      </c>
      <c r="CW56" s="3" t="s">
        <v>441</v>
      </c>
      <c r="CX56" s="3" t="s">
        <v>441</v>
      </c>
      <c r="CY56" s="3">
        <f t="shared" si="1"/>
        <v>225</v>
      </c>
      <c r="CZ56" s="3">
        <f t="shared" si="2"/>
        <v>0</v>
      </c>
      <c r="DA56" s="3">
        <f t="shared" si="3"/>
        <v>0</v>
      </c>
      <c r="DB56" s="3">
        <f t="shared" si="4"/>
        <v>96</v>
      </c>
    </row>
    <row r="57" spans="1:106" ht="15.75" customHeight="1">
      <c r="A57" s="31">
        <f t="shared" si="0"/>
        <v>0</v>
      </c>
      <c r="B57" s="3" t="s">
        <v>434</v>
      </c>
      <c r="C57" s="3" t="s">
        <v>556</v>
      </c>
      <c r="D57" s="3" t="s">
        <v>557</v>
      </c>
      <c r="E57" s="21" t="s">
        <v>558</v>
      </c>
      <c r="F57" s="22" t="s">
        <v>555</v>
      </c>
      <c r="G57" s="3" t="s">
        <v>441</v>
      </c>
      <c r="H57" s="3" t="s">
        <v>441</v>
      </c>
      <c r="I57" s="3" t="s">
        <v>441</v>
      </c>
      <c r="J57" s="3" t="s">
        <v>441</v>
      </c>
      <c r="K57" s="3" t="s">
        <v>441</v>
      </c>
      <c r="L57" s="3" t="s">
        <v>441</v>
      </c>
      <c r="M57" s="3" t="s">
        <v>441</v>
      </c>
      <c r="N57" s="3" t="s">
        <v>441</v>
      </c>
      <c r="O57" s="3" t="s">
        <v>441</v>
      </c>
      <c r="P57" s="3" t="s">
        <v>441</v>
      </c>
      <c r="Q57" s="3" t="s">
        <v>441</v>
      </c>
      <c r="R57" s="3" t="s">
        <v>441</v>
      </c>
      <c r="S57" s="3" t="s">
        <v>441</v>
      </c>
      <c r="T57" s="3" t="s">
        <v>441</v>
      </c>
      <c r="U57" s="3" t="s">
        <v>440</v>
      </c>
      <c r="V57" s="3" t="s">
        <v>441</v>
      </c>
      <c r="W57" s="3" t="s">
        <v>441</v>
      </c>
      <c r="X57" s="3" t="s">
        <v>441</v>
      </c>
      <c r="Y57" s="3" t="s">
        <v>441</v>
      </c>
      <c r="Z57" s="3" t="s">
        <v>441</v>
      </c>
      <c r="AA57" s="3" t="s">
        <v>441</v>
      </c>
      <c r="AB57" s="3" t="s">
        <v>441</v>
      </c>
      <c r="AC57" s="3" t="s">
        <v>441</v>
      </c>
      <c r="AD57" s="3" t="s">
        <v>441</v>
      </c>
      <c r="AE57" s="3" t="s">
        <v>441</v>
      </c>
      <c r="AF57" s="3" t="s">
        <v>441</v>
      </c>
      <c r="AG57" s="3" t="s">
        <v>441</v>
      </c>
      <c r="AH57" s="3" t="s">
        <v>441</v>
      </c>
      <c r="AI57" s="3" t="s">
        <v>441</v>
      </c>
      <c r="AJ57" s="3" t="s">
        <v>440</v>
      </c>
      <c r="AK57" s="3" t="s">
        <v>441</v>
      </c>
      <c r="AL57" s="3" t="s">
        <v>441</v>
      </c>
      <c r="AM57" s="3" t="s">
        <v>441</v>
      </c>
      <c r="AN57" s="3" t="s">
        <v>441</v>
      </c>
      <c r="AO57" s="3" t="s">
        <v>441</v>
      </c>
      <c r="AP57" s="3" t="s">
        <v>441</v>
      </c>
      <c r="AQ57" s="3" t="s">
        <v>440</v>
      </c>
      <c r="AR57" s="3" t="s">
        <v>441</v>
      </c>
      <c r="AS57" s="3" t="s">
        <v>441</v>
      </c>
      <c r="AT57" s="3" t="s">
        <v>441</v>
      </c>
      <c r="AU57" s="3" t="s">
        <v>441</v>
      </c>
      <c r="AV57" s="3" t="s">
        <v>441</v>
      </c>
      <c r="AW57" s="3" t="s">
        <v>441</v>
      </c>
      <c r="AX57" s="3" t="s">
        <v>440</v>
      </c>
      <c r="AY57" s="3" t="s">
        <v>441</v>
      </c>
      <c r="AZ57" s="3" t="s">
        <v>441</v>
      </c>
      <c r="BA57" s="3" t="s">
        <v>441</v>
      </c>
      <c r="BB57" s="3" t="s">
        <v>441</v>
      </c>
      <c r="BC57" s="3" t="s">
        <v>441</v>
      </c>
      <c r="BD57" s="3" t="s">
        <v>441</v>
      </c>
      <c r="BE57" s="3" t="s">
        <v>441</v>
      </c>
      <c r="BF57" s="3" t="s">
        <v>441</v>
      </c>
      <c r="BG57" s="3" t="s">
        <v>441</v>
      </c>
      <c r="BH57" s="3" t="s">
        <v>441</v>
      </c>
      <c r="BI57" s="3" t="s">
        <v>440</v>
      </c>
      <c r="BJ57" s="3" t="s">
        <v>440</v>
      </c>
      <c r="BK57" s="3" t="s">
        <v>441</v>
      </c>
      <c r="BL57" s="3" t="s">
        <v>441</v>
      </c>
      <c r="BM57" s="3" t="s">
        <v>441</v>
      </c>
      <c r="BN57" s="3" t="s">
        <v>441</v>
      </c>
      <c r="BO57" s="3" t="s">
        <v>441</v>
      </c>
      <c r="BP57" s="3" t="s">
        <v>441</v>
      </c>
      <c r="BQ57" s="3" t="s">
        <v>441</v>
      </c>
      <c r="BR57" s="3" t="s">
        <v>441</v>
      </c>
      <c r="BS57" s="3" t="s">
        <v>440</v>
      </c>
      <c r="BT57" s="3" t="s">
        <v>440</v>
      </c>
      <c r="BU57" s="3" t="s">
        <v>440</v>
      </c>
      <c r="BV57" s="3" t="s">
        <v>440</v>
      </c>
      <c r="BW57" s="3" t="s">
        <v>440</v>
      </c>
      <c r="BX57" s="3" t="s">
        <v>440</v>
      </c>
      <c r="BY57" s="3" t="s">
        <v>440</v>
      </c>
      <c r="BZ57" s="3" t="s">
        <v>440</v>
      </c>
      <c r="CA57" s="3" t="s">
        <v>440</v>
      </c>
      <c r="CB57" s="3" t="s">
        <v>441</v>
      </c>
      <c r="CC57" s="3" t="s">
        <v>441</v>
      </c>
      <c r="CD57" s="3" t="s">
        <v>441</v>
      </c>
      <c r="CE57" s="3" t="s">
        <v>441</v>
      </c>
      <c r="CF57" s="3" t="s">
        <v>441</v>
      </c>
      <c r="CG57" s="3" t="s">
        <v>441</v>
      </c>
      <c r="CH57" s="3" t="s">
        <v>441</v>
      </c>
      <c r="CI57" s="3" t="s">
        <v>441</v>
      </c>
      <c r="CJ57" s="3" t="s">
        <v>441</v>
      </c>
      <c r="CK57" s="3" t="s">
        <v>441</v>
      </c>
      <c r="CL57" s="3" t="s">
        <v>441</v>
      </c>
      <c r="CM57" s="3" t="s">
        <v>441</v>
      </c>
      <c r="CN57" s="3" t="s">
        <v>441</v>
      </c>
      <c r="CO57" s="3" t="s">
        <v>441</v>
      </c>
      <c r="CP57" s="3" t="s">
        <v>441</v>
      </c>
      <c r="CQ57" s="3" t="s">
        <v>441</v>
      </c>
      <c r="CR57" s="3" t="s">
        <v>441</v>
      </c>
      <c r="CS57" s="3" t="s">
        <v>441</v>
      </c>
      <c r="CT57" s="3" t="s">
        <v>441</v>
      </c>
      <c r="CU57" s="3" t="s">
        <v>441</v>
      </c>
      <c r="CV57" s="3" t="s">
        <v>440</v>
      </c>
      <c r="CW57" s="3" t="s">
        <v>441</v>
      </c>
      <c r="CX57" s="3" t="s">
        <v>441</v>
      </c>
      <c r="CY57" s="3">
        <f t="shared" si="1"/>
        <v>205</v>
      </c>
      <c r="CZ57" s="3">
        <f t="shared" si="2"/>
        <v>0</v>
      </c>
      <c r="DA57" s="3">
        <f t="shared" si="3"/>
        <v>20</v>
      </c>
      <c r="DB57" s="3">
        <f t="shared" si="4"/>
        <v>96</v>
      </c>
    </row>
    <row r="58" spans="1:106" ht="15.75" customHeight="1">
      <c r="A58" s="31">
        <f t="shared" si="0"/>
        <v>0</v>
      </c>
      <c r="B58" s="3" t="s">
        <v>434</v>
      </c>
      <c r="C58" s="3" t="s">
        <v>559</v>
      </c>
      <c r="D58" s="3" t="s">
        <v>560</v>
      </c>
      <c r="E58" s="21" t="s">
        <v>561</v>
      </c>
      <c r="F58" s="22" t="s">
        <v>555</v>
      </c>
      <c r="G58" s="3" t="s">
        <v>441</v>
      </c>
      <c r="H58" s="3" t="s">
        <v>441</v>
      </c>
      <c r="I58" s="3" t="s">
        <v>441</v>
      </c>
      <c r="J58" s="3" t="s">
        <v>441</v>
      </c>
      <c r="K58" s="3" t="s">
        <v>441</v>
      </c>
      <c r="L58" s="3" t="s">
        <v>441</v>
      </c>
      <c r="M58" s="3" t="s">
        <v>441</v>
      </c>
      <c r="N58" s="3" t="s">
        <v>441</v>
      </c>
      <c r="O58" s="3" t="s">
        <v>440</v>
      </c>
      <c r="P58" s="3" t="s">
        <v>441</v>
      </c>
      <c r="Q58" s="3" t="s">
        <v>441</v>
      </c>
      <c r="R58" s="3" t="s">
        <v>441</v>
      </c>
      <c r="S58" s="3" t="s">
        <v>441</v>
      </c>
      <c r="T58" s="3" t="s">
        <v>441</v>
      </c>
      <c r="U58" s="3" t="s">
        <v>441</v>
      </c>
      <c r="V58" s="3" t="s">
        <v>441</v>
      </c>
      <c r="W58" s="3" t="s">
        <v>440</v>
      </c>
      <c r="X58" s="3" t="s">
        <v>441</v>
      </c>
      <c r="Y58" s="3" t="s">
        <v>441</v>
      </c>
      <c r="Z58" s="3" t="s">
        <v>441</v>
      </c>
      <c r="AA58" s="3" t="s">
        <v>441</v>
      </c>
      <c r="AB58" s="3" t="s">
        <v>441</v>
      </c>
      <c r="AC58" s="3" t="s">
        <v>441</v>
      </c>
      <c r="AD58" s="3" t="s">
        <v>440</v>
      </c>
      <c r="AE58" s="3" t="s">
        <v>441</v>
      </c>
      <c r="AF58" s="3" t="s">
        <v>441</v>
      </c>
      <c r="AG58" s="3" t="s">
        <v>441</v>
      </c>
      <c r="AH58" s="3" t="s">
        <v>441</v>
      </c>
      <c r="AI58" s="3" t="s">
        <v>441</v>
      </c>
      <c r="AJ58" s="3" t="s">
        <v>441</v>
      </c>
      <c r="AK58" s="3" t="s">
        <v>441</v>
      </c>
      <c r="AL58" s="3" t="s">
        <v>441</v>
      </c>
      <c r="AM58" s="3" t="s">
        <v>441</v>
      </c>
      <c r="AN58" s="3" t="s">
        <v>441</v>
      </c>
      <c r="AO58" s="3" t="s">
        <v>441</v>
      </c>
      <c r="AP58" s="3" t="s">
        <v>441</v>
      </c>
      <c r="AQ58" s="3" t="s">
        <v>441</v>
      </c>
      <c r="AR58" s="3" t="s">
        <v>441</v>
      </c>
      <c r="AS58" s="3" t="s">
        <v>441</v>
      </c>
      <c r="AT58" s="3" t="s">
        <v>441</v>
      </c>
      <c r="AU58" s="3" t="s">
        <v>441</v>
      </c>
      <c r="AV58" s="3" t="s">
        <v>441</v>
      </c>
      <c r="AW58" s="3" t="s">
        <v>441</v>
      </c>
      <c r="AX58" s="3" t="s">
        <v>441</v>
      </c>
      <c r="AY58" s="3" t="s">
        <v>441</v>
      </c>
      <c r="AZ58" s="3" t="s">
        <v>441</v>
      </c>
      <c r="BA58" s="3" t="s">
        <v>441</v>
      </c>
      <c r="BB58" s="3" t="s">
        <v>441</v>
      </c>
      <c r="BC58" s="3" t="s">
        <v>441</v>
      </c>
      <c r="BD58" s="3" t="s">
        <v>441</v>
      </c>
      <c r="BE58" s="3" t="s">
        <v>441</v>
      </c>
      <c r="BF58" s="3" t="s">
        <v>441</v>
      </c>
      <c r="BG58" s="3" t="s">
        <v>441</v>
      </c>
      <c r="BH58" s="3" t="s">
        <v>441</v>
      </c>
      <c r="BI58" s="3" t="s">
        <v>441</v>
      </c>
      <c r="BJ58" s="3" t="s">
        <v>441</v>
      </c>
      <c r="BK58" s="3" t="s">
        <v>441</v>
      </c>
      <c r="BL58" s="3" t="s">
        <v>441</v>
      </c>
      <c r="BM58" s="3" t="s">
        <v>441</v>
      </c>
      <c r="BN58" s="3" t="s">
        <v>441</v>
      </c>
      <c r="BO58" s="3" t="s">
        <v>441</v>
      </c>
      <c r="BP58" s="3" t="s">
        <v>441</v>
      </c>
      <c r="BQ58" s="3" t="s">
        <v>441</v>
      </c>
      <c r="BR58" s="3" t="s">
        <v>441</v>
      </c>
      <c r="BS58" s="3" t="s">
        <v>440</v>
      </c>
      <c r="BT58" s="3" t="s">
        <v>440</v>
      </c>
      <c r="BU58" s="3" t="s">
        <v>440</v>
      </c>
      <c r="BV58" s="3" t="s">
        <v>441</v>
      </c>
      <c r="BW58" s="3" t="s">
        <v>440</v>
      </c>
      <c r="BX58" s="3" t="s">
        <v>440</v>
      </c>
      <c r="BY58" s="3" t="s">
        <v>440</v>
      </c>
      <c r="BZ58" s="3" t="s">
        <v>440</v>
      </c>
      <c r="CA58" s="3" t="s">
        <v>440</v>
      </c>
      <c r="CB58" s="3" t="s">
        <v>441</v>
      </c>
      <c r="CC58" s="3" t="s">
        <v>441</v>
      </c>
      <c r="CD58" s="3" t="s">
        <v>440</v>
      </c>
      <c r="CE58" s="3" t="s">
        <v>441</v>
      </c>
      <c r="CF58" s="3" t="s">
        <v>440</v>
      </c>
      <c r="CG58" s="3" t="s">
        <v>441</v>
      </c>
      <c r="CH58" s="3" t="s">
        <v>441</v>
      </c>
      <c r="CI58" s="3" t="s">
        <v>441</v>
      </c>
      <c r="CJ58" s="3" t="s">
        <v>441</v>
      </c>
      <c r="CK58" s="3" t="s">
        <v>441</v>
      </c>
      <c r="CL58" s="3" t="s">
        <v>441</v>
      </c>
      <c r="CM58" s="3" t="s">
        <v>441</v>
      </c>
      <c r="CN58" s="3" t="s">
        <v>441</v>
      </c>
      <c r="CO58" s="3" t="s">
        <v>441</v>
      </c>
      <c r="CP58" s="3" t="s">
        <v>441</v>
      </c>
      <c r="CQ58" s="3" t="s">
        <v>441</v>
      </c>
      <c r="CR58" s="3" t="s">
        <v>441</v>
      </c>
      <c r="CS58" s="3" t="s">
        <v>441</v>
      </c>
      <c r="CT58" s="3" t="s">
        <v>441</v>
      </c>
      <c r="CU58" s="3" t="s">
        <v>441</v>
      </c>
      <c r="CV58" s="3" t="s">
        <v>441</v>
      </c>
      <c r="CW58" s="3" t="s">
        <v>441</v>
      </c>
      <c r="CX58" s="3" t="s">
        <v>441</v>
      </c>
      <c r="CY58" s="3">
        <f t="shared" si="1"/>
        <v>200</v>
      </c>
      <c r="CZ58" s="3">
        <f t="shared" si="2"/>
        <v>0</v>
      </c>
      <c r="DA58" s="3">
        <f t="shared" si="3"/>
        <v>25</v>
      </c>
      <c r="DB58" s="3">
        <f t="shared" si="4"/>
        <v>96</v>
      </c>
    </row>
    <row r="59" spans="1:106" ht="15.75" customHeight="1">
      <c r="A59" s="31">
        <f t="shared" si="0"/>
        <v>0</v>
      </c>
      <c r="B59" s="3" t="s">
        <v>434</v>
      </c>
      <c r="C59" s="3" t="s">
        <v>562</v>
      </c>
      <c r="D59" s="3" t="s">
        <v>563</v>
      </c>
      <c r="E59" s="21" t="s">
        <v>499</v>
      </c>
      <c r="F59" s="22" t="s">
        <v>564</v>
      </c>
      <c r="G59" s="3" t="s">
        <v>441</v>
      </c>
      <c r="H59" s="3" t="s">
        <v>441</v>
      </c>
      <c r="I59" s="3" t="s">
        <v>441</v>
      </c>
      <c r="J59" s="3" t="s">
        <v>441</v>
      </c>
      <c r="K59" s="3" t="s">
        <v>441</v>
      </c>
      <c r="L59" s="3" t="s">
        <v>440</v>
      </c>
      <c r="M59" s="3" t="s">
        <v>441</v>
      </c>
      <c r="N59" s="3" t="s">
        <v>441</v>
      </c>
      <c r="O59" s="3" t="s">
        <v>441</v>
      </c>
      <c r="P59" s="3" t="s">
        <v>441</v>
      </c>
      <c r="Q59" s="3" t="s">
        <v>441</v>
      </c>
      <c r="R59" s="3" t="s">
        <v>441</v>
      </c>
      <c r="S59" s="3" t="s">
        <v>441</v>
      </c>
      <c r="T59" s="3" t="s">
        <v>441</v>
      </c>
      <c r="U59" s="3" t="s">
        <v>441</v>
      </c>
      <c r="V59" s="3" t="s">
        <v>441</v>
      </c>
      <c r="W59" s="3" t="s">
        <v>441</v>
      </c>
      <c r="X59" s="3" t="s">
        <v>441</v>
      </c>
      <c r="Y59" s="3" t="s">
        <v>441</v>
      </c>
      <c r="Z59" s="3" t="s">
        <v>441</v>
      </c>
      <c r="AA59" s="3" t="s">
        <v>441</v>
      </c>
      <c r="AB59" s="3" t="s">
        <v>441</v>
      </c>
      <c r="AC59" s="3" t="s">
        <v>441</v>
      </c>
      <c r="AD59" s="3" t="s">
        <v>441</v>
      </c>
      <c r="AE59" s="3" t="s">
        <v>441</v>
      </c>
      <c r="AF59" s="3" t="s">
        <v>441</v>
      </c>
      <c r="AG59" s="3" t="s">
        <v>441</v>
      </c>
      <c r="AH59" s="3" t="s">
        <v>441</v>
      </c>
      <c r="AI59" s="3" t="s">
        <v>441</v>
      </c>
      <c r="AJ59" s="3" t="s">
        <v>441</v>
      </c>
      <c r="AK59" s="3" t="s">
        <v>441</v>
      </c>
      <c r="AL59" s="3" t="s">
        <v>441</v>
      </c>
      <c r="AM59" s="3" t="s">
        <v>441</v>
      </c>
      <c r="AN59" s="3" t="s">
        <v>441</v>
      </c>
      <c r="AO59" s="3" t="s">
        <v>441</v>
      </c>
      <c r="AP59" s="3" t="s">
        <v>441</v>
      </c>
      <c r="AQ59" s="3" t="s">
        <v>441</v>
      </c>
      <c r="AR59" s="3" t="s">
        <v>441</v>
      </c>
      <c r="AS59" s="3" t="s">
        <v>441</v>
      </c>
      <c r="AT59" s="3" t="s">
        <v>441</v>
      </c>
      <c r="AU59" s="3" t="s">
        <v>441</v>
      </c>
      <c r="AV59" s="3" t="s">
        <v>441</v>
      </c>
      <c r="AW59" s="3" t="s">
        <v>441</v>
      </c>
      <c r="AX59" s="3" t="s">
        <v>441</v>
      </c>
      <c r="AY59" s="3" t="s">
        <v>441</v>
      </c>
      <c r="AZ59" s="3" t="s">
        <v>441</v>
      </c>
      <c r="BA59" s="3" t="s">
        <v>441</v>
      </c>
      <c r="BB59" s="3" t="s">
        <v>441</v>
      </c>
      <c r="BC59" s="3" t="s">
        <v>441</v>
      </c>
      <c r="BD59" s="3" t="s">
        <v>441</v>
      </c>
      <c r="BE59" s="3" t="s">
        <v>441</v>
      </c>
      <c r="BF59" s="3" t="s">
        <v>441</v>
      </c>
      <c r="BG59" s="3" t="s">
        <v>441</v>
      </c>
      <c r="BH59" s="3" t="s">
        <v>441</v>
      </c>
      <c r="BI59" s="3" t="s">
        <v>441</v>
      </c>
      <c r="BJ59" s="3" t="s">
        <v>441</v>
      </c>
      <c r="BK59" s="3" t="s">
        <v>441</v>
      </c>
      <c r="BL59" s="3" t="s">
        <v>441</v>
      </c>
      <c r="BM59" s="3" t="s">
        <v>441</v>
      </c>
      <c r="BN59" s="3" t="s">
        <v>441</v>
      </c>
      <c r="BO59" s="3" t="s">
        <v>441</v>
      </c>
      <c r="BP59" s="3" t="s">
        <v>441</v>
      </c>
      <c r="BQ59" s="3" t="s">
        <v>441</v>
      </c>
      <c r="BR59" s="3" t="s">
        <v>441</v>
      </c>
      <c r="BS59" s="3" t="s">
        <v>441</v>
      </c>
      <c r="BT59" s="3" t="s">
        <v>441</v>
      </c>
      <c r="BU59" s="3" t="s">
        <v>441</v>
      </c>
      <c r="BV59" s="3" t="s">
        <v>441</v>
      </c>
      <c r="BW59" s="3" t="s">
        <v>441</v>
      </c>
      <c r="BX59" s="3" t="s">
        <v>441</v>
      </c>
      <c r="BY59" s="3" t="s">
        <v>441</v>
      </c>
      <c r="BZ59" s="3" t="s">
        <v>441</v>
      </c>
      <c r="CA59" s="3" t="s">
        <v>441</v>
      </c>
      <c r="CB59" s="3" t="s">
        <v>441</v>
      </c>
      <c r="CC59" s="3" t="s">
        <v>441</v>
      </c>
      <c r="CD59" s="3" t="s">
        <v>441</v>
      </c>
      <c r="CE59" s="3" t="s">
        <v>441</v>
      </c>
      <c r="CF59" s="3" t="s">
        <v>441</v>
      </c>
      <c r="CG59" s="3" t="s">
        <v>441</v>
      </c>
      <c r="CH59" s="3" t="s">
        <v>441</v>
      </c>
      <c r="CI59" s="3" t="s">
        <v>441</v>
      </c>
      <c r="CJ59" s="3" t="s">
        <v>441</v>
      </c>
      <c r="CK59" s="3" t="s">
        <v>441</v>
      </c>
      <c r="CL59" s="3" t="s">
        <v>441</v>
      </c>
      <c r="CM59" s="3" t="s">
        <v>441</v>
      </c>
      <c r="CN59" s="3" t="s">
        <v>441</v>
      </c>
      <c r="CO59" s="3" t="s">
        <v>441</v>
      </c>
      <c r="CP59" s="3" t="s">
        <v>441</v>
      </c>
      <c r="CQ59" s="3" t="s">
        <v>441</v>
      </c>
      <c r="CR59" s="3" t="s">
        <v>441</v>
      </c>
      <c r="CS59" s="3" t="s">
        <v>441</v>
      </c>
      <c r="CT59" s="3" t="s">
        <v>441</v>
      </c>
      <c r="CU59" s="3" t="s">
        <v>441</v>
      </c>
      <c r="CV59" s="3" t="s">
        <v>441</v>
      </c>
      <c r="CW59" s="3" t="s">
        <v>441</v>
      </c>
      <c r="CX59" s="3" t="s">
        <v>441</v>
      </c>
      <c r="CY59" s="3">
        <f t="shared" si="1"/>
        <v>220</v>
      </c>
      <c r="CZ59" s="3">
        <f t="shared" si="2"/>
        <v>0</v>
      </c>
      <c r="DA59" s="3">
        <f t="shared" si="3"/>
        <v>5</v>
      </c>
      <c r="DB59" s="3">
        <f t="shared" si="4"/>
        <v>96</v>
      </c>
    </row>
    <row r="60" spans="1:106" ht="15.75" customHeight="1">
      <c r="A60" s="31">
        <f t="shared" si="0"/>
        <v>0</v>
      </c>
      <c r="B60" s="3" t="s">
        <v>434</v>
      </c>
      <c r="C60" s="3" t="s">
        <v>565</v>
      </c>
      <c r="D60" s="3" t="s">
        <v>566</v>
      </c>
      <c r="E60" s="21" t="s">
        <v>567</v>
      </c>
      <c r="F60" s="22" t="s">
        <v>564</v>
      </c>
      <c r="G60" s="3" t="s">
        <v>441</v>
      </c>
      <c r="H60" s="3" t="s">
        <v>441</v>
      </c>
      <c r="I60" s="3" t="s">
        <v>441</v>
      </c>
      <c r="J60" s="3" t="s">
        <v>441</v>
      </c>
      <c r="K60" s="3" t="s">
        <v>441</v>
      </c>
      <c r="L60" s="3" t="s">
        <v>441</v>
      </c>
      <c r="M60" s="3" t="s">
        <v>441</v>
      </c>
      <c r="N60" s="3" t="s">
        <v>441</v>
      </c>
      <c r="O60" s="3" t="s">
        <v>441</v>
      </c>
      <c r="P60" s="3" t="s">
        <v>441</v>
      </c>
      <c r="Q60" s="3" t="s">
        <v>441</v>
      </c>
      <c r="R60" s="3" t="s">
        <v>441</v>
      </c>
      <c r="S60" s="3" t="s">
        <v>441</v>
      </c>
      <c r="T60" s="3" t="s">
        <v>441</v>
      </c>
      <c r="U60" s="3" t="s">
        <v>441</v>
      </c>
      <c r="V60" s="3" t="s">
        <v>441</v>
      </c>
      <c r="W60" s="3" t="s">
        <v>441</v>
      </c>
      <c r="X60" s="3" t="s">
        <v>441</v>
      </c>
      <c r="Y60" s="3" t="s">
        <v>441</v>
      </c>
      <c r="Z60" s="3" t="s">
        <v>441</v>
      </c>
      <c r="AA60" s="3" t="s">
        <v>441</v>
      </c>
      <c r="AB60" s="3" t="s">
        <v>441</v>
      </c>
      <c r="AC60" s="3" t="s">
        <v>441</v>
      </c>
      <c r="AD60" s="3" t="s">
        <v>441</v>
      </c>
      <c r="AE60" s="3" t="s">
        <v>441</v>
      </c>
      <c r="AF60" s="3" t="s">
        <v>441</v>
      </c>
      <c r="AG60" s="3" t="s">
        <v>441</v>
      </c>
      <c r="AH60" s="3" t="s">
        <v>441</v>
      </c>
      <c r="AI60" s="3" t="s">
        <v>441</v>
      </c>
      <c r="AJ60" s="3" t="s">
        <v>441</v>
      </c>
      <c r="AK60" s="3" t="s">
        <v>441</v>
      </c>
      <c r="AL60" s="3" t="s">
        <v>441</v>
      </c>
      <c r="AM60" s="3" t="s">
        <v>441</v>
      </c>
      <c r="AN60" s="3" t="s">
        <v>441</v>
      </c>
      <c r="AO60" s="3" t="s">
        <v>441</v>
      </c>
      <c r="AP60" s="3" t="s">
        <v>441</v>
      </c>
      <c r="AQ60" s="3" t="s">
        <v>441</v>
      </c>
      <c r="AR60" s="3" t="s">
        <v>441</v>
      </c>
      <c r="AS60" s="3" t="s">
        <v>441</v>
      </c>
      <c r="AT60" s="3" t="s">
        <v>441</v>
      </c>
      <c r="AU60" s="3" t="s">
        <v>441</v>
      </c>
      <c r="AV60" s="3" t="s">
        <v>441</v>
      </c>
      <c r="AW60" s="3" t="s">
        <v>441</v>
      </c>
      <c r="AX60" s="3" t="s">
        <v>441</v>
      </c>
      <c r="AY60" s="3" t="s">
        <v>441</v>
      </c>
      <c r="AZ60" s="3" t="s">
        <v>441</v>
      </c>
      <c r="BA60" s="3" t="s">
        <v>441</v>
      </c>
      <c r="BB60" s="3" t="s">
        <v>441</v>
      </c>
      <c r="BC60" s="3" t="s">
        <v>441</v>
      </c>
      <c r="BD60" s="3" t="s">
        <v>441</v>
      </c>
      <c r="BE60" s="3" t="s">
        <v>441</v>
      </c>
      <c r="BF60" s="3" t="s">
        <v>441</v>
      </c>
      <c r="BG60" s="3" t="s">
        <v>441</v>
      </c>
      <c r="BH60" s="3" t="s">
        <v>441</v>
      </c>
      <c r="BI60" s="3" t="s">
        <v>441</v>
      </c>
      <c r="BJ60" s="3" t="s">
        <v>441</v>
      </c>
      <c r="BK60" s="3" t="s">
        <v>441</v>
      </c>
      <c r="BL60" s="3" t="s">
        <v>441</v>
      </c>
      <c r="BM60" s="3" t="s">
        <v>441</v>
      </c>
      <c r="BN60" s="3" t="s">
        <v>441</v>
      </c>
      <c r="BO60" s="3" t="s">
        <v>441</v>
      </c>
      <c r="BP60" s="3" t="s">
        <v>441</v>
      </c>
      <c r="BQ60" s="3" t="s">
        <v>441</v>
      </c>
      <c r="BR60" s="3" t="s">
        <v>441</v>
      </c>
      <c r="BS60" s="3" t="s">
        <v>441</v>
      </c>
      <c r="BT60" s="3" t="s">
        <v>441</v>
      </c>
      <c r="BU60" s="3" t="s">
        <v>441</v>
      </c>
      <c r="BV60" s="3" t="s">
        <v>441</v>
      </c>
      <c r="BW60" s="3" t="s">
        <v>441</v>
      </c>
      <c r="BX60" s="3" t="s">
        <v>441</v>
      </c>
      <c r="BY60" s="3" t="s">
        <v>441</v>
      </c>
      <c r="BZ60" s="3" t="s">
        <v>441</v>
      </c>
      <c r="CA60" s="3" t="s">
        <v>441</v>
      </c>
      <c r="CB60" s="3" t="s">
        <v>441</v>
      </c>
      <c r="CC60" s="3" t="s">
        <v>441</v>
      </c>
      <c r="CD60" s="3" t="s">
        <v>441</v>
      </c>
      <c r="CE60" s="3" t="s">
        <v>441</v>
      </c>
      <c r="CF60" s="3" t="s">
        <v>441</v>
      </c>
      <c r="CG60" s="3" t="s">
        <v>441</v>
      </c>
      <c r="CH60" s="3" t="s">
        <v>441</v>
      </c>
      <c r="CI60" s="3" t="s">
        <v>441</v>
      </c>
      <c r="CJ60" s="3" t="s">
        <v>441</v>
      </c>
      <c r="CK60" s="3" t="s">
        <v>441</v>
      </c>
      <c r="CL60" s="3" t="s">
        <v>441</v>
      </c>
      <c r="CM60" s="3" t="s">
        <v>441</v>
      </c>
      <c r="CN60" s="3" t="s">
        <v>441</v>
      </c>
      <c r="CO60" s="3" t="s">
        <v>441</v>
      </c>
      <c r="CP60" s="3" t="s">
        <v>441</v>
      </c>
      <c r="CQ60" s="3" t="s">
        <v>441</v>
      </c>
      <c r="CR60" s="3" t="s">
        <v>441</v>
      </c>
      <c r="CS60" s="3" t="s">
        <v>441</v>
      </c>
      <c r="CT60" s="3" t="s">
        <v>441</v>
      </c>
      <c r="CU60" s="3" t="s">
        <v>441</v>
      </c>
      <c r="CV60" s="3" t="s">
        <v>441</v>
      </c>
      <c r="CW60" s="3" t="s">
        <v>441</v>
      </c>
      <c r="CX60" s="3" t="s">
        <v>441</v>
      </c>
      <c r="CY60" s="3">
        <f t="shared" si="1"/>
        <v>225</v>
      </c>
      <c r="CZ60" s="3">
        <f t="shared" si="2"/>
        <v>0</v>
      </c>
      <c r="DA60" s="3">
        <f t="shared" si="3"/>
        <v>0</v>
      </c>
      <c r="DB60" s="3">
        <f t="shared" si="4"/>
        <v>96</v>
      </c>
    </row>
    <row r="61" spans="1:106" ht="15.75" customHeight="1">
      <c r="A61" s="31">
        <f t="shared" si="0"/>
        <v>0</v>
      </c>
      <c r="B61" s="3" t="s">
        <v>434</v>
      </c>
      <c r="C61" s="3" t="s">
        <v>568</v>
      </c>
      <c r="D61" s="3" t="s">
        <v>569</v>
      </c>
      <c r="E61" s="21" t="s">
        <v>570</v>
      </c>
      <c r="F61" s="22" t="s">
        <v>564</v>
      </c>
      <c r="G61" s="3" t="s">
        <v>441</v>
      </c>
      <c r="H61" s="3" t="s">
        <v>441</v>
      </c>
      <c r="I61" s="3" t="s">
        <v>441</v>
      </c>
      <c r="J61" s="3" t="s">
        <v>441</v>
      </c>
      <c r="K61" s="3" t="s">
        <v>441</v>
      </c>
      <c r="L61" s="3" t="s">
        <v>441</v>
      </c>
      <c r="M61" s="3" t="s">
        <v>441</v>
      </c>
      <c r="N61" s="3" t="s">
        <v>441</v>
      </c>
      <c r="O61" s="3" t="s">
        <v>441</v>
      </c>
      <c r="P61" s="3" t="s">
        <v>441</v>
      </c>
      <c r="Q61" s="3" t="s">
        <v>441</v>
      </c>
      <c r="R61" s="3" t="s">
        <v>441</v>
      </c>
      <c r="S61" s="3" t="s">
        <v>441</v>
      </c>
      <c r="T61" s="3" t="s">
        <v>441</v>
      </c>
      <c r="U61" s="3" t="s">
        <v>441</v>
      </c>
      <c r="V61" s="3" t="s">
        <v>441</v>
      </c>
      <c r="W61" s="3" t="s">
        <v>441</v>
      </c>
      <c r="X61" s="3" t="s">
        <v>441</v>
      </c>
      <c r="Y61" s="3" t="s">
        <v>441</v>
      </c>
      <c r="Z61" s="3" t="s">
        <v>441</v>
      </c>
      <c r="AA61" s="3" t="s">
        <v>441</v>
      </c>
      <c r="AB61" s="3" t="s">
        <v>441</v>
      </c>
      <c r="AC61" s="3" t="s">
        <v>441</v>
      </c>
      <c r="AD61" s="3" t="s">
        <v>441</v>
      </c>
      <c r="AE61" s="3" t="s">
        <v>441</v>
      </c>
      <c r="AF61" s="3" t="s">
        <v>441</v>
      </c>
      <c r="AG61" s="3" t="s">
        <v>441</v>
      </c>
      <c r="AH61" s="3" t="s">
        <v>441</v>
      </c>
      <c r="AI61" s="3" t="s">
        <v>441</v>
      </c>
      <c r="AJ61" s="3" t="s">
        <v>441</v>
      </c>
      <c r="AK61" s="3" t="s">
        <v>441</v>
      </c>
      <c r="AL61" s="3" t="s">
        <v>441</v>
      </c>
      <c r="AM61" s="3" t="s">
        <v>441</v>
      </c>
      <c r="AN61" s="3" t="s">
        <v>441</v>
      </c>
      <c r="AO61" s="3" t="s">
        <v>441</v>
      </c>
      <c r="AP61" s="3" t="s">
        <v>441</v>
      </c>
      <c r="AQ61" s="3" t="s">
        <v>441</v>
      </c>
      <c r="AR61" s="3" t="s">
        <v>441</v>
      </c>
      <c r="AS61" s="3" t="s">
        <v>441</v>
      </c>
      <c r="AT61" s="3" t="s">
        <v>441</v>
      </c>
      <c r="AU61" s="3" t="s">
        <v>441</v>
      </c>
      <c r="AV61" s="3" t="s">
        <v>441</v>
      </c>
      <c r="AW61" s="3" t="s">
        <v>441</v>
      </c>
      <c r="AX61" s="3" t="s">
        <v>441</v>
      </c>
      <c r="AY61" s="3" t="s">
        <v>441</v>
      </c>
      <c r="AZ61" s="3" t="s">
        <v>441</v>
      </c>
      <c r="BA61" s="3" t="s">
        <v>441</v>
      </c>
      <c r="BB61" s="3" t="s">
        <v>441</v>
      </c>
      <c r="BC61" s="3" t="s">
        <v>441</v>
      </c>
      <c r="BD61" s="3" t="s">
        <v>441</v>
      </c>
      <c r="BE61" s="3" t="s">
        <v>441</v>
      </c>
      <c r="BF61" s="3" t="s">
        <v>441</v>
      </c>
      <c r="BG61" s="3" t="s">
        <v>441</v>
      </c>
      <c r="BH61" s="3" t="s">
        <v>441</v>
      </c>
      <c r="BI61" s="3" t="s">
        <v>441</v>
      </c>
      <c r="BJ61" s="3" t="s">
        <v>441</v>
      </c>
      <c r="BK61" s="3" t="s">
        <v>441</v>
      </c>
      <c r="BL61" s="3" t="s">
        <v>441</v>
      </c>
      <c r="BM61" s="3" t="s">
        <v>441</v>
      </c>
      <c r="BN61" s="3" t="s">
        <v>441</v>
      </c>
      <c r="BO61" s="3" t="s">
        <v>441</v>
      </c>
      <c r="BP61" s="3" t="s">
        <v>441</v>
      </c>
      <c r="BQ61" s="3" t="s">
        <v>441</v>
      </c>
      <c r="BR61" s="3" t="s">
        <v>441</v>
      </c>
      <c r="BS61" s="3" t="s">
        <v>441</v>
      </c>
      <c r="BT61" s="3" t="s">
        <v>441</v>
      </c>
      <c r="BU61" s="3" t="s">
        <v>441</v>
      </c>
      <c r="BV61" s="3" t="s">
        <v>441</v>
      </c>
      <c r="BW61" s="3" t="s">
        <v>441</v>
      </c>
      <c r="BX61" s="3" t="s">
        <v>441</v>
      </c>
      <c r="BY61" s="3" t="s">
        <v>441</v>
      </c>
      <c r="BZ61" s="3" t="s">
        <v>441</v>
      </c>
      <c r="CA61" s="3" t="s">
        <v>441</v>
      </c>
      <c r="CB61" s="3" t="s">
        <v>441</v>
      </c>
      <c r="CC61" s="3" t="s">
        <v>441</v>
      </c>
      <c r="CD61" s="3" t="s">
        <v>441</v>
      </c>
      <c r="CE61" s="3" t="s">
        <v>441</v>
      </c>
      <c r="CF61" s="3" t="s">
        <v>441</v>
      </c>
      <c r="CG61" s="3" t="s">
        <v>441</v>
      </c>
      <c r="CH61" s="3" t="s">
        <v>441</v>
      </c>
      <c r="CI61" s="3" t="s">
        <v>441</v>
      </c>
      <c r="CJ61" s="3" t="s">
        <v>441</v>
      </c>
      <c r="CK61" s="3" t="s">
        <v>441</v>
      </c>
      <c r="CL61" s="3" t="s">
        <v>441</v>
      </c>
      <c r="CM61" s="3" t="s">
        <v>441</v>
      </c>
      <c r="CN61" s="3" t="s">
        <v>441</v>
      </c>
      <c r="CO61" s="3" t="s">
        <v>441</v>
      </c>
      <c r="CP61" s="3" t="s">
        <v>441</v>
      </c>
      <c r="CQ61" s="3" t="s">
        <v>441</v>
      </c>
      <c r="CR61" s="3" t="s">
        <v>441</v>
      </c>
      <c r="CS61" s="3" t="s">
        <v>441</v>
      </c>
      <c r="CT61" s="3" t="s">
        <v>441</v>
      </c>
      <c r="CU61" s="3" t="s">
        <v>441</v>
      </c>
      <c r="CV61" s="3" t="s">
        <v>441</v>
      </c>
      <c r="CW61" s="3" t="s">
        <v>441</v>
      </c>
      <c r="CX61" s="3" t="s">
        <v>441</v>
      </c>
      <c r="CY61" s="3">
        <f t="shared" si="1"/>
        <v>225</v>
      </c>
      <c r="CZ61" s="3">
        <f t="shared" si="2"/>
        <v>0</v>
      </c>
      <c r="DA61" s="3">
        <f t="shared" si="3"/>
        <v>0</v>
      </c>
      <c r="DB61" s="3">
        <f t="shared" si="4"/>
        <v>96</v>
      </c>
    </row>
    <row r="62" spans="1:106" ht="15.75" customHeight="1">
      <c r="A62" s="31">
        <f t="shared" si="0"/>
        <v>0</v>
      </c>
      <c r="B62" s="3" t="s">
        <v>434</v>
      </c>
      <c r="C62" s="3" t="s">
        <v>571</v>
      </c>
      <c r="D62" s="3" t="s">
        <v>911</v>
      </c>
      <c r="E62" s="21" t="s">
        <v>573</v>
      </c>
      <c r="F62" s="22" t="s">
        <v>564</v>
      </c>
      <c r="G62" s="3" t="s">
        <v>441</v>
      </c>
      <c r="H62" s="3" t="s">
        <v>441</v>
      </c>
      <c r="I62" s="3" t="s">
        <v>441</v>
      </c>
      <c r="J62" s="3" t="s">
        <v>441</v>
      </c>
      <c r="K62" s="3" t="s">
        <v>441</v>
      </c>
      <c r="L62" s="3" t="s">
        <v>441</v>
      </c>
      <c r="M62" s="3" t="s">
        <v>441</v>
      </c>
      <c r="N62" s="3" t="s">
        <v>441</v>
      </c>
      <c r="O62" s="3" t="s">
        <v>441</v>
      </c>
      <c r="P62" s="3" t="s">
        <v>441</v>
      </c>
      <c r="Q62" s="3" t="s">
        <v>441</v>
      </c>
      <c r="R62" s="3" t="s">
        <v>441</v>
      </c>
      <c r="S62" s="3" t="s">
        <v>441</v>
      </c>
      <c r="T62" s="3" t="s">
        <v>441</v>
      </c>
      <c r="U62" s="3" t="s">
        <v>441</v>
      </c>
      <c r="V62" s="3" t="s">
        <v>441</v>
      </c>
      <c r="W62" s="3" t="s">
        <v>441</v>
      </c>
      <c r="X62" s="3" t="s">
        <v>441</v>
      </c>
      <c r="Y62" s="3" t="s">
        <v>441</v>
      </c>
      <c r="Z62" s="3" t="s">
        <v>441</v>
      </c>
      <c r="AA62" s="3" t="s">
        <v>441</v>
      </c>
      <c r="AB62" s="3" t="s">
        <v>441</v>
      </c>
      <c r="AC62" s="3" t="s">
        <v>441</v>
      </c>
      <c r="AD62" s="3" t="s">
        <v>441</v>
      </c>
      <c r="AE62" s="3" t="s">
        <v>441</v>
      </c>
      <c r="AF62" s="3" t="s">
        <v>441</v>
      </c>
      <c r="AG62" s="3" t="s">
        <v>440</v>
      </c>
      <c r="AH62" s="3" t="s">
        <v>441</v>
      </c>
      <c r="AI62" s="3" t="s">
        <v>441</v>
      </c>
      <c r="AJ62" s="3" t="s">
        <v>441</v>
      </c>
      <c r="AK62" s="3" t="s">
        <v>441</v>
      </c>
      <c r="AL62" s="3" t="s">
        <v>441</v>
      </c>
      <c r="AM62" s="3" t="s">
        <v>441</v>
      </c>
      <c r="AN62" s="3" t="s">
        <v>441</v>
      </c>
      <c r="AO62" s="3" t="s">
        <v>441</v>
      </c>
      <c r="AP62" s="3" t="s">
        <v>441</v>
      </c>
      <c r="AQ62" s="3" t="s">
        <v>441</v>
      </c>
      <c r="AR62" s="3" t="s">
        <v>441</v>
      </c>
      <c r="AS62" s="3" t="s">
        <v>441</v>
      </c>
      <c r="AT62" s="3" t="s">
        <v>441</v>
      </c>
      <c r="AU62" s="3" t="s">
        <v>441</v>
      </c>
      <c r="AV62" s="3" t="s">
        <v>441</v>
      </c>
      <c r="AW62" s="3" t="s">
        <v>441</v>
      </c>
      <c r="AX62" s="3" t="s">
        <v>441</v>
      </c>
      <c r="AY62" s="3" t="s">
        <v>441</v>
      </c>
      <c r="AZ62" s="3" t="s">
        <v>441</v>
      </c>
      <c r="BA62" s="3" t="s">
        <v>441</v>
      </c>
      <c r="BB62" s="3" t="s">
        <v>441</v>
      </c>
      <c r="BC62" s="3" t="s">
        <v>441</v>
      </c>
      <c r="BD62" s="3" t="s">
        <v>441</v>
      </c>
      <c r="BE62" s="3" t="s">
        <v>441</v>
      </c>
      <c r="BF62" s="3" t="s">
        <v>441</v>
      </c>
      <c r="BG62" s="3" t="s">
        <v>441</v>
      </c>
      <c r="BH62" s="3" t="s">
        <v>441</v>
      </c>
      <c r="BI62" s="3" t="s">
        <v>441</v>
      </c>
      <c r="BJ62" s="3" t="s">
        <v>441</v>
      </c>
      <c r="BK62" s="3" t="s">
        <v>441</v>
      </c>
      <c r="BL62" s="3" t="s">
        <v>441</v>
      </c>
      <c r="BM62" s="3" t="s">
        <v>441</v>
      </c>
      <c r="BN62" s="3" t="s">
        <v>441</v>
      </c>
      <c r="BO62" s="3" t="s">
        <v>441</v>
      </c>
      <c r="BP62" s="3" t="s">
        <v>441</v>
      </c>
      <c r="BQ62" s="3" t="s">
        <v>441</v>
      </c>
      <c r="BR62" s="3" t="s">
        <v>441</v>
      </c>
      <c r="BS62" s="3" t="s">
        <v>441</v>
      </c>
      <c r="BT62" s="3" t="s">
        <v>441</v>
      </c>
      <c r="BU62" s="3" t="s">
        <v>441</v>
      </c>
      <c r="BV62" s="3" t="s">
        <v>441</v>
      </c>
      <c r="BW62" s="3" t="s">
        <v>441</v>
      </c>
      <c r="BX62" s="3" t="s">
        <v>441</v>
      </c>
      <c r="BY62" s="3" t="s">
        <v>441</v>
      </c>
      <c r="BZ62" s="3" t="s">
        <v>441</v>
      </c>
      <c r="CA62" s="3" t="s">
        <v>441</v>
      </c>
      <c r="CB62" s="3" t="s">
        <v>441</v>
      </c>
      <c r="CC62" s="3" t="s">
        <v>441</v>
      </c>
      <c r="CD62" s="3" t="s">
        <v>441</v>
      </c>
      <c r="CE62" s="3" t="s">
        <v>441</v>
      </c>
      <c r="CF62" s="3" t="s">
        <v>441</v>
      </c>
      <c r="CG62" s="3" t="s">
        <v>441</v>
      </c>
      <c r="CH62" s="3" t="s">
        <v>441</v>
      </c>
      <c r="CI62" s="3" t="s">
        <v>441</v>
      </c>
      <c r="CJ62" s="3" t="s">
        <v>441</v>
      </c>
      <c r="CK62" s="3" t="s">
        <v>441</v>
      </c>
      <c r="CL62" s="3" t="s">
        <v>441</v>
      </c>
      <c r="CM62" s="3" t="s">
        <v>441</v>
      </c>
      <c r="CN62" s="3" t="s">
        <v>441</v>
      </c>
      <c r="CO62" s="3" t="s">
        <v>441</v>
      </c>
      <c r="CP62" s="3" t="s">
        <v>441</v>
      </c>
      <c r="CQ62" s="3" t="s">
        <v>440</v>
      </c>
      <c r="CR62" s="3" t="s">
        <v>441</v>
      </c>
      <c r="CS62" s="3" t="s">
        <v>440</v>
      </c>
      <c r="CT62" s="3" t="s">
        <v>441</v>
      </c>
      <c r="CU62" s="3" t="s">
        <v>441</v>
      </c>
      <c r="CV62" s="3" t="s">
        <v>441</v>
      </c>
      <c r="CW62" s="3" t="s">
        <v>441</v>
      </c>
      <c r="CX62" s="3" t="s">
        <v>441</v>
      </c>
      <c r="CY62" s="3">
        <f t="shared" si="1"/>
        <v>218</v>
      </c>
      <c r="CZ62" s="3">
        <f t="shared" si="2"/>
        <v>0</v>
      </c>
      <c r="DA62" s="3">
        <f t="shared" si="3"/>
        <v>7</v>
      </c>
      <c r="DB62" s="3">
        <f t="shared" si="4"/>
        <v>96</v>
      </c>
    </row>
    <row r="63" spans="1:106" ht="15.75" customHeight="1">
      <c r="A63" s="31">
        <f t="shared" si="0"/>
        <v>0</v>
      </c>
      <c r="B63" s="3" t="s">
        <v>434</v>
      </c>
      <c r="C63" s="3" t="s">
        <v>574</v>
      </c>
      <c r="D63" s="3" t="s">
        <v>575</v>
      </c>
      <c r="E63" s="21" t="s">
        <v>548</v>
      </c>
      <c r="F63" s="22" t="s">
        <v>564</v>
      </c>
      <c r="G63" s="3" t="s">
        <v>441</v>
      </c>
      <c r="H63" s="3" t="s">
        <v>441</v>
      </c>
      <c r="I63" s="3" t="s">
        <v>441</v>
      </c>
      <c r="J63" s="3" t="s">
        <v>440</v>
      </c>
      <c r="K63" s="3" t="s">
        <v>441</v>
      </c>
      <c r="L63" s="3" t="s">
        <v>441</v>
      </c>
      <c r="M63" s="3" t="s">
        <v>441</v>
      </c>
      <c r="N63" s="3" t="s">
        <v>441</v>
      </c>
      <c r="O63" s="3" t="s">
        <v>440</v>
      </c>
      <c r="P63" s="3" t="s">
        <v>441</v>
      </c>
      <c r="Q63" s="3" t="s">
        <v>441</v>
      </c>
      <c r="R63" s="3" t="s">
        <v>441</v>
      </c>
      <c r="S63" s="3" t="s">
        <v>441</v>
      </c>
      <c r="T63" s="3" t="s">
        <v>441</v>
      </c>
      <c r="U63" s="3" t="s">
        <v>441</v>
      </c>
      <c r="V63" s="3" t="s">
        <v>441</v>
      </c>
      <c r="W63" s="3" t="s">
        <v>441</v>
      </c>
      <c r="X63" s="3" t="s">
        <v>441</v>
      </c>
      <c r="Y63" s="3" t="s">
        <v>441</v>
      </c>
      <c r="Z63" s="3" t="s">
        <v>441</v>
      </c>
      <c r="AA63" s="3" t="s">
        <v>441</v>
      </c>
      <c r="AB63" s="3" t="s">
        <v>441</v>
      </c>
      <c r="AC63" s="3" t="s">
        <v>441</v>
      </c>
      <c r="AD63" s="3" t="s">
        <v>441</v>
      </c>
      <c r="AE63" s="3" t="s">
        <v>441</v>
      </c>
      <c r="AF63" s="3" t="s">
        <v>441</v>
      </c>
      <c r="AG63" s="3" t="s">
        <v>441</v>
      </c>
      <c r="AH63" s="3" t="s">
        <v>441</v>
      </c>
      <c r="AI63" s="3" t="s">
        <v>441</v>
      </c>
      <c r="AJ63" s="3" t="s">
        <v>441</v>
      </c>
      <c r="AK63" s="3" t="s">
        <v>441</v>
      </c>
      <c r="AL63" s="3" t="s">
        <v>441</v>
      </c>
      <c r="AM63" s="3" t="s">
        <v>441</v>
      </c>
      <c r="AN63" s="3" t="s">
        <v>441</v>
      </c>
      <c r="AO63" s="3" t="s">
        <v>441</v>
      </c>
      <c r="AP63" s="3" t="s">
        <v>441</v>
      </c>
      <c r="AQ63" s="3" t="s">
        <v>441</v>
      </c>
      <c r="AR63" s="3" t="s">
        <v>441</v>
      </c>
      <c r="AS63" s="3" t="s">
        <v>441</v>
      </c>
      <c r="AT63" s="3" t="s">
        <v>441</v>
      </c>
      <c r="AU63" s="3" t="s">
        <v>441</v>
      </c>
      <c r="AV63" s="3" t="s">
        <v>441</v>
      </c>
      <c r="AW63" s="3" t="s">
        <v>441</v>
      </c>
      <c r="AX63" s="3" t="s">
        <v>441</v>
      </c>
      <c r="AY63" s="3" t="s">
        <v>441</v>
      </c>
      <c r="AZ63" s="3" t="s">
        <v>441</v>
      </c>
      <c r="BA63" s="3" t="s">
        <v>441</v>
      </c>
      <c r="BB63" s="3" t="s">
        <v>441</v>
      </c>
      <c r="BC63" s="3" t="s">
        <v>441</v>
      </c>
      <c r="BD63" s="3" t="s">
        <v>441</v>
      </c>
      <c r="BE63" s="3" t="s">
        <v>441</v>
      </c>
      <c r="BF63" s="3" t="s">
        <v>441</v>
      </c>
      <c r="BG63" s="3" t="s">
        <v>441</v>
      </c>
      <c r="BH63" s="3" t="s">
        <v>441</v>
      </c>
      <c r="BI63" s="3" t="s">
        <v>441</v>
      </c>
      <c r="BJ63" s="3" t="s">
        <v>441</v>
      </c>
      <c r="BK63" s="3" t="s">
        <v>441</v>
      </c>
      <c r="BL63" s="3" t="s">
        <v>441</v>
      </c>
      <c r="BM63" s="3" t="s">
        <v>441</v>
      </c>
      <c r="BN63" s="3" t="s">
        <v>441</v>
      </c>
      <c r="BO63" s="3" t="s">
        <v>441</v>
      </c>
      <c r="BP63" s="3" t="s">
        <v>441</v>
      </c>
      <c r="BQ63" s="3" t="s">
        <v>441</v>
      </c>
      <c r="BR63" s="3" t="s">
        <v>441</v>
      </c>
      <c r="BS63" s="3" t="s">
        <v>441</v>
      </c>
      <c r="BT63" s="3" t="s">
        <v>441</v>
      </c>
      <c r="BU63" s="3" t="s">
        <v>441</v>
      </c>
      <c r="BV63" s="3" t="s">
        <v>441</v>
      </c>
      <c r="BW63" s="3" t="s">
        <v>441</v>
      </c>
      <c r="BX63" s="3" t="s">
        <v>441</v>
      </c>
      <c r="BY63" s="3" t="s">
        <v>441</v>
      </c>
      <c r="BZ63" s="3" t="s">
        <v>441</v>
      </c>
      <c r="CA63" s="3" t="s">
        <v>441</v>
      </c>
      <c r="CB63" s="3" t="s">
        <v>441</v>
      </c>
      <c r="CC63" s="3" t="s">
        <v>441</v>
      </c>
      <c r="CD63" s="3" t="s">
        <v>441</v>
      </c>
      <c r="CE63" s="3" t="s">
        <v>441</v>
      </c>
      <c r="CF63" s="3" t="s">
        <v>441</v>
      </c>
      <c r="CG63" s="3" t="s">
        <v>441</v>
      </c>
      <c r="CH63" s="3" t="s">
        <v>441</v>
      </c>
      <c r="CI63" s="3" t="s">
        <v>441</v>
      </c>
      <c r="CJ63" s="3" t="s">
        <v>441</v>
      </c>
      <c r="CK63" s="3" t="s">
        <v>441</v>
      </c>
      <c r="CL63" s="3" t="s">
        <v>441</v>
      </c>
      <c r="CM63" s="3" t="s">
        <v>441</v>
      </c>
      <c r="CN63" s="3" t="s">
        <v>441</v>
      </c>
      <c r="CO63" s="3" t="s">
        <v>441</v>
      </c>
      <c r="CP63" s="3" t="s">
        <v>441</v>
      </c>
      <c r="CQ63" s="3" t="s">
        <v>441</v>
      </c>
      <c r="CR63" s="3" t="s">
        <v>441</v>
      </c>
      <c r="CS63" s="3" t="s">
        <v>441</v>
      </c>
      <c r="CT63" s="3" t="s">
        <v>441</v>
      </c>
      <c r="CU63" s="3" t="s">
        <v>441</v>
      </c>
      <c r="CV63" s="3" t="s">
        <v>441</v>
      </c>
      <c r="CW63" s="3" t="s">
        <v>441</v>
      </c>
      <c r="CX63" s="3" t="s">
        <v>441</v>
      </c>
      <c r="CY63" s="3">
        <f t="shared" si="1"/>
        <v>215</v>
      </c>
      <c r="CZ63" s="3">
        <f t="shared" si="2"/>
        <v>0</v>
      </c>
      <c r="DA63" s="3">
        <f t="shared" si="3"/>
        <v>10</v>
      </c>
      <c r="DB63" s="3">
        <f t="shared" si="4"/>
        <v>96</v>
      </c>
    </row>
    <row r="64" spans="1:106" ht="15.75" customHeight="1">
      <c r="A64" s="31">
        <f t="shared" si="0"/>
        <v>0</v>
      </c>
      <c r="B64" s="3" t="s">
        <v>434</v>
      </c>
      <c r="C64" s="3" t="s">
        <v>579</v>
      </c>
      <c r="D64" s="3" t="s">
        <v>580</v>
      </c>
      <c r="E64" s="21" t="s">
        <v>581</v>
      </c>
      <c r="F64" s="22" t="s">
        <v>564</v>
      </c>
      <c r="G64" s="3" t="s">
        <v>441</v>
      </c>
      <c r="H64" s="3" t="s">
        <v>441</v>
      </c>
      <c r="I64" s="3" t="s">
        <v>441</v>
      </c>
      <c r="J64" s="3" t="s">
        <v>441</v>
      </c>
      <c r="K64" s="3" t="s">
        <v>441</v>
      </c>
      <c r="L64" s="3" t="s">
        <v>441</v>
      </c>
      <c r="M64" s="3" t="s">
        <v>441</v>
      </c>
      <c r="N64" s="3" t="s">
        <v>441</v>
      </c>
      <c r="O64" s="3" t="s">
        <v>441</v>
      </c>
      <c r="P64" s="3" t="s">
        <v>441</v>
      </c>
      <c r="Q64" s="3" t="s">
        <v>441</v>
      </c>
      <c r="R64" s="3" t="s">
        <v>441</v>
      </c>
      <c r="S64" s="3" t="s">
        <v>441</v>
      </c>
      <c r="T64" s="3" t="s">
        <v>441</v>
      </c>
      <c r="U64" s="3" t="s">
        <v>441</v>
      </c>
      <c r="V64" s="3" t="s">
        <v>441</v>
      </c>
      <c r="W64" s="3" t="s">
        <v>441</v>
      </c>
      <c r="X64" s="3" t="s">
        <v>441</v>
      </c>
      <c r="Y64" s="3" t="s">
        <v>441</v>
      </c>
      <c r="Z64" s="3" t="s">
        <v>441</v>
      </c>
      <c r="AA64" s="3" t="s">
        <v>441</v>
      </c>
      <c r="AB64" s="3" t="s">
        <v>441</v>
      </c>
      <c r="AC64" s="3" t="s">
        <v>441</v>
      </c>
      <c r="AD64" s="3" t="s">
        <v>441</v>
      </c>
      <c r="AE64" s="3" t="s">
        <v>441</v>
      </c>
      <c r="AF64" s="3" t="s">
        <v>441</v>
      </c>
      <c r="AG64" s="3" t="s">
        <v>441</v>
      </c>
      <c r="AH64" s="3" t="s">
        <v>441</v>
      </c>
      <c r="AI64" s="3" t="s">
        <v>441</v>
      </c>
      <c r="AJ64" s="3" t="s">
        <v>441</v>
      </c>
      <c r="AK64" s="3" t="s">
        <v>441</v>
      </c>
      <c r="AL64" s="3" t="s">
        <v>441</v>
      </c>
      <c r="AM64" s="3" t="s">
        <v>441</v>
      </c>
      <c r="AN64" s="3" t="s">
        <v>441</v>
      </c>
      <c r="AO64" s="3" t="s">
        <v>441</v>
      </c>
      <c r="AP64" s="3" t="s">
        <v>441</v>
      </c>
      <c r="AQ64" s="3" t="s">
        <v>441</v>
      </c>
      <c r="AR64" s="3" t="s">
        <v>441</v>
      </c>
      <c r="AS64" s="3" t="s">
        <v>441</v>
      </c>
      <c r="AT64" s="3" t="s">
        <v>441</v>
      </c>
      <c r="AU64" s="3" t="s">
        <v>441</v>
      </c>
      <c r="AV64" s="3" t="s">
        <v>441</v>
      </c>
      <c r="AW64" s="3" t="s">
        <v>441</v>
      </c>
      <c r="AX64" s="3" t="s">
        <v>441</v>
      </c>
      <c r="AY64" s="3" t="s">
        <v>441</v>
      </c>
      <c r="AZ64" s="3" t="s">
        <v>441</v>
      </c>
      <c r="BA64" s="3" t="s">
        <v>441</v>
      </c>
      <c r="BB64" s="3" t="s">
        <v>441</v>
      </c>
      <c r="BC64" s="3" t="s">
        <v>441</v>
      </c>
      <c r="BD64" s="3" t="s">
        <v>441</v>
      </c>
      <c r="BE64" s="3" t="s">
        <v>441</v>
      </c>
      <c r="BF64" s="3" t="s">
        <v>441</v>
      </c>
      <c r="BG64" s="3" t="s">
        <v>441</v>
      </c>
      <c r="BH64" s="3" t="s">
        <v>441</v>
      </c>
      <c r="BI64" s="3" t="s">
        <v>441</v>
      </c>
      <c r="BJ64" s="3" t="s">
        <v>441</v>
      </c>
      <c r="BK64" s="3" t="s">
        <v>441</v>
      </c>
      <c r="BL64" s="3" t="s">
        <v>441</v>
      </c>
      <c r="BM64" s="3" t="s">
        <v>441</v>
      </c>
      <c r="BN64" s="3" t="s">
        <v>441</v>
      </c>
      <c r="BO64" s="3" t="s">
        <v>441</v>
      </c>
      <c r="BP64" s="3" t="s">
        <v>441</v>
      </c>
      <c r="BQ64" s="3" t="s">
        <v>441</v>
      </c>
      <c r="BR64" s="3" t="s">
        <v>441</v>
      </c>
      <c r="BS64" s="3" t="s">
        <v>441</v>
      </c>
      <c r="BT64" s="3" t="s">
        <v>441</v>
      </c>
      <c r="BU64" s="3" t="s">
        <v>441</v>
      </c>
      <c r="BV64" s="3" t="s">
        <v>441</v>
      </c>
      <c r="BW64" s="3" t="s">
        <v>441</v>
      </c>
      <c r="BX64" s="3" t="s">
        <v>441</v>
      </c>
      <c r="BY64" s="3" t="s">
        <v>441</v>
      </c>
      <c r="BZ64" s="3" t="s">
        <v>441</v>
      </c>
      <c r="CA64" s="3" t="s">
        <v>441</v>
      </c>
      <c r="CB64" s="3" t="s">
        <v>441</v>
      </c>
      <c r="CC64" s="3" t="s">
        <v>441</v>
      </c>
      <c r="CD64" s="3" t="s">
        <v>441</v>
      </c>
      <c r="CE64" s="3" t="s">
        <v>441</v>
      </c>
      <c r="CF64" s="3" t="s">
        <v>441</v>
      </c>
      <c r="CG64" s="3" t="s">
        <v>441</v>
      </c>
      <c r="CH64" s="3" t="s">
        <v>441</v>
      </c>
      <c r="CI64" s="3" t="s">
        <v>441</v>
      </c>
      <c r="CJ64" s="3" t="s">
        <v>441</v>
      </c>
      <c r="CK64" s="3" t="s">
        <v>441</v>
      </c>
      <c r="CL64" s="3" t="s">
        <v>441</v>
      </c>
      <c r="CM64" s="3" t="s">
        <v>441</v>
      </c>
      <c r="CN64" s="3" t="s">
        <v>441</v>
      </c>
      <c r="CO64" s="3" t="s">
        <v>441</v>
      </c>
      <c r="CP64" s="3" t="s">
        <v>441</v>
      </c>
      <c r="CQ64" s="3" t="s">
        <v>441</v>
      </c>
      <c r="CR64" s="3" t="s">
        <v>441</v>
      </c>
      <c r="CS64" s="3" t="s">
        <v>441</v>
      </c>
      <c r="CT64" s="3" t="s">
        <v>441</v>
      </c>
      <c r="CU64" s="3" t="s">
        <v>441</v>
      </c>
      <c r="CV64" s="3" t="s">
        <v>441</v>
      </c>
      <c r="CW64" s="3" t="s">
        <v>441</v>
      </c>
      <c r="CX64" s="3" t="s">
        <v>441</v>
      </c>
      <c r="CY64" s="3">
        <f t="shared" si="1"/>
        <v>225</v>
      </c>
      <c r="CZ64" s="3">
        <f t="shared" si="2"/>
        <v>0</v>
      </c>
      <c r="DA64" s="3">
        <f t="shared" si="3"/>
        <v>0</v>
      </c>
      <c r="DB64" s="3">
        <f t="shared" si="4"/>
        <v>96</v>
      </c>
    </row>
    <row r="65" spans="1:106" ht="15.75" customHeight="1">
      <c r="A65" s="31">
        <f t="shared" si="0"/>
        <v>0</v>
      </c>
      <c r="B65" s="3" t="s">
        <v>434</v>
      </c>
      <c r="C65" s="3" t="s">
        <v>582</v>
      </c>
      <c r="D65" s="3" t="s">
        <v>583</v>
      </c>
      <c r="E65" s="21" t="s">
        <v>584</v>
      </c>
      <c r="F65" s="22" t="s">
        <v>564</v>
      </c>
      <c r="G65" s="3" t="s">
        <v>441</v>
      </c>
      <c r="H65" s="3" t="s">
        <v>441</v>
      </c>
      <c r="I65" s="3" t="s">
        <v>440</v>
      </c>
      <c r="J65" s="3" t="s">
        <v>441</v>
      </c>
      <c r="K65" s="3" t="s">
        <v>441</v>
      </c>
      <c r="L65" s="3" t="s">
        <v>441</v>
      </c>
      <c r="M65" s="3" t="s">
        <v>441</v>
      </c>
      <c r="N65" s="3" t="s">
        <v>441</v>
      </c>
      <c r="O65" s="3" t="s">
        <v>441</v>
      </c>
      <c r="P65" s="3" t="s">
        <v>441</v>
      </c>
      <c r="Q65" s="3" t="s">
        <v>441</v>
      </c>
      <c r="R65" s="3" t="s">
        <v>441</v>
      </c>
      <c r="S65" s="3" t="s">
        <v>441</v>
      </c>
      <c r="T65" s="3" t="s">
        <v>441</v>
      </c>
      <c r="U65" s="3" t="s">
        <v>441</v>
      </c>
      <c r="V65" s="3" t="s">
        <v>441</v>
      </c>
      <c r="W65" s="3" t="s">
        <v>441</v>
      </c>
      <c r="X65" s="3" t="s">
        <v>441</v>
      </c>
      <c r="Y65" s="3" t="s">
        <v>441</v>
      </c>
      <c r="Z65" s="3" t="s">
        <v>441</v>
      </c>
      <c r="AA65" s="3" t="s">
        <v>441</v>
      </c>
      <c r="AB65" s="3" t="s">
        <v>441</v>
      </c>
      <c r="AC65" s="3" t="s">
        <v>441</v>
      </c>
      <c r="AD65" s="3" t="s">
        <v>441</v>
      </c>
      <c r="AE65" s="3" t="s">
        <v>441</v>
      </c>
      <c r="AF65" s="3" t="s">
        <v>441</v>
      </c>
      <c r="AG65" s="3" t="s">
        <v>441</v>
      </c>
      <c r="AH65" s="3" t="s">
        <v>441</v>
      </c>
      <c r="AI65" s="3" t="s">
        <v>441</v>
      </c>
      <c r="AJ65" s="3" t="s">
        <v>441</v>
      </c>
      <c r="AK65" s="3" t="s">
        <v>441</v>
      </c>
      <c r="AL65" s="3" t="s">
        <v>441</v>
      </c>
      <c r="AM65" s="3" t="s">
        <v>441</v>
      </c>
      <c r="AN65" s="3" t="s">
        <v>441</v>
      </c>
      <c r="AO65" s="3" t="s">
        <v>441</v>
      </c>
      <c r="AP65" s="3" t="s">
        <v>441</v>
      </c>
      <c r="AQ65" s="3" t="s">
        <v>441</v>
      </c>
      <c r="AR65" s="3" t="s">
        <v>441</v>
      </c>
      <c r="AS65" s="3" t="s">
        <v>441</v>
      </c>
      <c r="AT65" s="3" t="s">
        <v>441</v>
      </c>
      <c r="AU65" s="3" t="s">
        <v>441</v>
      </c>
      <c r="AV65" s="3" t="s">
        <v>441</v>
      </c>
      <c r="AW65" s="3" t="s">
        <v>441</v>
      </c>
      <c r="AX65" s="3" t="s">
        <v>441</v>
      </c>
      <c r="AY65" s="3" t="s">
        <v>441</v>
      </c>
      <c r="AZ65" s="3" t="s">
        <v>441</v>
      </c>
      <c r="BA65" s="3" t="s">
        <v>441</v>
      </c>
      <c r="BB65" s="3" t="s">
        <v>441</v>
      </c>
      <c r="BC65" s="3" t="s">
        <v>441</v>
      </c>
      <c r="BD65" s="3" t="s">
        <v>441</v>
      </c>
      <c r="BE65" s="3" t="s">
        <v>441</v>
      </c>
      <c r="BF65" s="3" t="s">
        <v>441</v>
      </c>
      <c r="BG65" s="3" t="s">
        <v>441</v>
      </c>
      <c r="BH65" s="3" t="s">
        <v>441</v>
      </c>
      <c r="BI65" s="3" t="s">
        <v>441</v>
      </c>
      <c r="BJ65" s="3" t="s">
        <v>441</v>
      </c>
      <c r="BK65" s="3" t="s">
        <v>441</v>
      </c>
      <c r="BL65" s="3" t="s">
        <v>441</v>
      </c>
      <c r="BM65" s="3" t="s">
        <v>441</v>
      </c>
      <c r="BN65" s="3" t="s">
        <v>441</v>
      </c>
      <c r="BO65" s="3" t="s">
        <v>441</v>
      </c>
      <c r="BP65" s="3" t="s">
        <v>441</v>
      </c>
      <c r="BQ65" s="3" t="s">
        <v>441</v>
      </c>
      <c r="BR65" s="3" t="s">
        <v>441</v>
      </c>
      <c r="BS65" s="3" t="s">
        <v>441</v>
      </c>
      <c r="BT65" s="3" t="s">
        <v>441</v>
      </c>
      <c r="BU65" s="3" t="s">
        <v>441</v>
      </c>
      <c r="BV65" s="3" t="s">
        <v>441</v>
      </c>
      <c r="BW65" s="3" t="s">
        <v>441</v>
      </c>
      <c r="BX65" s="3" t="s">
        <v>441</v>
      </c>
      <c r="BY65" s="3" t="s">
        <v>441</v>
      </c>
      <c r="BZ65" s="3" t="s">
        <v>441</v>
      </c>
      <c r="CA65" s="3" t="s">
        <v>441</v>
      </c>
      <c r="CB65" s="3" t="s">
        <v>441</v>
      </c>
      <c r="CC65" s="3" t="s">
        <v>441</v>
      </c>
      <c r="CD65" s="3" t="s">
        <v>441</v>
      </c>
      <c r="CE65" s="3" t="s">
        <v>441</v>
      </c>
      <c r="CF65" s="3" t="s">
        <v>441</v>
      </c>
      <c r="CG65" s="3" t="s">
        <v>441</v>
      </c>
      <c r="CH65" s="3" t="s">
        <v>441</v>
      </c>
      <c r="CI65" s="3" t="s">
        <v>441</v>
      </c>
      <c r="CJ65" s="3" t="s">
        <v>441</v>
      </c>
      <c r="CK65" s="3" t="s">
        <v>441</v>
      </c>
      <c r="CL65" s="3" t="s">
        <v>441</v>
      </c>
      <c r="CM65" s="3" t="s">
        <v>441</v>
      </c>
      <c r="CN65" s="3" t="s">
        <v>441</v>
      </c>
      <c r="CO65" s="3" t="s">
        <v>441</v>
      </c>
      <c r="CP65" s="3" t="s">
        <v>441</v>
      </c>
      <c r="CQ65" s="3" t="s">
        <v>441</v>
      </c>
      <c r="CR65" s="3" t="s">
        <v>441</v>
      </c>
      <c r="CS65" s="3" t="s">
        <v>441</v>
      </c>
      <c r="CT65" s="3" t="s">
        <v>441</v>
      </c>
      <c r="CU65" s="3" t="s">
        <v>441</v>
      </c>
      <c r="CV65" s="3" t="s">
        <v>441</v>
      </c>
      <c r="CW65" s="3" t="s">
        <v>441</v>
      </c>
      <c r="CX65" s="3" t="s">
        <v>441</v>
      </c>
      <c r="CY65" s="3">
        <f t="shared" si="1"/>
        <v>220</v>
      </c>
      <c r="CZ65" s="3">
        <f t="shared" si="2"/>
        <v>0</v>
      </c>
      <c r="DA65" s="3">
        <f t="shared" si="3"/>
        <v>5</v>
      </c>
      <c r="DB65" s="3">
        <f t="shared" si="4"/>
        <v>96</v>
      </c>
    </row>
    <row r="66" spans="1:106" ht="15.75" customHeight="1">
      <c r="A66" s="31">
        <f t="shared" si="0"/>
        <v>0</v>
      </c>
      <c r="B66" s="3" t="s">
        <v>434</v>
      </c>
      <c r="C66" s="3" t="s">
        <v>585</v>
      </c>
      <c r="D66" s="3" t="s">
        <v>586</v>
      </c>
      <c r="E66" s="21" t="s">
        <v>587</v>
      </c>
      <c r="F66" s="22" t="s">
        <v>564</v>
      </c>
      <c r="G66" s="3" t="s">
        <v>441</v>
      </c>
      <c r="H66" s="3" t="s">
        <v>441</v>
      </c>
      <c r="I66" s="3" t="s">
        <v>441</v>
      </c>
      <c r="J66" s="3" t="s">
        <v>441</v>
      </c>
      <c r="K66" s="3" t="s">
        <v>441</v>
      </c>
      <c r="L66" s="3" t="s">
        <v>441</v>
      </c>
      <c r="M66" s="3" t="s">
        <v>441</v>
      </c>
      <c r="N66" s="3" t="s">
        <v>441</v>
      </c>
      <c r="O66" s="3" t="s">
        <v>441</v>
      </c>
      <c r="P66" s="3" t="s">
        <v>441</v>
      </c>
      <c r="Q66" s="3" t="s">
        <v>441</v>
      </c>
      <c r="R66" s="3" t="s">
        <v>441</v>
      </c>
      <c r="S66" s="3" t="s">
        <v>441</v>
      </c>
      <c r="T66" s="3" t="s">
        <v>441</v>
      </c>
      <c r="U66" s="3" t="s">
        <v>441</v>
      </c>
      <c r="V66" s="3" t="s">
        <v>441</v>
      </c>
      <c r="W66" s="3" t="s">
        <v>441</v>
      </c>
      <c r="X66" s="3" t="s">
        <v>441</v>
      </c>
      <c r="Y66" s="3" t="s">
        <v>441</v>
      </c>
      <c r="Z66" s="3" t="s">
        <v>441</v>
      </c>
      <c r="AA66" s="3" t="s">
        <v>441</v>
      </c>
      <c r="AB66" s="3" t="s">
        <v>441</v>
      </c>
      <c r="AC66" s="3" t="s">
        <v>441</v>
      </c>
      <c r="AD66" s="3" t="s">
        <v>441</v>
      </c>
      <c r="AE66" s="3" t="s">
        <v>441</v>
      </c>
      <c r="AF66" s="3" t="s">
        <v>441</v>
      </c>
      <c r="AG66" s="3" t="s">
        <v>441</v>
      </c>
      <c r="AH66" s="3" t="s">
        <v>441</v>
      </c>
      <c r="AI66" s="3" t="s">
        <v>441</v>
      </c>
      <c r="AJ66" s="3" t="s">
        <v>441</v>
      </c>
      <c r="AK66" s="3" t="s">
        <v>441</v>
      </c>
      <c r="AL66" s="3" t="s">
        <v>441</v>
      </c>
      <c r="AM66" s="3" t="s">
        <v>441</v>
      </c>
      <c r="AN66" s="3" t="s">
        <v>441</v>
      </c>
      <c r="AO66" s="3" t="s">
        <v>441</v>
      </c>
      <c r="AP66" s="3" t="s">
        <v>441</v>
      </c>
      <c r="AQ66" s="3" t="s">
        <v>441</v>
      </c>
      <c r="AR66" s="3" t="s">
        <v>441</v>
      </c>
      <c r="AS66" s="3" t="s">
        <v>441</v>
      </c>
      <c r="AT66" s="3" t="s">
        <v>441</v>
      </c>
      <c r="AU66" s="3" t="s">
        <v>441</v>
      </c>
      <c r="AV66" s="3" t="s">
        <v>441</v>
      </c>
      <c r="AW66" s="3" t="s">
        <v>441</v>
      </c>
      <c r="AX66" s="3" t="s">
        <v>441</v>
      </c>
      <c r="AY66" s="3" t="s">
        <v>441</v>
      </c>
      <c r="AZ66" s="3" t="s">
        <v>441</v>
      </c>
      <c r="BA66" s="3" t="s">
        <v>441</v>
      </c>
      <c r="BB66" s="3" t="s">
        <v>441</v>
      </c>
      <c r="BC66" s="3" t="s">
        <v>441</v>
      </c>
      <c r="BD66" s="3" t="s">
        <v>441</v>
      </c>
      <c r="BE66" s="3" t="s">
        <v>441</v>
      </c>
      <c r="BF66" s="3" t="s">
        <v>441</v>
      </c>
      <c r="BG66" s="3" t="s">
        <v>441</v>
      </c>
      <c r="BH66" s="3" t="s">
        <v>441</v>
      </c>
      <c r="BI66" s="3" t="s">
        <v>441</v>
      </c>
      <c r="BJ66" s="3" t="s">
        <v>441</v>
      </c>
      <c r="BK66" s="3" t="s">
        <v>441</v>
      </c>
      <c r="BL66" s="3" t="s">
        <v>441</v>
      </c>
      <c r="BM66" s="3" t="s">
        <v>441</v>
      </c>
      <c r="BN66" s="3" t="s">
        <v>441</v>
      </c>
      <c r="BO66" s="3" t="s">
        <v>441</v>
      </c>
      <c r="BP66" s="3" t="s">
        <v>441</v>
      </c>
      <c r="BQ66" s="3" t="s">
        <v>441</v>
      </c>
      <c r="BR66" s="3" t="s">
        <v>441</v>
      </c>
      <c r="BS66" s="3" t="s">
        <v>441</v>
      </c>
      <c r="BT66" s="3" t="s">
        <v>441</v>
      </c>
      <c r="BU66" s="3" t="s">
        <v>441</v>
      </c>
      <c r="BV66" s="3" t="s">
        <v>441</v>
      </c>
      <c r="BW66" s="3" t="s">
        <v>441</v>
      </c>
      <c r="BX66" s="3" t="s">
        <v>441</v>
      </c>
      <c r="BY66" s="3" t="s">
        <v>441</v>
      </c>
      <c r="BZ66" s="3" t="s">
        <v>441</v>
      </c>
      <c r="CA66" s="3" t="s">
        <v>441</v>
      </c>
      <c r="CB66" s="3" t="s">
        <v>441</v>
      </c>
      <c r="CC66" s="3" t="s">
        <v>441</v>
      </c>
      <c r="CD66" s="3" t="s">
        <v>441</v>
      </c>
      <c r="CE66" s="3" t="s">
        <v>441</v>
      </c>
      <c r="CF66" s="3" t="s">
        <v>441</v>
      </c>
      <c r="CG66" s="3" t="s">
        <v>441</v>
      </c>
      <c r="CH66" s="3" t="s">
        <v>441</v>
      </c>
      <c r="CI66" s="3" t="s">
        <v>441</v>
      </c>
      <c r="CJ66" s="3" t="s">
        <v>441</v>
      </c>
      <c r="CK66" s="3" t="s">
        <v>441</v>
      </c>
      <c r="CL66" s="3" t="s">
        <v>441</v>
      </c>
      <c r="CM66" s="3" t="s">
        <v>441</v>
      </c>
      <c r="CN66" s="3" t="s">
        <v>441</v>
      </c>
      <c r="CO66" s="3" t="s">
        <v>441</v>
      </c>
      <c r="CP66" s="3" t="s">
        <v>441</v>
      </c>
      <c r="CQ66" s="3" t="s">
        <v>441</v>
      </c>
      <c r="CR66" s="3" t="s">
        <v>441</v>
      </c>
      <c r="CS66" s="3" t="s">
        <v>441</v>
      </c>
      <c r="CT66" s="3" t="s">
        <v>441</v>
      </c>
      <c r="CU66" s="3" t="s">
        <v>441</v>
      </c>
      <c r="CV66" s="3" t="s">
        <v>441</v>
      </c>
      <c r="CW66" s="3" t="s">
        <v>441</v>
      </c>
      <c r="CX66" s="3" t="s">
        <v>441</v>
      </c>
      <c r="CY66" s="3">
        <f t="shared" si="1"/>
        <v>225</v>
      </c>
      <c r="CZ66" s="3">
        <f t="shared" si="2"/>
        <v>0</v>
      </c>
      <c r="DA66" s="3">
        <f t="shared" si="3"/>
        <v>0</v>
      </c>
      <c r="DB66" s="3">
        <f t="shared" si="4"/>
        <v>96</v>
      </c>
    </row>
    <row r="67" spans="1:106" ht="15.75" customHeight="1">
      <c r="A67" s="31">
        <f t="shared" si="0"/>
        <v>0</v>
      </c>
      <c r="B67" s="3" t="s">
        <v>434</v>
      </c>
      <c r="C67" s="3" t="s">
        <v>588</v>
      </c>
      <c r="D67" s="3" t="s">
        <v>589</v>
      </c>
      <c r="E67" s="21" t="s">
        <v>590</v>
      </c>
      <c r="F67" s="22" t="s">
        <v>564</v>
      </c>
      <c r="G67" s="3" t="s">
        <v>441</v>
      </c>
      <c r="H67" s="3" t="s">
        <v>441</v>
      </c>
      <c r="I67" s="3" t="s">
        <v>441</v>
      </c>
      <c r="J67" s="3" t="s">
        <v>441</v>
      </c>
      <c r="K67" s="3" t="s">
        <v>441</v>
      </c>
      <c r="L67" s="3" t="s">
        <v>441</v>
      </c>
      <c r="M67" s="3" t="s">
        <v>441</v>
      </c>
      <c r="N67" s="3" t="s">
        <v>441</v>
      </c>
      <c r="O67" s="3" t="s">
        <v>441</v>
      </c>
      <c r="P67" s="3" t="s">
        <v>441</v>
      </c>
      <c r="Q67" s="3" t="s">
        <v>441</v>
      </c>
      <c r="R67" s="3" t="s">
        <v>441</v>
      </c>
      <c r="S67" s="3" t="s">
        <v>441</v>
      </c>
      <c r="T67" s="3" t="s">
        <v>441</v>
      </c>
      <c r="U67" s="3" t="s">
        <v>440</v>
      </c>
      <c r="V67" s="3" t="s">
        <v>441</v>
      </c>
      <c r="W67" s="3" t="s">
        <v>441</v>
      </c>
      <c r="X67" s="3" t="s">
        <v>441</v>
      </c>
      <c r="Y67" s="3" t="s">
        <v>441</v>
      </c>
      <c r="Z67" s="3" t="s">
        <v>441</v>
      </c>
      <c r="AA67" s="3" t="s">
        <v>441</v>
      </c>
      <c r="AB67" s="3" t="s">
        <v>441</v>
      </c>
      <c r="AC67" s="3" t="s">
        <v>441</v>
      </c>
      <c r="AD67" s="3" t="s">
        <v>441</v>
      </c>
      <c r="AE67" s="3" t="s">
        <v>441</v>
      </c>
      <c r="AF67" s="3" t="s">
        <v>441</v>
      </c>
      <c r="AG67" s="3" t="s">
        <v>441</v>
      </c>
      <c r="AH67" s="3" t="s">
        <v>441</v>
      </c>
      <c r="AI67" s="3" t="s">
        <v>441</v>
      </c>
      <c r="AJ67" s="3" t="s">
        <v>440</v>
      </c>
      <c r="AK67" s="3" t="s">
        <v>441</v>
      </c>
      <c r="AL67" s="3" t="s">
        <v>441</v>
      </c>
      <c r="AM67" s="3" t="s">
        <v>441</v>
      </c>
      <c r="AN67" s="3" t="s">
        <v>441</v>
      </c>
      <c r="AO67" s="3" t="s">
        <v>441</v>
      </c>
      <c r="AP67" s="3" t="s">
        <v>441</v>
      </c>
      <c r="AQ67" s="3" t="s">
        <v>441</v>
      </c>
      <c r="AR67" s="3" t="s">
        <v>441</v>
      </c>
      <c r="AS67" s="3" t="s">
        <v>441</v>
      </c>
      <c r="AT67" s="3" t="s">
        <v>441</v>
      </c>
      <c r="AU67" s="3" t="s">
        <v>441</v>
      </c>
      <c r="AV67" s="3" t="s">
        <v>441</v>
      </c>
      <c r="AW67" s="3" t="s">
        <v>441</v>
      </c>
      <c r="AX67" s="3" t="s">
        <v>441</v>
      </c>
      <c r="AY67" s="3" t="s">
        <v>441</v>
      </c>
      <c r="AZ67" s="3" t="s">
        <v>440</v>
      </c>
      <c r="BA67" s="3" t="s">
        <v>441</v>
      </c>
      <c r="BB67" s="3" t="s">
        <v>441</v>
      </c>
      <c r="BC67" s="3" t="s">
        <v>441</v>
      </c>
      <c r="BD67" s="3" t="s">
        <v>441</v>
      </c>
      <c r="BE67" s="3" t="s">
        <v>441</v>
      </c>
      <c r="BF67" s="3" t="s">
        <v>441</v>
      </c>
      <c r="BG67" s="3" t="s">
        <v>441</v>
      </c>
      <c r="BH67" s="3" t="s">
        <v>441</v>
      </c>
      <c r="BI67" s="3" t="s">
        <v>440</v>
      </c>
      <c r="BJ67" s="3" t="s">
        <v>440</v>
      </c>
      <c r="BK67" s="3" t="s">
        <v>440</v>
      </c>
      <c r="BL67" s="3" t="s">
        <v>440</v>
      </c>
      <c r="BM67" s="3" t="s">
        <v>440</v>
      </c>
      <c r="BN67" s="3" t="s">
        <v>441</v>
      </c>
      <c r="BO67" s="3" t="s">
        <v>441</v>
      </c>
      <c r="BP67" s="3" t="s">
        <v>441</v>
      </c>
      <c r="BQ67" s="3" t="s">
        <v>441</v>
      </c>
      <c r="BR67" s="3" t="s">
        <v>441</v>
      </c>
      <c r="BS67" s="3" t="s">
        <v>441</v>
      </c>
      <c r="BT67" s="3" t="s">
        <v>441</v>
      </c>
      <c r="BU67" s="3" t="s">
        <v>441</v>
      </c>
      <c r="BV67" s="3" t="s">
        <v>441</v>
      </c>
      <c r="BW67" s="3" t="s">
        <v>441</v>
      </c>
      <c r="BX67" s="3" t="s">
        <v>441</v>
      </c>
      <c r="BY67" s="3" t="s">
        <v>441</v>
      </c>
      <c r="BZ67" s="3" t="s">
        <v>441</v>
      </c>
      <c r="CA67" s="3" t="s">
        <v>441</v>
      </c>
      <c r="CB67" s="3" t="s">
        <v>441</v>
      </c>
      <c r="CC67" s="3" t="s">
        <v>441</v>
      </c>
      <c r="CD67" s="3" t="s">
        <v>441</v>
      </c>
      <c r="CE67" s="3" t="s">
        <v>441</v>
      </c>
      <c r="CF67" s="3" t="s">
        <v>441</v>
      </c>
      <c r="CG67" s="3" t="s">
        <v>441</v>
      </c>
      <c r="CH67" s="3" t="s">
        <v>441</v>
      </c>
      <c r="CI67" s="3" t="s">
        <v>441</v>
      </c>
      <c r="CJ67" s="3" t="s">
        <v>441</v>
      </c>
      <c r="CK67" s="3" t="s">
        <v>441</v>
      </c>
      <c r="CL67" s="3" t="s">
        <v>441</v>
      </c>
      <c r="CM67" s="3" t="s">
        <v>441</v>
      </c>
      <c r="CN67" s="3" t="s">
        <v>441</v>
      </c>
      <c r="CO67" s="3" t="s">
        <v>441</v>
      </c>
      <c r="CP67" s="3" t="s">
        <v>441</v>
      </c>
      <c r="CQ67" s="3" t="s">
        <v>441</v>
      </c>
      <c r="CR67" s="3" t="s">
        <v>441</v>
      </c>
      <c r="CS67" s="3" t="s">
        <v>441</v>
      </c>
      <c r="CT67" s="3" t="s">
        <v>441</v>
      </c>
      <c r="CU67" s="3" t="s">
        <v>441</v>
      </c>
      <c r="CV67" s="3" t="s">
        <v>441</v>
      </c>
      <c r="CW67" s="3" t="s">
        <v>441</v>
      </c>
      <c r="CX67" s="3" t="s">
        <v>441</v>
      </c>
      <c r="CY67" s="3">
        <f t="shared" si="1"/>
        <v>213</v>
      </c>
      <c r="CZ67" s="3">
        <f t="shared" si="2"/>
        <v>0</v>
      </c>
      <c r="DA67" s="3">
        <f t="shared" si="3"/>
        <v>12</v>
      </c>
      <c r="DB67" s="3">
        <f t="shared" si="4"/>
        <v>96</v>
      </c>
    </row>
    <row r="68" spans="1:106" ht="15.75" customHeight="1">
      <c r="A68" s="31">
        <f t="shared" si="0"/>
        <v>0</v>
      </c>
      <c r="B68" s="3" t="s">
        <v>434</v>
      </c>
      <c r="C68" s="3" t="s">
        <v>591</v>
      </c>
      <c r="D68" s="3" t="s">
        <v>592</v>
      </c>
      <c r="E68" s="21" t="s">
        <v>587</v>
      </c>
      <c r="F68" s="22" t="s">
        <v>564</v>
      </c>
      <c r="G68" s="3" t="s">
        <v>441</v>
      </c>
      <c r="H68" s="3" t="s">
        <v>441</v>
      </c>
      <c r="I68" s="3" t="s">
        <v>441</v>
      </c>
      <c r="J68" s="3" t="s">
        <v>441</v>
      </c>
      <c r="K68" s="3" t="s">
        <v>441</v>
      </c>
      <c r="L68" s="3" t="s">
        <v>441</v>
      </c>
      <c r="M68" s="3" t="s">
        <v>441</v>
      </c>
      <c r="N68" s="3" t="s">
        <v>441</v>
      </c>
      <c r="O68" s="3" t="s">
        <v>441</v>
      </c>
      <c r="P68" s="3" t="s">
        <v>441</v>
      </c>
      <c r="Q68" s="3" t="s">
        <v>441</v>
      </c>
      <c r="R68" s="3" t="s">
        <v>441</v>
      </c>
      <c r="S68" s="3" t="s">
        <v>441</v>
      </c>
      <c r="T68" s="3" t="s">
        <v>441</v>
      </c>
      <c r="U68" s="3" t="s">
        <v>441</v>
      </c>
      <c r="V68" s="3" t="s">
        <v>441</v>
      </c>
      <c r="W68" s="3" t="s">
        <v>441</v>
      </c>
      <c r="X68" s="3" t="s">
        <v>441</v>
      </c>
      <c r="Y68" s="3" t="s">
        <v>441</v>
      </c>
      <c r="Z68" s="3" t="s">
        <v>441</v>
      </c>
      <c r="AA68" s="3" t="s">
        <v>441</v>
      </c>
      <c r="AB68" s="3" t="s">
        <v>441</v>
      </c>
      <c r="AC68" s="3" t="s">
        <v>441</v>
      </c>
      <c r="AD68" s="3" t="s">
        <v>441</v>
      </c>
      <c r="AE68" s="3" t="s">
        <v>441</v>
      </c>
      <c r="AF68" s="3" t="s">
        <v>441</v>
      </c>
      <c r="AG68" s="3" t="s">
        <v>441</v>
      </c>
      <c r="AH68" s="3" t="s">
        <v>441</v>
      </c>
      <c r="AI68" s="3" t="s">
        <v>441</v>
      </c>
      <c r="AJ68" s="3" t="s">
        <v>441</v>
      </c>
      <c r="AK68" s="3" t="s">
        <v>441</v>
      </c>
      <c r="AL68" s="3" t="s">
        <v>441</v>
      </c>
      <c r="AM68" s="3" t="s">
        <v>441</v>
      </c>
      <c r="AN68" s="3" t="s">
        <v>441</v>
      </c>
      <c r="AO68" s="3" t="s">
        <v>441</v>
      </c>
      <c r="AP68" s="3" t="s">
        <v>441</v>
      </c>
      <c r="AQ68" s="3" t="s">
        <v>441</v>
      </c>
      <c r="AR68" s="3" t="s">
        <v>441</v>
      </c>
      <c r="AS68" s="3" t="s">
        <v>441</v>
      </c>
      <c r="AT68" s="3" t="s">
        <v>441</v>
      </c>
      <c r="AU68" s="3" t="s">
        <v>441</v>
      </c>
      <c r="AV68" s="3" t="s">
        <v>441</v>
      </c>
      <c r="AW68" s="3" t="s">
        <v>441</v>
      </c>
      <c r="AX68" s="3" t="s">
        <v>441</v>
      </c>
      <c r="AY68" s="3" t="s">
        <v>441</v>
      </c>
      <c r="AZ68" s="3" t="s">
        <v>441</v>
      </c>
      <c r="BA68" s="3" t="s">
        <v>441</v>
      </c>
      <c r="BB68" s="3" t="s">
        <v>441</v>
      </c>
      <c r="BC68" s="3" t="s">
        <v>441</v>
      </c>
      <c r="BD68" s="3" t="s">
        <v>441</v>
      </c>
      <c r="BE68" s="3" t="s">
        <v>441</v>
      </c>
      <c r="BF68" s="3" t="s">
        <v>441</v>
      </c>
      <c r="BG68" s="3" t="s">
        <v>441</v>
      </c>
      <c r="BH68" s="3" t="s">
        <v>441</v>
      </c>
      <c r="BI68" s="3" t="s">
        <v>441</v>
      </c>
      <c r="BJ68" s="3" t="s">
        <v>441</v>
      </c>
      <c r="BK68" s="3" t="s">
        <v>441</v>
      </c>
      <c r="BL68" s="3" t="s">
        <v>441</v>
      </c>
      <c r="BM68" s="3" t="s">
        <v>441</v>
      </c>
      <c r="BN68" s="3" t="s">
        <v>441</v>
      </c>
      <c r="BO68" s="3" t="s">
        <v>441</v>
      </c>
      <c r="BP68" s="3" t="s">
        <v>441</v>
      </c>
      <c r="BQ68" s="3" t="s">
        <v>441</v>
      </c>
      <c r="BR68" s="3" t="s">
        <v>441</v>
      </c>
      <c r="BS68" s="3" t="s">
        <v>441</v>
      </c>
      <c r="BT68" s="3" t="s">
        <v>441</v>
      </c>
      <c r="BU68" s="3" t="s">
        <v>441</v>
      </c>
      <c r="BV68" s="3" t="s">
        <v>441</v>
      </c>
      <c r="BW68" s="3" t="s">
        <v>441</v>
      </c>
      <c r="BX68" s="3" t="s">
        <v>441</v>
      </c>
      <c r="BY68" s="3" t="s">
        <v>441</v>
      </c>
      <c r="BZ68" s="3" t="s">
        <v>441</v>
      </c>
      <c r="CA68" s="3" t="s">
        <v>441</v>
      </c>
      <c r="CB68" s="3" t="s">
        <v>441</v>
      </c>
      <c r="CC68" s="3" t="s">
        <v>441</v>
      </c>
      <c r="CD68" s="3" t="s">
        <v>441</v>
      </c>
      <c r="CE68" s="3" t="s">
        <v>441</v>
      </c>
      <c r="CF68" s="3" t="s">
        <v>441</v>
      </c>
      <c r="CG68" s="3" t="s">
        <v>441</v>
      </c>
      <c r="CH68" s="3" t="s">
        <v>441</v>
      </c>
      <c r="CI68" s="3" t="s">
        <v>441</v>
      </c>
      <c r="CJ68" s="3" t="s">
        <v>441</v>
      </c>
      <c r="CK68" s="3" t="s">
        <v>441</v>
      </c>
      <c r="CL68" s="3" t="s">
        <v>441</v>
      </c>
      <c r="CM68" s="3" t="s">
        <v>441</v>
      </c>
      <c r="CN68" s="3" t="s">
        <v>441</v>
      </c>
      <c r="CO68" s="3" t="s">
        <v>441</v>
      </c>
      <c r="CP68" s="3" t="s">
        <v>441</v>
      </c>
      <c r="CQ68" s="3" t="s">
        <v>441</v>
      </c>
      <c r="CR68" s="3" t="s">
        <v>441</v>
      </c>
      <c r="CS68" s="3" t="s">
        <v>441</v>
      </c>
      <c r="CT68" s="3" t="s">
        <v>441</v>
      </c>
      <c r="CU68" s="3" t="s">
        <v>441</v>
      </c>
      <c r="CV68" s="3" t="s">
        <v>441</v>
      </c>
      <c r="CW68" s="3" t="s">
        <v>441</v>
      </c>
      <c r="CX68" s="3" t="s">
        <v>441</v>
      </c>
      <c r="CY68" s="3">
        <f t="shared" si="1"/>
        <v>225</v>
      </c>
      <c r="CZ68" s="3">
        <f t="shared" si="2"/>
        <v>0</v>
      </c>
      <c r="DA68" s="3">
        <f t="shared" si="3"/>
        <v>0</v>
      </c>
      <c r="DB68" s="3">
        <f t="shared" si="4"/>
        <v>96</v>
      </c>
    </row>
    <row r="69" spans="1:106" ht="15.75" customHeight="1">
      <c r="A69" s="31">
        <f t="shared" si="0"/>
        <v>0</v>
      </c>
      <c r="B69" s="3" t="s">
        <v>434</v>
      </c>
      <c r="C69" s="3" t="s">
        <v>593</v>
      </c>
      <c r="D69" s="3" t="s">
        <v>594</v>
      </c>
      <c r="E69" s="21" t="s">
        <v>440</v>
      </c>
      <c r="F69" s="22" t="s">
        <v>564</v>
      </c>
      <c r="G69" s="3" t="s">
        <v>441</v>
      </c>
      <c r="H69" s="3" t="s">
        <v>441</v>
      </c>
      <c r="I69" s="3" t="s">
        <v>441</v>
      </c>
      <c r="J69" s="3" t="s">
        <v>441</v>
      </c>
      <c r="K69" s="3" t="s">
        <v>441</v>
      </c>
      <c r="L69" s="3" t="s">
        <v>441</v>
      </c>
      <c r="M69" s="3" t="s">
        <v>441</v>
      </c>
      <c r="N69" s="3" t="s">
        <v>441</v>
      </c>
      <c r="O69" s="3" t="s">
        <v>441</v>
      </c>
      <c r="P69" s="3" t="s">
        <v>441</v>
      </c>
      <c r="Q69" s="3" t="s">
        <v>441</v>
      </c>
      <c r="R69" s="3" t="s">
        <v>441</v>
      </c>
      <c r="S69" s="3" t="s">
        <v>441</v>
      </c>
      <c r="T69" s="3" t="s">
        <v>441</v>
      </c>
      <c r="U69" s="3" t="s">
        <v>441</v>
      </c>
      <c r="V69" s="3" t="s">
        <v>441</v>
      </c>
      <c r="W69" s="3" t="s">
        <v>441</v>
      </c>
      <c r="X69" s="3" t="s">
        <v>441</v>
      </c>
      <c r="Y69" s="3" t="s">
        <v>441</v>
      </c>
      <c r="Z69" s="3" t="s">
        <v>441</v>
      </c>
      <c r="AA69" s="3" t="s">
        <v>441</v>
      </c>
      <c r="AB69" s="3" t="s">
        <v>441</v>
      </c>
      <c r="AC69" s="3" t="s">
        <v>441</v>
      </c>
      <c r="AD69" s="3" t="s">
        <v>441</v>
      </c>
      <c r="AE69" s="3" t="s">
        <v>441</v>
      </c>
      <c r="AF69" s="3" t="s">
        <v>441</v>
      </c>
      <c r="AG69" s="3" t="s">
        <v>441</v>
      </c>
      <c r="AH69" s="3" t="s">
        <v>441</v>
      </c>
      <c r="AI69" s="3" t="s">
        <v>441</v>
      </c>
      <c r="AJ69" s="3" t="s">
        <v>441</v>
      </c>
      <c r="AK69" s="3" t="s">
        <v>441</v>
      </c>
      <c r="AL69" s="3" t="s">
        <v>441</v>
      </c>
      <c r="AM69" s="3" t="s">
        <v>441</v>
      </c>
      <c r="AN69" s="3" t="s">
        <v>441</v>
      </c>
      <c r="AO69" s="3" t="s">
        <v>441</v>
      </c>
      <c r="AP69" s="3" t="s">
        <v>441</v>
      </c>
      <c r="AQ69" s="3" t="s">
        <v>441</v>
      </c>
      <c r="AR69" s="3" t="s">
        <v>441</v>
      </c>
      <c r="AS69" s="3" t="s">
        <v>441</v>
      </c>
      <c r="AT69" s="3" t="s">
        <v>441</v>
      </c>
      <c r="AU69" s="3" t="s">
        <v>441</v>
      </c>
      <c r="AV69" s="3" t="s">
        <v>441</v>
      </c>
      <c r="AW69" s="3" t="s">
        <v>441</v>
      </c>
      <c r="AX69" s="3" t="s">
        <v>441</v>
      </c>
      <c r="AY69" s="3" t="s">
        <v>441</v>
      </c>
      <c r="AZ69" s="3" t="s">
        <v>441</v>
      </c>
      <c r="BA69" s="3" t="s">
        <v>441</v>
      </c>
      <c r="BB69" s="3" t="s">
        <v>441</v>
      </c>
      <c r="BC69" s="3" t="s">
        <v>441</v>
      </c>
      <c r="BD69" s="3" t="s">
        <v>441</v>
      </c>
      <c r="BE69" s="3" t="s">
        <v>441</v>
      </c>
      <c r="BF69" s="3" t="s">
        <v>441</v>
      </c>
      <c r="BG69" s="3" t="s">
        <v>441</v>
      </c>
      <c r="BH69" s="3" t="s">
        <v>441</v>
      </c>
      <c r="BI69" s="3" t="s">
        <v>441</v>
      </c>
      <c r="BJ69" s="3" t="s">
        <v>441</v>
      </c>
      <c r="BK69" s="3" t="s">
        <v>441</v>
      </c>
      <c r="BL69" s="3" t="s">
        <v>441</v>
      </c>
      <c r="BM69" s="3" t="s">
        <v>441</v>
      </c>
      <c r="BN69" s="3" t="s">
        <v>441</v>
      </c>
      <c r="BO69" s="3" t="s">
        <v>441</v>
      </c>
      <c r="BP69" s="3" t="s">
        <v>441</v>
      </c>
      <c r="BQ69" s="3" t="s">
        <v>441</v>
      </c>
      <c r="BR69" s="3" t="s">
        <v>441</v>
      </c>
      <c r="BS69" s="3" t="s">
        <v>441</v>
      </c>
      <c r="BT69" s="3" t="s">
        <v>441</v>
      </c>
      <c r="BU69" s="3" t="s">
        <v>441</v>
      </c>
      <c r="BV69" s="3" t="s">
        <v>441</v>
      </c>
      <c r="BW69" s="3" t="s">
        <v>441</v>
      </c>
      <c r="BX69" s="3" t="s">
        <v>441</v>
      </c>
      <c r="BY69" s="3" t="s">
        <v>441</v>
      </c>
      <c r="BZ69" s="3" t="s">
        <v>441</v>
      </c>
      <c r="CA69" s="3" t="s">
        <v>441</v>
      </c>
      <c r="CB69" s="3" t="s">
        <v>441</v>
      </c>
      <c r="CC69" s="3" t="s">
        <v>441</v>
      </c>
      <c r="CD69" s="3" t="s">
        <v>441</v>
      </c>
      <c r="CE69" s="3" t="s">
        <v>441</v>
      </c>
      <c r="CF69" s="3" t="s">
        <v>441</v>
      </c>
      <c r="CG69" s="3" t="s">
        <v>441</v>
      </c>
      <c r="CH69" s="3" t="s">
        <v>441</v>
      </c>
      <c r="CI69" s="3" t="s">
        <v>441</v>
      </c>
      <c r="CJ69" s="3" t="s">
        <v>441</v>
      </c>
      <c r="CK69" s="3" t="s">
        <v>441</v>
      </c>
      <c r="CL69" s="3" t="s">
        <v>441</v>
      </c>
      <c r="CM69" s="3" t="s">
        <v>441</v>
      </c>
      <c r="CN69" s="3" t="s">
        <v>441</v>
      </c>
      <c r="CO69" s="3" t="s">
        <v>441</v>
      </c>
      <c r="CP69" s="3" t="s">
        <v>441</v>
      </c>
      <c r="CQ69" s="3" t="s">
        <v>441</v>
      </c>
      <c r="CR69" s="3" t="s">
        <v>441</v>
      </c>
      <c r="CS69" s="3" t="s">
        <v>441</v>
      </c>
      <c r="CT69" s="3" t="s">
        <v>441</v>
      </c>
      <c r="CU69" s="3" t="s">
        <v>441</v>
      </c>
      <c r="CV69" s="3" t="s">
        <v>441</v>
      </c>
      <c r="CW69" s="3" t="s">
        <v>441</v>
      </c>
      <c r="CX69" s="3" t="s">
        <v>441</v>
      </c>
      <c r="CY69" s="3">
        <f t="shared" si="1"/>
        <v>225</v>
      </c>
      <c r="CZ69" s="3">
        <f t="shared" si="2"/>
        <v>0</v>
      </c>
      <c r="DA69" s="3">
        <f t="shared" si="3"/>
        <v>0</v>
      </c>
      <c r="DB69" s="3">
        <f t="shared" si="4"/>
        <v>96</v>
      </c>
    </row>
    <row r="70" spans="1:106" ht="15.75" customHeight="1">
      <c r="A70" s="31">
        <f t="shared" si="0"/>
        <v>0</v>
      </c>
      <c r="B70" s="3" t="s">
        <v>434</v>
      </c>
      <c r="C70" s="3" t="s">
        <v>595</v>
      </c>
      <c r="D70" s="3" t="s">
        <v>563</v>
      </c>
      <c r="E70" s="21" t="s">
        <v>596</v>
      </c>
      <c r="F70" s="22" t="s">
        <v>564</v>
      </c>
      <c r="G70" s="3" t="s">
        <v>441</v>
      </c>
      <c r="H70" s="3" t="s">
        <v>441</v>
      </c>
      <c r="I70" s="3" t="s">
        <v>441</v>
      </c>
      <c r="J70" s="3" t="s">
        <v>441</v>
      </c>
      <c r="K70" s="3" t="s">
        <v>441</v>
      </c>
      <c r="L70" s="3" t="s">
        <v>441</v>
      </c>
      <c r="M70" s="3" t="s">
        <v>441</v>
      </c>
      <c r="N70" s="3" t="s">
        <v>441</v>
      </c>
      <c r="O70" s="3" t="s">
        <v>441</v>
      </c>
      <c r="P70" s="3" t="s">
        <v>441</v>
      </c>
      <c r="Q70" s="3" t="s">
        <v>441</v>
      </c>
      <c r="R70" s="3" t="s">
        <v>441</v>
      </c>
      <c r="S70" s="3" t="s">
        <v>441</v>
      </c>
      <c r="T70" s="3" t="s">
        <v>441</v>
      </c>
      <c r="U70" s="3" t="s">
        <v>441</v>
      </c>
      <c r="V70" s="3" t="s">
        <v>441</v>
      </c>
      <c r="W70" s="3" t="s">
        <v>441</v>
      </c>
      <c r="X70" s="3" t="s">
        <v>441</v>
      </c>
      <c r="Y70" s="3" t="s">
        <v>441</v>
      </c>
      <c r="Z70" s="3" t="s">
        <v>441</v>
      </c>
      <c r="AA70" s="3" t="s">
        <v>441</v>
      </c>
      <c r="AB70" s="3" t="s">
        <v>441</v>
      </c>
      <c r="AC70" s="3" t="s">
        <v>441</v>
      </c>
      <c r="AD70" s="3" t="s">
        <v>441</v>
      </c>
      <c r="AE70" s="3" t="s">
        <v>441</v>
      </c>
      <c r="AF70" s="3" t="s">
        <v>441</v>
      </c>
      <c r="AG70" s="3" t="s">
        <v>441</v>
      </c>
      <c r="AH70" s="3" t="s">
        <v>441</v>
      </c>
      <c r="AI70" s="3" t="s">
        <v>441</v>
      </c>
      <c r="AJ70" s="3" t="s">
        <v>441</v>
      </c>
      <c r="AK70" s="3" t="s">
        <v>440</v>
      </c>
      <c r="AL70" s="3" t="s">
        <v>440</v>
      </c>
      <c r="AM70" s="3" t="s">
        <v>440</v>
      </c>
      <c r="AN70" s="3" t="s">
        <v>441</v>
      </c>
      <c r="AO70" s="3" t="s">
        <v>441</v>
      </c>
      <c r="AP70" s="3" t="s">
        <v>441</v>
      </c>
      <c r="AQ70" s="3" t="s">
        <v>441</v>
      </c>
      <c r="AR70" s="3" t="s">
        <v>441</v>
      </c>
      <c r="AS70" s="3" t="s">
        <v>441</v>
      </c>
      <c r="AT70" s="3" t="s">
        <v>441</v>
      </c>
      <c r="AU70" s="3" t="s">
        <v>441</v>
      </c>
      <c r="AV70" s="3" t="s">
        <v>441</v>
      </c>
      <c r="AW70" s="3" t="s">
        <v>441</v>
      </c>
      <c r="AX70" s="3" t="s">
        <v>441</v>
      </c>
      <c r="AY70" s="3" t="s">
        <v>441</v>
      </c>
      <c r="AZ70" s="3" t="s">
        <v>441</v>
      </c>
      <c r="BA70" s="3" t="s">
        <v>441</v>
      </c>
      <c r="BB70" s="3" t="s">
        <v>441</v>
      </c>
      <c r="BC70" s="3" t="s">
        <v>441</v>
      </c>
      <c r="BD70" s="3" t="s">
        <v>441</v>
      </c>
      <c r="BE70" s="3" t="s">
        <v>441</v>
      </c>
      <c r="BF70" s="3" t="s">
        <v>441</v>
      </c>
      <c r="BG70" s="3" t="s">
        <v>441</v>
      </c>
      <c r="BH70" s="3" t="s">
        <v>441</v>
      </c>
      <c r="BI70" s="3" t="s">
        <v>441</v>
      </c>
      <c r="BJ70" s="3" t="s">
        <v>441</v>
      </c>
      <c r="BK70" s="3" t="s">
        <v>441</v>
      </c>
      <c r="BL70" s="3" t="s">
        <v>441</v>
      </c>
      <c r="BM70" s="3" t="s">
        <v>441</v>
      </c>
      <c r="BN70" s="3" t="s">
        <v>441</v>
      </c>
      <c r="BO70" s="3" t="s">
        <v>441</v>
      </c>
      <c r="BP70" s="3" t="s">
        <v>441</v>
      </c>
      <c r="BQ70" s="3" t="s">
        <v>441</v>
      </c>
      <c r="BR70" s="3" t="s">
        <v>441</v>
      </c>
      <c r="BS70" s="3" t="s">
        <v>441</v>
      </c>
      <c r="BT70" s="3" t="s">
        <v>441</v>
      </c>
      <c r="BU70" s="3" t="s">
        <v>441</v>
      </c>
      <c r="BV70" s="3" t="s">
        <v>441</v>
      </c>
      <c r="BW70" s="3" t="s">
        <v>441</v>
      </c>
      <c r="BX70" s="3" t="s">
        <v>441</v>
      </c>
      <c r="BY70" s="3" t="s">
        <v>441</v>
      </c>
      <c r="BZ70" s="3" t="s">
        <v>441</v>
      </c>
      <c r="CA70" s="3" t="s">
        <v>441</v>
      </c>
      <c r="CB70" s="3" t="s">
        <v>441</v>
      </c>
      <c r="CC70" s="3" t="s">
        <v>441</v>
      </c>
      <c r="CD70" s="3" t="s">
        <v>441</v>
      </c>
      <c r="CE70" s="3" t="s">
        <v>441</v>
      </c>
      <c r="CF70" s="3" t="s">
        <v>441</v>
      </c>
      <c r="CG70" s="3" t="s">
        <v>441</v>
      </c>
      <c r="CH70" s="3" t="s">
        <v>441</v>
      </c>
      <c r="CI70" s="3" t="s">
        <v>441</v>
      </c>
      <c r="CJ70" s="3" t="s">
        <v>441</v>
      </c>
      <c r="CK70" s="3" t="s">
        <v>441</v>
      </c>
      <c r="CL70" s="3" t="s">
        <v>441</v>
      </c>
      <c r="CM70" s="3" t="s">
        <v>441</v>
      </c>
      <c r="CN70" s="3" t="s">
        <v>441</v>
      </c>
      <c r="CO70" s="3" t="s">
        <v>441</v>
      </c>
      <c r="CP70" s="3" t="s">
        <v>441</v>
      </c>
      <c r="CQ70" s="3" t="s">
        <v>441</v>
      </c>
      <c r="CR70" s="3" t="s">
        <v>441</v>
      </c>
      <c r="CS70" s="3" t="s">
        <v>441</v>
      </c>
      <c r="CT70" s="3" t="s">
        <v>441</v>
      </c>
      <c r="CU70" s="3" t="s">
        <v>441</v>
      </c>
      <c r="CV70" s="3" t="s">
        <v>441</v>
      </c>
      <c r="CW70" s="3" t="s">
        <v>441</v>
      </c>
      <c r="CX70" s="3" t="s">
        <v>441</v>
      </c>
      <c r="CY70" s="3">
        <f t="shared" si="1"/>
        <v>222</v>
      </c>
      <c r="CZ70" s="3">
        <f t="shared" si="2"/>
        <v>0</v>
      </c>
      <c r="DA70" s="3">
        <f t="shared" si="3"/>
        <v>3</v>
      </c>
      <c r="DB70" s="3">
        <f t="shared" si="4"/>
        <v>96</v>
      </c>
    </row>
    <row r="71" spans="1:106" ht="15.75" customHeight="1">
      <c r="A71" s="31">
        <f t="shared" si="0"/>
        <v>0</v>
      </c>
      <c r="B71" s="3" t="s">
        <v>434</v>
      </c>
      <c r="C71" s="3" t="s">
        <v>597</v>
      </c>
      <c r="D71" s="3" t="s">
        <v>598</v>
      </c>
      <c r="E71" s="21" t="s">
        <v>596</v>
      </c>
      <c r="F71" s="22" t="s">
        <v>564</v>
      </c>
      <c r="G71" s="3" t="s">
        <v>441</v>
      </c>
      <c r="H71" s="3" t="s">
        <v>441</v>
      </c>
      <c r="I71" s="3" t="s">
        <v>441</v>
      </c>
      <c r="J71" s="3" t="s">
        <v>441</v>
      </c>
      <c r="K71" s="3" t="s">
        <v>441</v>
      </c>
      <c r="L71" s="3" t="s">
        <v>441</v>
      </c>
      <c r="M71" s="3" t="s">
        <v>441</v>
      </c>
      <c r="N71" s="3" t="s">
        <v>441</v>
      </c>
      <c r="O71" s="3" t="s">
        <v>441</v>
      </c>
      <c r="P71" s="3" t="s">
        <v>441</v>
      </c>
      <c r="Q71" s="3" t="s">
        <v>441</v>
      </c>
      <c r="R71" s="3" t="s">
        <v>441</v>
      </c>
      <c r="S71" s="3" t="s">
        <v>441</v>
      </c>
      <c r="T71" s="3" t="s">
        <v>441</v>
      </c>
      <c r="U71" s="3" t="s">
        <v>441</v>
      </c>
      <c r="V71" s="3" t="s">
        <v>441</v>
      </c>
      <c r="W71" s="3" t="s">
        <v>441</v>
      </c>
      <c r="X71" s="3" t="s">
        <v>441</v>
      </c>
      <c r="Y71" s="3" t="s">
        <v>441</v>
      </c>
      <c r="Z71" s="3" t="s">
        <v>441</v>
      </c>
      <c r="AA71" s="3" t="s">
        <v>441</v>
      </c>
      <c r="AB71" s="3" t="s">
        <v>441</v>
      </c>
      <c r="AC71" s="3" t="s">
        <v>441</v>
      </c>
      <c r="AD71" s="3" t="s">
        <v>441</v>
      </c>
      <c r="AE71" s="3" t="s">
        <v>441</v>
      </c>
      <c r="AF71" s="3" t="s">
        <v>441</v>
      </c>
      <c r="AG71" s="3" t="s">
        <v>441</v>
      </c>
      <c r="AH71" s="3" t="s">
        <v>441</v>
      </c>
      <c r="AI71" s="3" t="s">
        <v>441</v>
      </c>
      <c r="AJ71" s="3" t="s">
        <v>441</v>
      </c>
      <c r="AK71" s="3" t="s">
        <v>441</v>
      </c>
      <c r="AL71" s="3" t="s">
        <v>441</v>
      </c>
      <c r="AM71" s="3" t="s">
        <v>441</v>
      </c>
      <c r="AN71" s="3" t="s">
        <v>441</v>
      </c>
      <c r="AO71" s="3" t="s">
        <v>441</v>
      </c>
      <c r="AP71" s="3" t="s">
        <v>441</v>
      </c>
      <c r="AQ71" s="3" t="s">
        <v>441</v>
      </c>
      <c r="AR71" s="3" t="s">
        <v>441</v>
      </c>
      <c r="AS71" s="3" t="s">
        <v>441</v>
      </c>
      <c r="AT71" s="3" t="s">
        <v>441</v>
      </c>
      <c r="AU71" s="3" t="s">
        <v>441</v>
      </c>
      <c r="AV71" s="3" t="s">
        <v>441</v>
      </c>
      <c r="AW71" s="3" t="s">
        <v>441</v>
      </c>
      <c r="AX71" s="3" t="s">
        <v>441</v>
      </c>
      <c r="AY71" s="3" t="s">
        <v>441</v>
      </c>
      <c r="AZ71" s="3" t="s">
        <v>441</v>
      </c>
      <c r="BA71" s="3" t="s">
        <v>441</v>
      </c>
      <c r="BB71" s="3" t="s">
        <v>441</v>
      </c>
      <c r="BC71" s="3" t="s">
        <v>441</v>
      </c>
      <c r="BD71" s="3" t="s">
        <v>441</v>
      </c>
      <c r="BE71" s="3" t="s">
        <v>441</v>
      </c>
      <c r="BF71" s="3" t="s">
        <v>441</v>
      </c>
      <c r="BG71" s="3" t="s">
        <v>441</v>
      </c>
      <c r="BH71" s="3" t="s">
        <v>441</v>
      </c>
      <c r="BI71" s="3" t="s">
        <v>441</v>
      </c>
      <c r="BJ71" s="3" t="s">
        <v>441</v>
      </c>
      <c r="BK71" s="3" t="s">
        <v>441</v>
      </c>
      <c r="BL71" s="3" t="s">
        <v>441</v>
      </c>
      <c r="BM71" s="3" t="s">
        <v>441</v>
      </c>
      <c r="BN71" s="3" t="s">
        <v>441</v>
      </c>
      <c r="BO71" s="3" t="s">
        <v>441</v>
      </c>
      <c r="BP71" s="3" t="s">
        <v>441</v>
      </c>
      <c r="BQ71" s="3" t="s">
        <v>441</v>
      </c>
      <c r="BR71" s="3" t="s">
        <v>441</v>
      </c>
      <c r="BS71" s="3" t="s">
        <v>441</v>
      </c>
      <c r="BT71" s="3" t="s">
        <v>441</v>
      </c>
      <c r="BU71" s="3" t="s">
        <v>441</v>
      </c>
      <c r="BV71" s="3" t="s">
        <v>441</v>
      </c>
      <c r="BW71" s="3" t="s">
        <v>441</v>
      </c>
      <c r="BX71" s="3" t="s">
        <v>441</v>
      </c>
      <c r="BY71" s="3" t="s">
        <v>441</v>
      </c>
      <c r="BZ71" s="3" t="s">
        <v>441</v>
      </c>
      <c r="CA71" s="3" t="s">
        <v>441</v>
      </c>
      <c r="CB71" s="3" t="s">
        <v>441</v>
      </c>
      <c r="CC71" s="3" t="s">
        <v>441</v>
      </c>
      <c r="CD71" s="3" t="s">
        <v>441</v>
      </c>
      <c r="CE71" s="3" t="s">
        <v>441</v>
      </c>
      <c r="CF71" s="3" t="s">
        <v>441</v>
      </c>
      <c r="CG71" s="3" t="s">
        <v>441</v>
      </c>
      <c r="CH71" s="3" t="s">
        <v>441</v>
      </c>
      <c r="CI71" s="3" t="s">
        <v>441</v>
      </c>
      <c r="CJ71" s="3" t="s">
        <v>441</v>
      </c>
      <c r="CK71" s="3" t="s">
        <v>441</v>
      </c>
      <c r="CL71" s="3" t="s">
        <v>441</v>
      </c>
      <c r="CM71" s="3" t="s">
        <v>441</v>
      </c>
      <c r="CN71" s="3" t="s">
        <v>441</v>
      </c>
      <c r="CO71" s="3" t="s">
        <v>441</v>
      </c>
      <c r="CP71" s="3" t="s">
        <v>441</v>
      </c>
      <c r="CQ71" s="3" t="s">
        <v>441</v>
      </c>
      <c r="CR71" s="3" t="s">
        <v>441</v>
      </c>
      <c r="CS71" s="3" t="s">
        <v>441</v>
      </c>
      <c r="CT71" s="3" t="s">
        <v>441</v>
      </c>
      <c r="CU71" s="3" t="s">
        <v>441</v>
      </c>
      <c r="CV71" s="3" t="s">
        <v>441</v>
      </c>
      <c r="CW71" s="3" t="s">
        <v>441</v>
      </c>
      <c r="CX71" s="3" t="s">
        <v>441</v>
      </c>
      <c r="CY71" s="3">
        <f t="shared" si="1"/>
        <v>225</v>
      </c>
      <c r="CZ71" s="3">
        <f t="shared" si="2"/>
        <v>0</v>
      </c>
      <c r="DA71" s="3">
        <f t="shared" si="3"/>
        <v>0</v>
      </c>
      <c r="DB71" s="3">
        <f t="shared" si="4"/>
        <v>96</v>
      </c>
    </row>
    <row r="72" spans="1:106" ht="15.75" customHeight="1">
      <c r="A72" s="31">
        <f t="shared" si="0"/>
        <v>0</v>
      </c>
      <c r="B72" s="3" t="s">
        <v>434</v>
      </c>
      <c r="C72" s="3" t="s">
        <v>599</v>
      </c>
      <c r="D72" s="3" t="s">
        <v>600</v>
      </c>
      <c r="E72" s="21" t="s">
        <v>578</v>
      </c>
      <c r="F72" s="22" t="s">
        <v>564</v>
      </c>
      <c r="G72" s="3" t="s">
        <v>441</v>
      </c>
      <c r="H72" s="3" t="s">
        <v>441</v>
      </c>
      <c r="I72" s="3" t="s">
        <v>441</v>
      </c>
      <c r="J72" s="3" t="s">
        <v>441</v>
      </c>
      <c r="K72" s="3" t="s">
        <v>441</v>
      </c>
      <c r="L72" s="3" t="s">
        <v>441</v>
      </c>
      <c r="M72" s="3" t="s">
        <v>441</v>
      </c>
      <c r="N72" s="3" t="s">
        <v>441</v>
      </c>
      <c r="O72" s="3" t="s">
        <v>441</v>
      </c>
      <c r="P72" s="3" t="s">
        <v>441</v>
      </c>
      <c r="Q72" s="3" t="s">
        <v>441</v>
      </c>
      <c r="R72" s="3" t="s">
        <v>441</v>
      </c>
      <c r="S72" s="3" t="s">
        <v>441</v>
      </c>
      <c r="T72" s="3" t="s">
        <v>441</v>
      </c>
      <c r="U72" s="3" t="s">
        <v>441</v>
      </c>
      <c r="V72" s="3" t="s">
        <v>441</v>
      </c>
      <c r="W72" s="3" t="s">
        <v>441</v>
      </c>
      <c r="X72" s="3" t="s">
        <v>441</v>
      </c>
      <c r="Y72" s="3" t="s">
        <v>441</v>
      </c>
      <c r="Z72" s="3" t="s">
        <v>441</v>
      </c>
      <c r="AA72" s="3" t="s">
        <v>441</v>
      </c>
      <c r="AB72" s="3" t="s">
        <v>441</v>
      </c>
      <c r="AC72" s="3" t="s">
        <v>440</v>
      </c>
      <c r="AD72" s="3" t="s">
        <v>441</v>
      </c>
      <c r="AE72" s="3" t="s">
        <v>440</v>
      </c>
      <c r="AF72" s="3" t="s">
        <v>441</v>
      </c>
      <c r="AG72" s="3" t="s">
        <v>441</v>
      </c>
      <c r="AH72" s="3" t="s">
        <v>441</v>
      </c>
      <c r="AI72" s="3" t="s">
        <v>441</v>
      </c>
      <c r="AJ72" s="3" t="s">
        <v>441</v>
      </c>
      <c r="AK72" s="3" t="s">
        <v>441</v>
      </c>
      <c r="AL72" s="3" t="s">
        <v>441</v>
      </c>
      <c r="AM72" s="3" t="s">
        <v>441</v>
      </c>
      <c r="AN72" s="3" t="s">
        <v>441</v>
      </c>
      <c r="AO72" s="3" t="s">
        <v>441</v>
      </c>
      <c r="AP72" s="3" t="s">
        <v>441</v>
      </c>
      <c r="AQ72" s="3" t="s">
        <v>441</v>
      </c>
      <c r="AR72" s="3" t="s">
        <v>441</v>
      </c>
      <c r="AS72" s="3" t="s">
        <v>441</v>
      </c>
      <c r="AT72" s="3" t="s">
        <v>441</v>
      </c>
      <c r="AU72" s="3" t="s">
        <v>441</v>
      </c>
      <c r="AV72" s="3" t="s">
        <v>441</v>
      </c>
      <c r="AW72" s="3" t="s">
        <v>441</v>
      </c>
      <c r="AX72" s="3" t="s">
        <v>441</v>
      </c>
      <c r="AY72" s="3" t="s">
        <v>441</v>
      </c>
      <c r="AZ72" s="3" t="s">
        <v>441</v>
      </c>
      <c r="BA72" s="3" t="s">
        <v>441</v>
      </c>
      <c r="BB72" s="3" t="s">
        <v>441</v>
      </c>
      <c r="BC72" s="3" t="s">
        <v>441</v>
      </c>
      <c r="BD72" s="3" t="s">
        <v>441</v>
      </c>
      <c r="BE72" s="3" t="s">
        <v>441</v>
      </c>
      <c r="BF72" s="3" t="s">
        <v>441</v>
      </c>
      <c r="BG72" s="3" t="s">
        <v>441</v>
      </c>
      <c r="BH72" s="3" t="s">
        <v>441</v>
      </c>
      <c r="BI72" s="3" t="s">
        <v>441</v>
      </c>
      <c r="BJ72" s="3" t="s">
        <v>441</v>
      </c>
      <c r="BK72" s="3" t="s">
        <v>441</v>
      </c>
      <c r="BL72" s="3" t="s">
        <v>441</v>
      </c>
      <c r="BM72" s="3" t="s">
        <v>441</v>
      </c>
      <c r="BN72" s="3" t="s">
        <v>441</v>
      </c>
      <c r="BO72" s="3" t="s">
        <v>441</v>
      </c>
      <c r="BP72" s="3" t="s">
        <v>441</v>
      </c>
      <c r="BQ72" s="3" t="s">
        <v>441</v>
      </c>
      <c r="BR72" s="3" t="s">
        <v>441</v>
      </c>
      <c r="BS72" s="3" t="s">
        <v>440</v>
      </c>
      <c r="BT72" s="3" t="s">
        <v>440</v>
      </c>
      <c r="BU72" s="3" t="s">
        <v>440</v>
      </c>
      <c r="BV72" s="3" t="s">
        <v>440</v>
      </c>
      <c r="BW72" s="3" t="s">
        <v>440</v>
      </c>
      <c r="BX72" s="3" t="s">
        <v>440</v>
      </c>
      <c r="BY72" s="3" t="s">
        <v>440</v>
      </c>
      <c r="BZ72" s="3" t="s">
        <v>440</v>
      </c>
      <c r="CA72" s="3" t="s">
        <v>440</v>
      </c>
      <c r="CB72" s="3" t="s">
        <v>441</v>
      </c>
      <c r="CC72" s="3" t="s">
        <v>440</v>
      </c>
      <c r="CD72" s="3" t="s">
        <v>440</v>
      </c>
      <c r="CE72" s="3" t="s">
        <v>440</v>
      </c>
      <c r="CF72" s="3" t="s">
        <v>440</v>
      </c>
      <c r="CG72" s="3" t="s">
        <v>440</v>
      </c>
      <c r="CH72" s="3" t="s">
        <v>441</v>
      </c>
      <c r="CI72" s="3" t="s">
        <v>440</v>
      </c>
      <c r="CJ72" s="3" t="s">
        <v>440</v>
      </c>
      <c r="CK72" s="3" t="s">
        <v>441</v>
      </c>
      <c r="CL72" s="3" t="s">
        <v>440</v>
      </c>
      <c r="CM72" s="3" t="s">
        <v>440</v>
      </c>
      <c r="CN72" s="3" t="s">
        <v>440</v>
      </c>
      <c r="CO72" s="3" t="s">
        <v>441</v>
      </c>
      <c r="CP72" s="3" t="s">
        <v>441</v>
      </c>
      <c r="CQ72" s="3" t="s">
        <v>441</v>
      </c>
      <c r="CR72" s="3" t="s">
        <v>441</v>
      </c>
      <c r="CS72" s="3" t="s">
        <v>441</v>
      </c>
      <c r="CT72" s="3" t="s">
        <v>441</v>
      </c>
      <c r="CU72" s="3" t="s">
        <v>441</v>
      </c>
      <c r="CV72" s="3" t="s">
        <v>441</v>
      </c>
      <c r="CW72" s="3" t="s">
        <v>441</v>
      </c>
      <c r="CX72" s="3" t="s">
        <v>441</v>
      </c>
      <c r="CY72" s="3">
        <f t="shared" si="1"/>
        <v>196</v>
      </c>
      <c r="CZ72" s="3">
        <f t="shared" si="2"/>
        <v>0</v>
      </c>
      <c r="DA72" s="3">
        <f t="shared" si="3"/>
        <v>29</v>
      </c>
      <c r="DB72" s="3">
        <f t="shared" si="4"/>
        <v>96</v>
      </c>
    </row>
    <row r="73" spans="1:106" ht="15.75" customHeight="1">
      <c r="A73" s="31">
        <f t="shared" si="0"/>
        <v>0</v>
      </c>
      <c r="B73" s="3" t="s">
        <v>434</v>
      </c>
      <c r="C73" s="3" t="s">
        <v>602</v>
      </c>
      <c r="D73" s="3" t="s">
        <v>603</v>
      </c>
      <c r="E73" s="21" t="s">
        <v>604</v>
      </c>
      <c r="F73" s="22" t="s">
        <v>564</v>
      </c>
      <c r="G73" s="3" t="s">
        <v>441</v>
      </c>
      <c r="H73" s="3" t="s">
        <v>441</v>
      </c>
      <c r="I73" s="3" t="s">
        <v>441</v>
      </c>
      <c r="J73" s="3" t="s">
        <v>441</v>
      </c>
      <c r="K73" s="3" t="s">
        <v>441</v>
      </c>
      <c r="L73" s="3" t="s">
        <v>441</v>
      </c>
      <c r="M73" s="3" t="s">
        <v>441</v>
      </c>
      <c r="N73" s="3" t="s">
        <v>441</v>
      </c>
      <c r="O73" s="3" t="s">
        <v>441</v>
      </c>
      <c r="P73" s="3" t="s">
        <v>441</v>
      </c>
      <c r="Q73" s="3" t="s">
        <v>441</v>
      </c>
      <c r="R73" s="3" t="s">
        <v>441</v>
      </c>
      <c r="S73" s="3" t="s">
        <v>441</v>
      </c>
      <c r="T73" s="3" t="s">
        <v>441</v>
      </c>
      <c r="U73" s="3" t="s">
        <v>441</v>
      </c>
      <c r="V73" s="3" t="s">
        <v>441</v>
      </c>
      <c r="W73" s="3" t="s">
        <v>441</v>
      </c>
      <c r="X73" s="3" t="s">
        <v>441</v>
      </c>
      <c r="Y73" s="3" t="s">
        <v>441</v>
      </c>
      <c r="Z73" s="3" t="s">
        <v>441</v>
      </c>
      <c r="AA73" s="3" t="s">
        <v>440</v>
      </c>
      <c r="AB73" s="3" t="s">
        <v>440</v>
      </c>
      <c r="AC73" s="3" t="s">
        <v>441</v>
      </c>
      <c r="AD73" s="3" t="s">
        <v>441</v>
      </c>
      <c r="AE73" s="3" t="s">
        <v>441</v>
      </c>
      <c r="AF73" s="3" t="s">
        <v>441</v>
      </c>
      <c r="AG73" s="3" t="s">
        <v>441</v>
      </c>
      <c r="AH73" s="3" t="s">
        <v>441</v>
      </c>
      <c r="AI73" s="3" t="s">
        <v>441</v>
      </c>
      <c r="AJ73" s="3" t="s">
        <v>441</v>
      </c>
      <c r="AK73" s="3" t="s">
        <v>441</v>
      </c>
      <c r="AL73" s="3" t="s">
        <v>441</v>
      </c>
      <c r="AM73" s="3" t="s">
        <v>441</v>
      </c>
      <c r="AN73" s="3" t="s">
        <v>441</v>
      </c>
      <c r="AO73" s="3" t="s">
        <v>441</v>
      </c>
      <c r="AP73" s="3" t="s">
        <v>441</v>
      </c>
      <c r="AQ73" s="3" t="s">
        <v>441</v>
      </c>
      <c r="AR73" s="3" t="s">
        <v>441</v>
      </c>
      <c r="AS73" s="3" t="s">
        <v>441</v>
      </c>
      <c r="AT73" s="3" t="s">
        <v>441</v>
      </c>
      <c r="AU73" s="3" t="s">
        <v>441</v>
      </c>
      <c r="AV73" s="3" t="s">
        <v>441</v>
      </c>
      <c r="AW73" s="3" t="s">
        <v>441</v>
      </c>
      <c r="AX73" s="3" t="s">
        <v>441</v>
      </c>
      <c r="AY73" s="3" t="s">
        <v>441</v>
      </c>
      <c r="AZ73" s="3" t="s">
        <v>441</v>
      </c>
      <c r="BA73" s="3" t="s">
        <v>441</v>
      </c>
      <c r="BB73" s="3" t="s">
        <v>441</v>
      </c>
      <c r="BC73" s="3" t="s">
        <v>441</v>
      </c>
      <c r="BD73" s="3" t="s">
        <v>441</v>
      </c>
      <c r="BE73" s="3" t="s">
        <v>441</v>
      </c>
      <c r="BF73" s="3" t="s">
        <v>440</v>
      </c>
      <c r="BG73" s="3" t="s">
        <v>441</v>
      </c>
      <c r="BH73" s="3" t="s">
        <v>441</v>
      </c>
      <c r="BI73" s="3" t="s">
        <v>441</v>
      </c>
      <c r="BJ73" s="3" t="s">
        <v>441</v>
      </c>
      <c r="BK73" s="3" t="s">
        <v>441</v>
      </c>
      <c r="BL73" s="3" t="s">
        <v>441</v>
      </c>
      <c r="BM73" s="3" t="s">
        <v>441</v>
      </c>
      <c r="BN73" s="3" t="s">
        <v>441</v>
      </c>
      <c r="BO73" s="3" t="s">
        <v>441</v>
      </c>
      <c r="BP73" s="3" t="s">
        <v>441</v>
      </c>
      <c r="BQ73" s="3" t="s">
        <v>441</v>
      </c>
      <c r="BR73" s="3" t="s">
        <v>441</v>
      </c>
      <c r="BS73" s="3" t="s">
        <v>441</v>
      </c>
      <c r="BT73" s="3" t="s">
        <v>441</v>
      </c>
      <c r="BU73" s="3" t="s">
        <v>441</v>
      </c>
      <c r="BV73" s="3" t="s">
        <v>441</v>
      </c>
      <c r="BW73" s="3" t="s">
        <v>441</v>
      </c>
      <c r="BX73" s="3" t="s">
        <v>441</v>
      </c>
      <c r="BY73" s="3" t="s">
        <v>441</v>
      </c>
      <c r="BZ73" s="3" t="s">
        <v>441</v>
      </c>
      <c r="CA73" s="3" t="s">
        <v>441</v>
      </c>
      <c r="CB73" s="3" t="s">
        <v>441</v>
      </c>
      <c r="CC73" s="3" t="s">
        <v>441</v>
      </c>
      <c r="CD73" s="3" t="s">
        <v>441</v>
      </c>
      <c r="CE73" s="3" t="s">
        <v>441</v>
      </c>
      <c r="CF73" s="3" t="s">
        <v>441</v>
      </c>
      <c r="CG73" s="3" t="s">
        <v>441</v>
      </c>
      <c r="CH73" s="3" t="s">
        <v>441</v>
      </c>
      <c r="CI73" s="3" t="s">
        <v>441</v>
      </c>
      <c r="CJ73" s="3" t="s">
        <v>441</v>
      </c>
      <c r="CK73" s="3" t="s">
        <v>441</v>
      </c>
      <c r="CL73" s="3" t="s">
        <v>441</v>
      </c>
      <c r="CM73" s="3" t="s">
        <v>441</v>
      </c>
      <c r="CN73" s="3" t="s">
        <v>441</v>
      </c>
      <c r="CO73" s="3" t="s">
        <v>441</v>
      </c>
      <c r="CP73" s="3" t="s">
        <v>441</v>
      </c>
      <c r="CQ73" s="3" t="s">
        <v>441</v>
      </c>
      <c r="CR73" s="3" t="s">
        <v>441</v>
      </c>
      <c r="CS73" s="3" t="s">
        <v>441</v>
      </c>
      <c r="CT73" s="3" t="s">
        <v>441</v>
      </c>
      <c r="CU73" s="3" t="s">
        <v>441</v>
      </c>
      <c r="CV73" s="3" t="s">
        <v>441</v>
      </c>
      <c r="CW73" s="3" t="s">
        <v>441</v>
      </c>
      <c r="CX73" s="3" t="s">
        <v>441</v>
      </c>
      <c r="CY73" s="3">
        <f t="shared" si="1"/>
        <v>214</v>
      </c>
      <c r="CZ73" s="3">
        <f t="shared" si="2"/>
        <v>0</v>
      </c>
      <c r="DA73" s="3">
        <f t="shared" si="3"/>
        <v>11</v>
      </c>
      <c r="DB73" s="3">
        <f t="shared" si="4"/>
        <v>96</v>
      </c>
    </row>
    <row r="74" spans="1:106" ht="15.75" customHeight="1">
      <c r="A74" s="31">
        <f t="shared" si="0"/>
        <v>0</v>
      </c>
      <c r="B74" s="3" t="s">
        <v>434</v>
      </c>
      <c r="C74" s="3" t="s">
        <v>605</v>
      </c>
      <c r="D74" s="3" t="s">
        <v>606</v>
      </c>
      <c r="E74" s="21" t="s">
        <v>607</v>
      </c>
      <c r="F74" s="22" t="s">
        <v>564</v>
      </c>
      <c r="G74" s="3" t="s">
        <v>441</v>
      </c>
      <c r="H74" s="3" t="s">
        <v>441</v>
      </c>
      <c r="I74" s="3" t="s">
        <v>441</v>
      </c>
      <c r="J74" s="3" t="s">
        <v>441</v>
      </c>
      <c r="K74" s="3" t="s">
        <v>441</v>
      </c>
      <c r="L74" s="3" t="s">
        <v>441</v>
      </c>
      <c r="M74" s="3" t="s">
        <v>441</v>
      </c>
      <c r="N74" s="3" t="s">
        <v>441</v>
      </c>
      <c r="O74" s="3" t="s">
        <v>440</v>
      </c>
      <c r="P74" s="3" t="s">
        <v>441</v>
      </c>
      <c r="Q74" s="3" t="s">
        <v>441</v>
      </c>
      <c r="R74" s="3" t="s">
        <v>441</v>
      </c>
      <c r="S74" s="3" t="s">
        <v>441</v>
      </c>
      <c r="T74" s="3" t="s">
        <v>441</v>
      </c>
      <c r="U74" s="3" t="s">
        <v>441</v>
      </c>
      <c r="V74" s="3" t="s">
        <v>441</v>
      </c>
      <c r="W74" s="3" t="s">
        <v>441</v>
      </c>
      <c r="X74" s="3" t="s">
        <v>441</v>
      </c>
      <c r="Y74" s="3" t="s">
        <v>441</v>
      </c>
      <c r="Z74" s="3" t="s">
        <v>441</v>
      </c>
      <c r="AA74" s="3" t="s">
        <v>441</v>
      </c>
      <c r="AB74" s="3" t="s">
        <v>441</v>
      </c>
      <c r="AC74" s="3" t="s">
        <v>441</v>
      </c>
      <c r="AD74" s="3" t="s">
        <v>441</v>
      </c>
      <c r="AE74" s="3" t="s">
        <v>441</v>
      </c>
      <c r="AF74" s="3" t="s">
        <v>441</v>
      </c>
      <c r="AG74" s="3" t="s">
        <v>441</v>
      </c>
      <c r="AH74" s="3" t="s">
        <v>441</v>
      </c>
      <c r="AI74" s="3" t="s">
        <v>441</v>
      </c>
      <c r="AJ74" s="3" t="s">
        <v>441</v>
      </c>
      <c r="AK74" s="3" t="s">
        <v>441</v>
      </c>
      <c r="AL74" s="3" t="s">
        <v>441</v>
      </c>
      <c r="AM74" s="3" t="s">
        <v>441</v>
      </c>
      <c r="AN74" s="3" t="s">
        <v>441</v>
      </c>
      <c r="AO74" s="3" t="s">
        <v>441</v>
      </c>
      <c r="AP74" s="3" t="s">
        <v>441</v>
      </c>
      <c r="AQ74" s="3" t="s">
        <v>441</v>
      </c>
      <c r="AR74" s="3" t="s">
        <v>441</v>
      </c>
      <c r="AS74" s="3" t="s">
        <v>441</v>
      </c>
      <c r="AT74" s="3" t="s">
        <v>441</v>
      </c>
      <c r="AU74" s="3" t="s">
        <v>441</v>
      </c>
      <c r="AV74" s="3" t="s">
        <v>441</v>
      </c>
      <c r="AW74" s="3" t="s">
        <v>441</v>
      </c>
      <c r="AX74" s="3" t="s">
        <v>441</v>
      </c>
      <c r="AY74" s="3" t="s">
        <v>441</v>
      </c>
      <c r="AZ74" s="3" t="s">
        <v>441</v>
      </c>
      <c r="BA74" s="3" t="s">
        <v>441</v>
      </c>
      <c r="BB74" s="3" t="s">
        <v>441</v>
      </c>
      <c r="BC74" s="3" t="s">
        <v>441</v>
      </c>
      <c r="BD74" s="3" t="s">
        <v>441</v>
      </c>
      <c r="BE74" s="3" t="s">
        <v>441</v>
      </c>
      <c r="BF74" s="3" t="s">
        <v>441</v>
      </c>
      <c r="BG74" s="3" t="s">
        <v>441</v>
      </c>
      <c r="BH74" s="3" t="s">
        <v>441</v>
      </c>
      <c r="BI74" s="3" t="s">
        <v>441</v>
      </c>
      <c r="BJ74" s="3" t="s">
        <v>441</v>
      </c>
      <c r="BK74" s="3" t="s">
        <v>441</v>
      </c>
      <c r="BL74" s="3" t="s">
        <v>441</v>
      </c>
      <c r="BM74" s="3" t="s">
        <v>441</v>
      </c>
      <c r="BN74" s="3" t="s">
        <v>441</v>
      </c>
      <c r="BO74" s="3" t="s">
        <v>441</v>
      </c>
      <c r="BP74" s="3" t="s">
        <v>441</v>
      </c>
      <c r="BQ74" s="3" t="s">
        <v>441</v>
      </c>
      <c r="BR74" s="3" t="s">
        <v>441</v>
      </c>
      <c r="BS74" s="3" t="s">
        <v>441</v>
      </c>
      <c r="BT74" s="3" t="s">
        <v>441</v>
      </c>
      <c r="BU74" s="3" t="s">
        <v>441</v>
      </c>
      <c r="BV74" s="3" t="s">
        <v>441</v>
      </c>
      <c r="BW74" s="3" t="s">
        <v>441</v>
      </c>
      <c r="BX74" s="3" t="s">
        <v>441</v>
      </c>
      <c r="BY74" s="3" t="s">
        <v>441</v>
      </c>
      <c r="BZ74" s="3" t="s">
        <v>441</v>
      </c>
      <c r="CA74" s="3" t="s">
        <v>441</v>
      </c>
      <c r="CB74" s="3" t="s">
        <v>441</v>
      </c>
      <c r="CC74" s="3" t="s">
        <v>441</v>
      </c>
      <c r="CD74" s="3" t="s">
        <v>441</v>
      </c>
      <c r="CE74" s="3" t="s">
        <v>441</v>
      </c>
      <c r="CF74" s="3" t="s">
        <v>441</v>
      </c>
      <c r="CG74" s="3" t="s">
        <v>441</v>
      </c>
      <c r="CH74" s="3" t="s">
        <v>441</v>
      </c>
      <c r="CI74" s="3" t="s">
        <v>441</v>
      </c>
      <c r="CJ74" s="3" t="s">
        <v>441</v>
      </c>
      <c r="CK74" s="3" t="s">
        <v>441</v>
      </c>
      <c r="CL74" s="3" t="s">
        <v>441</v>
      </c>
      <c r="CM74" s="3" t="s">
        <v>441</v>
      </c>
      <c r="CN74" s="3" t="s">
        <v>441</v>
      </c>
      <c r="CO74" s="3" t="s">
        <v>441</v>
      </c>
      <c r="CP74" s="3" t="s">
        <v>441</v>
      </c>
      <c r="CQ74" s="3" t="s">
        <v>441</v>
      </c>
      <c r="CR74" s="3" t="s">
        <v>441</v>
      </c>
      <c r="CS74" s="3" t="s">
        <v>441</v>
      </c>
      <c r="CT74" s="3" t="s">
        <v>441</v>
      </c>
      <c r="CU74" s="3" t="s">
        <v>441</v>
      </c>
      <c r="CV74" s="3" t="s">
        <v>441</v>
      </c>
      <c r="CW74" s="3" t="s">
        <v>441</v>
      </c>
      <c r="CX74" s="3" t="s">
        <v>441</v>
      </c>
      <c r="CY74" s="3">
        <f t="shared" si="1"/>
        <v>220</v>
      </c>
      <c r="CZ74" s="3">
        <f t="shared" si="2"/>
        <v>0</v>
      </c>
      <c r="DA74" s="3">
        <f t="shared" si="3"/>
        <v>5</v>
      </c>
      <c r="DB74" s="3">
        <f t="shared" si="4"/>
        <v>96</v>
      </c>
    </row>
    <row r="75" spans="1:106" ht="15.75" customHeight="1">
      <c r="A75" s="31">
        <f t="shared" si="0"/>
        <v>0</v>
      </c>
      <c r="B75" s="3" t="s">
        <v>434</v>
      </c>
      <c r="C75" s="3" t="s">
        <v>608</v>
      </c>
      <c r="D75" s="3" t="s">
        <v>609</v>
      </c>
      <c r="E75" s="21" t="s">
        <v>610</v>
      </c>
      <c r="F75" s="22" t="s">
        <v>564</v>
      </c>
      <c r="G75" s="3" t="s">
        <v>441</v>
      </c>
      <c r="H75" s="3" t="s">
        <v>441</v>
      </c>
      <c r="I75" s="3" t="s">
        <v>441</v>
      </c>
      <c r="J75" s="3" t="s">
        <v>441</v>
      </c>
      <c r="K75" s="3" t="s">
        <v>441</v>
      </c>
      <c r="L75" s="3" t="s">
        <v>441</v>
      </c>
      <c r="M75" s="3" t="s">
        <v>441</v>
      </c>
      <c r="N75" s="3" t="s">
        <v>441</v>
      </c>
      <c r="O75" s="3" t="s">
        <v>441</v>
      </c>
      <c r="P75" s="3" t="s">
        <v>441</v>
      </c>
      <c r="Q75" s="3" t="s">
        <v>441</v>
      </c>
      <c r="R75" s="3" t="s">
        <v>441</v>
      </c>
      <c r="S75" s="3" t="s">
        <v>441</v>
      </c>
      <c r="T75" s="3" t="s">
        <v>441</v>
      </c>
      <c r="U75" s="3" t="s">
        <v>441</v>
      </c>
      <c r="V75" s="3" t="s">
        <v>441</v>
      </c>
      <c r="W75" s="3" t="s">
        <v>441</v>
      </c>
      <c r="X75" s="3" t="s">
        <v>441</v>
      </c>
      <c r="Y75" s="3" t="s">
        <v>441</v>
      </c>
      <c r="Z75" s="3" t="s">
        <v>441</v>
      </c>
      <c r="AA75" s="3" t="s">
        <v>441</v>
      </c>
      <c r="AB75" s="3" t="s">
        <v>441</v>
      </c>
      <c r="AC75" s="3" t="s">
        <v>441</v>
      </c>
      <c r="AD75" s="3" t="s">
        <v>441</v>
      </c>
      <c r="AE75" s="3" t="s">
        <v>441</v>
      </c>
      <c r="AF75" s="3" t="s">
        <v>441</v>
      </c>
      <c r="AG75" s="3" t="s">
        <v>441</v>
      </c>
      <c r="AH75" s="3" t="s">
        <v>441</v>
      </c>
      <c r="AI75" s="3" t="s">
        <v>441</v>
      </c>
      <c r="AJ75" s="3" t="s">
        <v>441</v>
      </c>
      <c r="AK75" s="3" t="s">
        <v>441</v>
      </c>
      <c r="AL75" s="3" t="s">
        <v>441</v>
      </c>
      <c r="AM75" s="3" t="s">
        <v>441</v>
      </c>
      <c r="AN75" s="3" t="s">
        <v>441</v>
      </c>
      <c r="AO75" s="3" t="s">
        <v>441</v>
      </c>
      <c r="AP75" s="3" t="s">
        <v>441</v>
      </c>
      <c r="AQ75" s="3" t="s">
        <v>441</v>
      </c>
      <c r="AR75" s="3" t="s">
        <v>441</v>
      </c>
      <c r="AS75" s="3" t="s">
        <v>441</v>
      </c>
      <c r="AT75" s="3" t="s">
        <v>441</v>
      </c>
      <c r="AU75" s="3" t="s">
        <v>441</v>
      </c>
      <c r="AV75" s="3" t="s">
        <v>441</v>
      </c>
      <c r="AW75" s="3" t="s">
        <v>441</v>
      </c>
      <c r="AX75" s="3" t="s">
        <v>441</v>
      </c>
      <c r="AY75" s="3" t="s">
        <v>441</v>
      </c>
      <c r="AZ75" s="3" t="s">
        <v>441</v>
      </c>
      <c r="BA75" s="3" t="s">
        <v>441</v>
      </c>
      <c r="BB75" s="3" t="s">
        <v>441</v>
      </c>
      <c r="BC75" s="3" t="s">
        <v>441</v>
      </c>
      <c r="BD75" s="3" t="s">
        <v>441</v>
      </c>
      <c r="BE75" s="3" t="s">
        <v>441</v>
      </c>
      <c r="BF75" s="3" t="s">
        <v>441</v>
      </c>
      <c r="BG75" s="3" t="s">
        <v>441</v>
      </c>
      <c r="BH75" s="3" t="s">
        <v>441</v>
      </c>
      <c r="BI75" s="3" t="s">
        <v>441</v>
      </c>
      <c r="BJ75" s="3" t="s">
        <v>441</v>
      </c>
      <c r="BK75" s="3" t="s">
        <v>441</v>
      </c>
      <c r="BL75" s="3" t="s">
        <v>441</v>
      </c>
      <c r="BM75" s="3" t="s">
        <v>441</v>
      </c>
      <c r="BN75" s="3" t="s">
        <v>441</v>
      </c>
      <c r="BO75" s="3" t="s">
        <v>441</v>
      </c>
      <c r="BP75" s="3" t="s">
        <v>441</v>
      </c>
      <c r="BQ75" s="3" t="s">
        <v>441</v>
      </c>
      <c r="BR75" s="3" t="s">
        <v>441</v>
      </c>
      <c r="BS75" s="3" t="s">
        <v>441</v>
      </c>
      <c r="BT75" s="3" t="s">
        <v>441</v>
      </c>
      <c r="BU75" s="3" t="s">
        <v>441</v>
      </c>
      <c r="BV75" s="3" t="s">
        <v>441</v>
      </c>
      <c r="BW75" s="3" t="s">
        <v>441</v>
      </c>
      <c r="BX75" s="3" t="s">
        <v>441</v>
      </c>
      <c r="BY75" s="3" t="s">
        <v>441</v>
      </c>
      <c r="BZ75" s="3" t="s">
        <v>441</v>
      </c>
      <c r="CA75" s="3" t="s">
        <v>441</v>
      </c>
      <c r="CB75" s="3" t="s">
        <v>441</v>
      </c>
      <c r="CC75" s="3" t="s">
        <v>441</v>
      </c>
      <c r="CD75" s="3" t="s">
        <v>441</v>
      </c>
      <c r="CE75" s="3" t="s">
        <v>441</v>
      </c>
      <c r="CF75" s="3" t="s">
        <v>441</v>
      </c>
      <c r="CG75" s="3" t="s">
        <v>441</v>
      </c>
      <c r="CH75" s="3" t="s">
        <v>441</v>
      </c>
      <c r="CI75" s="3" t="s">
        <v>441</v>
      </c>
      <c r="CJ75" s="3" t="s">
        <v>441</v>
      </c>
      <c r="CK75" s="3" t="s">
        <v>441</v>
      </c>
      <c r="CL75" s="3" t="s">
        <v>441</v>
      </c>
      <c r="CM75" s="3" t="s">
        <v>441</v>
      </c>
      <c r="CN75" s="3" t="s">
        <v>441</v>
      </c>
      <c r="CO75" s="3" t="s">
        <v>441</v>
      </c>
      <c r="CP75" s="3" t="s">
        <v>441</v>
      </c>
      <c r="CQ75" s="3" t="s">
        <v>441</v>
      </c>
      <c r="CR75" s="3" t="s">
        <v>441</v>
      </c>
      <c r="CS75" s="3" t="s">
        <v>441</v>
      </c>
      <c r="CT75" s="3" t="s">
        <v>441</v>
      </c>
      <c r="CU75" s="3" t="s">
        <v>441</v>
      </c>
      <c r="CV75" s="3" t="s">
        <v>441</v>
      </c>
      <c r="CW75" s="3" t="s">
        <v>441</v>
      </c>
      <c r="CX75" s="3" t="s">
        <v>441</v>
      </c>
      <c r="CY75" s="3">
        <f t="shared" si="1"/>
        <v>225</v>
      </c>
      <c r="CZ75" s="3">
        <f t="shared" si="2"/>
        <v>0</v>
      </c>
      <c r="DA75" s="3">
        <f t="shared" si="3"/>
        <v>0</v>
      </c>
      <c r="DB75" s="3">
        <f t="shared" si="4"/>
        <v>96</v>
      </c>
    </row>
    <row r="76" spans="1:106" ht="15.75" customHeight="1">
      <c r="A76" s="31">
        <f t="shared" si="0"/>
        <v>0</v>
      </c>
      <c r="B76" s="3" t="s">
        <v>434</v>
      </c>
      <c r="C76" s="3" t="s">
        <v>611</v>
      </c>
      <c r="D76" s="3" t="s">
        <v>612</v>
      </c>
      <c r="E76" s="21" t="s">
        <v>567</v>
      </c>
      <c r="F76" s="22" t="s">
        <v>564</v>
      </c>
      <c r="G76" s="3" t="s">
        <v>441</v>
      </c>
      <c r="H76" s="3" t="s">
        <v>440</v>
      </c>
      <c r="I76" s="3" t="s">
        <v>440</v>
      </c>
      <c r="J76" s="3" t="s">
        <v>440</v>
      </c>
      <c r="K76" s="3" t="s">
        <v>441</v>
      </c>
      <c r="L76" s="3" t="s">
        <v>441</v>
      </c>
      <c r="M76" s="3" t="s">
        <v>441</v>
      </c>
      <c r="N76" s="3" t="s">
        <v>441</v>
      </c>
      <c r="O76" s="3" t="s">
        <v>441</v>
      </c>
      <c r="P76" s="3" t="s">
        <v>441</v>
      </c>
      <c r="Q76" s="3" t="s">
        <v>441</v>
      </c>
      <c r="R76" s="3" t="s">
        <v>441</v>
      </c>
      <c r="S76" s="3" t="s">
        <v>441</v>
      </c>
      <c r="T76" s="3" t="s">
        <v>441</v>
      </c>
      <c r="U76" s="3" t="s">
        <v>441</v>
      </c>
      <c r="V76" s="3" t="s">
        <v>441</v>
      </c>
      <c r="W76" s="3" t="s">
        <v>441</v>
      </c>
      <c r="X76" s="3" t="s">
        <v>441</v>
      </c>
      <c r="Y76" s="3" t="s">
        <v>441</v>
      </c>
      <c r="Z76" s="3" t="s">
        <v>441</v>
      </c>
      <c r="AA76" s="3" t="s">
        <v>441</v>
      </c>
      <c r="AB76" s="3" t="s">
        <v>441</v>
      </c>
      <c r="AC76" s="3" t="s">
        <v>441</v>
      </c>
      <c r="AD76" s="3" t="s">
        <v>441</v>
      </c>
      <c r="AE76" s="3" t="s">
        <v>441</v>
      </c>
      <c r="AF76" s="3" t="s">
        <v>441</v>
      </c>
      <c r="AG76" s="3" t="s">
        <v>441</v>
      </c>
      <c r="AH76" s="3" t="s">
        <v>441</v>
      </c>
      <c r="AI76" s="3" t="s">
        <v>440</v>
      </c>
      <c r="AJ76" s="3" t="s">
        <v>441</v>
      </c>
      <c r="AK76" s="3" t="s">
        <v>440</v>
      </c>
      <c r="AL76" s="3" t="s">
        <v>440</v>
      </c>
      <c r="AM76" s="3" t="s">
        <v>440</v>
      </c>
      <c r="AN76" s="3" t="s">
        <v>440</v>
      </c>
      <c r="AO76" s="3" t="s">
        <v>440</v>
      </c>
      <c r="AP76" s="3" t="s">
        <v>441</v>
      </c>
      <c r="AQ76" s="3" t="s">
        <v>441</v>
      </c>
      <c r="AR76" s="3" t="s">
        <v>441</v>
      </c>
      <c r="AS76" s="3" t="s">
        <v>441</v>
      </c>
      <c r="AT76" s="3" t="s">
        <v>441</v>
      </c>
      <c r="AU76" s="3" t="s">
        <v>441</v>
      </c>
      <c r="AV76" s="3" t="s">
        <v>441</v>
      </c>
      <c r="AW76" s="3" t="s">
        <v>441</v>
      </c>
      <c r="AX76" s="3" t="s">
        <v>441</v>
      </c>
      <c r="AY76" s="3" t="s">
        <v>441</v>
      </c>
      <c r="AZ76" s="3" t="s">
        <v>441</v>
      </c>
      <c r="BA76" s="3" t="s">
        <v>441</v>
      </c>
      <c r="BB76" s="3" t="s">
        <v>441</v>
      </c>
      <c r="BC76" s="3" t="s">
        <v>441</v>
      </c>
      <c r="BD76" s="3" t="s">
        <v>441</v>
      </c>
      <c r="BE76" s="3" t="s">
        <v>441</v>
      </c>
      <c r="BF76" s="3" t="s">
        <v>441</v>
      </c>
      <c r="BG76" s="3" t="s">
        <v>441</v>
      </c>
      <c r="BH76" s="3" t="s">
        <v>441</v>
      </c>
      <c r="BI76" s="3" t="s">
        <v>441</v>
      </c>
      <c r="BJ76" s="3" t="s">
        <v>441</v>
      </c>
      <c r="BK76" s="3" t="s">
        <v>441</v>
      </c>
      <c r="BL76" s="3" t="s">
        <v>441</v>
      </c>
      <c r="BM76" s="3" t="s">
        <v>441</v>
      </c>
      <c r="BN76" s="3" t="s">
        <v>441</v>
      </c>
      <c r="BO76" s="3" t="s">
        <v>441</v>
      </c>
      <c r="BP76" s="3" t="s">
        <v>441</v>
      </c>
      <c r="BQ76" s="3" t="s">
        <v>441</v>
      </c>
      <c r="BR76" s="3" t="s">
        <v>441</v>
      </c>
      <c r="BS76" s="3" t="s">
        <v>441</v>
      </c>
      <c r="BT76" s="3" t="s">
        <v>441</v>
      </c>
      <c r="BU76" s="3" t="s">
        <v>441</v>
      </c>
      <c r="BV76" s="3" t="s">
        <v>441</v>
      </c>
      <c r="BW76" s="3" t="s">
        <v>441</v>
      </c>
      <c r="BX76" s="3" t="s">
        <v>441</v>
      </c>
      <c r="BY76" s="3" t="s">
        <v>441</v>
      </c>
      <c r="BZ76" s="3" t="s">
        <v>441</v>
      </c>
      <c r="CA76" s="3" t="s">
        <v>441</v>
      </c>
      <c r="CB76" s="3" t="s">
        <v>441</v>
      </c>
      <c r="CC76" s="3" t="s">
        <v>441</v>
      </c>
      <c r="CD76" s="3" t="s">
        <v>441</v>
      </c>
      <c r="CE76" s="3" t="s">
        <v>441</v>
      </c>
      <c r="CF76" s="3" t="s">
        <v>441</v>
      </c>
      <c r="CG76" s="3" t="s">
        <v>441</v>
      </c>
      <c r="CH76" s="3" t="s">
        <v>441</v>
      </c>
      <c r="CI76" s="3" t="s">
        <v>441</v>
      </c>
      <c r="CJ76" s="3" t="s">
        <v>441</v>
      </c>
      <c r="CK76" s="3" t="s">
        <v>441</v>
      </c>
      <c r="CL76" s="3" t="s">
        <v>441</v>
      </c>
      <c r="CM76" s="3" t="s">
        <v>441</v>
      </c>
      <c r="CN76" s="3" t="s">
        <v>441</v>
      </c>
      <c r="CO76" s="3" t="s">
        <v>441</v>
      </c>
      <c r="CP76" s="3" t="s">
        <v>441</v>
      </c>
      <c r="CQ76" s="3" t="s">
        <v>441</v>
      </c>
      <c r="CR76" s="3" t="s">
        <v>441</v>
      </c>
      <c r="CS76" s="3" t="s">
        <v>441</v>
      </c>
      <c r="CT76" s="3" t="s">
        <v>441</v>
      </c>
      <c r="CU76" s="3" t="s">
        <v>441</v>
      </c>
      <c r="CV76" s="3" t="s">
        <v>441</v>
      </c>
      <c r="CW76" s="3" t="s">
        <v>441</v>
      </c>
      <c r="CX76" s="3" t="s">
        <v>441</v>
      </c>
      <c r="CY76" s="3">
        <f t="shared" si="1"/>
        <v>200</v>
      </c>
      <c r="CZ76" s="3">
        <f t="shared" si="2"/>
        <v>0</v>
      </c>
      <c r="DA76" s="3">
        <f t="shared" si="3"/>
        <v>25</v>
      </c>
      <c r="DB76" s="3">
        <f t="shared" si="4"/>
        <v>96</v>
      </c>
    </row>
    <row r="77" spans="1:106" ht="15.75" customHeight="1">
      <c r="A77" s="31">
        <f t="shared" si="0"/>
        <v>0</v>
      </c>
      <c r="B77" s="3" t="s">
        <v>434</v>
      </c>
      <c r="C77" s="3" t="s">
        <v>613</v>
      </c>
      <c r="D77" s="3" t="s">
        <v>614</v>
      </c>
      <c r="E77" s="21" t="s">
        <v>615</v>
      </c>
      <c r="F77" s="22" t="s">
        <v>564</v>
      </c>
      <c r="G77" s="3" t="s">
        <v>441</v>
      </c>
      <c r="H77" s="3" t="s">
        <v>441</v>
      </c>
      <c r="I77" s="3" t="s">
        <v>441</v>
      </c>
      <c r="J77" s="3" t="s">
        <v>441</v>
      </c>
      <c r="K77" s="3" t="s">
        <v>441</v>
      </c>
      <c r="L77" s="3" t="s">
        <v>441</v>
      </c>
      <c r="M77" s="3" t="s">
        <v>441</v>
      </c>
      <c r="N77" s="3" t="s">
        <v>441</v>
      </c>
      <c r="O77" s="3" t="s">
        <v>441</v>
      </c>
      <c r="P77" s="3" t="s">
        <v>441</v>
      </c>
      <c r="Q77" s="3" t="s">
        <v>441</v>
      </c>
      <c r="R77" s="3" t="s">
        <v>441</v>
      </c>
      <c r="S77" s="3" t="s">
        <v>441</v>
      </c>
      <c r="T77" s="3" t="s">
        <v>441</v>
      </c>
      <c r="U77" s="3" t="s">
        <v>441</v>
      </c>
      <c r="V77" s="3" t="s">
        <v>441</v>
      </c>
      <c r="W77" s="3" t="s">
        <v>441</v>
      </c>
      <c r="X77" s="3" t="s">
        <v>441</v>
      </c>
      <c r="Y77" s="3" t="s">
        <v>441</v>
      </c>
      <c r="Z77" s="3" t="s">
        <v>441</v>
      </c>
      <c r="AA77" s="3" t="s">
        <v>441</v>
      </c>
      <c r="AB77" s="3" t="s">
        <v>441</v>
      </c>
      <c r="AC77" s="3" t="s">
        <v>441</v>
      </c>
      <c r="AD77" s="3" t="s">
        <v>441</v>
      </c>
      <c r="AE77" s="3" t="s">
        <v>441</v>
      </c>
      <c r="AF77" s="3" t="s">
        <v>441</v>
      </c>
      <c r="AG77" s="3" t="s">
        <v>441</v>
      </c>
      <c r="AH77" s="3" t="s">
        <v>441</v>
      </c>
      <c r="AI77" s="3" t="s">
        <v>441</v>
      </c>
      <c r="AJ77" s="3" t="s">
        <v>441</v>
      </c>
      <c r="AK77" s="3" t="s">
        <v>441</v>
      </c>
      <c r="AL77" s="3" t="s">
        <v>441</v>
      </c>
      <c r="AM77" s="3" t="s">
        <v>441</v>
      </c>
      <c r="AN77" s="3" t="s">
        <v>441</v>
      </c>
      <c r="AO77" s="3" t="s">
        <v>441</v>
      </c>
      <c r="AP77" s="3" t="s">
        <v>441</v>
      </c>
      <c r="AQ77" s="3" t="s">
        <v>441</v>
      </c>
      <c r="AR77" s="3" t="s">
        <v>441</v>
      </c>
      <c r="AS77" s="3" t="s">
        <v>441</v>
      </c>
      <c r="AT77" s="3" t="s">
        <v>441</v>
      </c>
      <c r="AU77" s="3" t="s">
        <v>441</v>
      </c>
      <c r="AV77" s="3" t="s">
        <v>441</v>
      </c>
      <c r="AW77" s="3" t="s">
        <v>441</v>
      </c>
      <c r="AX77" s="3" t="s">
        <v>441</v>
      </c>
      <c r="AY77" s="3" t="s">
        <v>441</v>
      </c>
      <c r="AZ77" s="3" t="s">
        <v>441</v>
      </c>
      <c r="BA77" s="3" t="s">
        <v>441</v>
      </c>
      <c r="BB77" s="3" t="s">
        <v>441</v>
      </c>
      <c r="BC77" s="3" t="s">
        <v>441</v>
      </c>
      <c r="BD77" s="3" t="s">
        <v>441</v>
      </c>
      <c r="BE77" s="3" t="s">
        <v>441</v>
      </c>
      <c r="BF77" s="3" t="s">
        <v>441</v>
      </c>
      <c r="BG77" s="3" t="s">
        <v>441</v>
      </c>
      <c r="BH77" s="3" t="s">
        <v>441</v>
      </c>
      <c r="BI77" s="3" t="s">
        <v>441</v>
      </c>
      <c r="BJ77" s="3" t="s">
        <v>441</v>
      </c>
      <c r="BK77" s="3" t="s">
        <v>441</v>
      </c>
      <c r="BL77" s="3" t="s">
        <v>441</v>
      </c>
      <c r="BM77" s="3" t="s">
        <v>441</v>
      </c>
      <c r="BN77" s="3" t="s">
        <v>441</v>
      </c>
      <c r="BO77" s="3" t="s">
        <v>441</v>
      </c>
      <c r="BP77" s="3" t="s">
        <v>441</v>
      </c>
      <c r="BQ77" s="3" t="s">
        <v>441</v>
      </c>
      <c r="BR77" s="3" t="s">
        <v>441</v>
      </c>
      <c r="BS77" s="3" t="s">
        <v>441</v>
      </c>
      <c r="BT77" s="3" t="s">
        <v>441</v>
      </c>
      <c r="BU77" s="3" t="s">
        <v>441</v>
      </c>
      <c r="BV77" s="3" t="s">
        <v>441</v>
      </c>
      <c r="BW77" s="3" t="s">
        <v>441</v>
      </c>
      <c r="BX77" s="3" t="s">
        <v>441</v>
      </c>
      <c r="BY77" s="3" t="s">
        <v>441</v>
      </c>
      <c r="BZ77" s="3" t="s">
        <v>441</v>
      </c>
      <c r="CA77" s="3" t="s">
        <v>441</v>
      </c>
      <c r="CB77" s="3" t="s">
        <v>441</v>
      </c>
      <c r="CC77" s="3" t="s">
        <v>441</v>
      </c>
      <c r="CD77" s="3" t="s">
        <v>441</v>
      </c>
      <c r="CE77" s="3" t="s">
        <v>441</v>
      </c>
      <c r="CF77" s="3" t="s">
        <v>441</v>
      </c>
      <c r="CG77" s="3" t="s">
        <v>441</v>
      </c>
      <c r="CH77" s="3" t="s">
        <v>441</v>
      </c>
      <c r="CI77" s="3" t="s">
        <v>441</v>
      </c>
      <c r="CJ77" s="3" t="s">
        <v>441</v>
      </c>
      <c r="CK77" s="3" t="s">
        <v>441</v>
      </c>
      <c r="CL77" s="3" t="s">
        <v>441</v>
      </c>
      <c r="CM77" s="3" t="s">
        <v>441</v>
      </c>
      <c r="CN77" s="3" t="s">
        <v>441</v>
      </c>
      <c r="CO77" s="3" t="s">
        <v>441</v>
      </c>
      <c r="CP77" s="3" t="s">
        <v>441</v>
      </c>
      <c r="CQ77" s="3" t="s">
        <v>441</v>
      </c>
      <c r="CR77" s="3" t="s">
        <v>441</v>
      </c>
      <c r="CS77" s="3" t="s">
        <v>441</v>
      </c>
      <c r="CT77" s="3" t="s">
        <v>441</v>
      </c>
      <c r="CU77" s="3" t="s">
        <v>441</v>
      </c>
      <c r="CV77" s="3" t="s">
        <v>441</v>
      </c>
      <c r="CW77" s="3" t="s">
        <v>441</v>
      </c>
      <c r="CX77" s="3" t="s">
        <v>441</v>
      </c>
      <c r="CY77" s="3">
        <f t="shared" si="1"/>
        <v>225</v>
      </c>
      <c r="CZ77" s="3">
        <f t="shared" si="2"/>
        <v>0</v>
      </c>
      <c r="DA77" s="3">
        <f t="shared" si="3"/>
        <v>0</v>
      </c>
      <c r="DB77" s="3">
        <f t="shared" si="4"/>
        <v>96</v>
      </c>
    </row>
    <row r="78" spans="1:106" ht="15.75" customHeight="1">
      <c r="A78" s="31">
        <f t="shared" si="0"/>
        <v>0</v>
      </c>
      <c r="B78" s="3" t="s">
        <v>434</v>
      </c>
      <c r="C78" s="3" t="s">
        <v>616</v>
      </c>
      <c r="D78" s="3" t="s">
        <v>617</v>
      </c>
      <c r="E78" s="21" t="s">
        <v>618</v>
      </c>
      <c r="F78" s="22" t="s">
        <v>564</v>
      </c>
      <c r="G78" s="3" t="s">
        <v>441</v>
      </c>
      <c r="H78" s="3" t="s">
        <v>441</v>
      </c>
      <c r="I78" s="3" t="s">
        <v>441</v>
      </c>
      <c r="J78" s="3" t="s">
        <v>441</v>
      </c>
      <c r="K78" s="3" t="s">
        <v>441</v>
      </c>
      <c r="L78" s="3" t="s">
        <v>441</v>
      </c>
      <c r="M78" s="3" t="s">
        <v>441</v>
      </c>
      <c r="N78" s="3" t="s">
        <v>441</v>
      </c>
      <c r="O78" s="3" t="s">
        <v>441</v>
      </c>
      <c r="P78" s="3" t="s">
        <v>441</v>
      </c>
      <c r="Q78" s="3" t="s">
        <v>441</v>
      </c>
      <c r="R78" s="3" t="s">
        <v>441</v>
      </c>
      <c r="S78" s="3" t="s">
        <v>441</v>
      </c>
      <c r="T78" s="3" t="s">
        <v>441</v>
      </c>
      <c r="U78" s="3" t="s">
        <v>441</v>
      </c>
      <c r="V78" s="3" t="s">
        <v>441</v>
      </c>
      <c r="W78" s="3" t="s">
        <v>441</v>
      </c>
      <c r="X78" s="3" t="s">
        <v>441</v>
      </c>
      <c r="Y78" s="3" t="s">
        <v>441</v>
      </c>
      <c r="Z78" s="3" t="s">
        <v>441</v>
      </c>
      <c r="AA78" s="3" t="s">
        <v>441</v>
      </c>
      <c r="AB78" s="3" t="s">
        <v>441</v>
      </c>
      <c r="AC78" s="3" t="s">
        <v>441</v>
      </c>
      <c r="AD78" s="3" t="s">
        <v>441</v>
      </c>
      <c r="AE78" s="3" t="s">
        <v>441</v>
      </c>
      <c r="AF78" s="3" t="s">
        <v>441</v>
      </c>
      <c r="AG78" s="3" t="s">
        <v>441</v>
      </c>
      <c r="AH78" s="3" t="s">
        <v>441</v>
      </c>
      <c r="AI78" s="3" t="s">
        <v>440</v>
      </c>
      <c r="AJ78" s="3" t="s">
        <v>441</v>
      </c>
      <c r="AK78" s="3" t="s">
        <v>441</v>
      </c>
      <c r="AL78" s="3" t="s">
        <v>440</v>
      </c>
      <c r="AM78" s="3" t="s">
        <v>441</v>
      </c>
      <c r="AN78" s="3" t="s">
        <v>441</v>
      </c>
      <c r="AO78" s="3" t="s">
        <v>441</v>
      </c>
      <c r="AP78" s="3" t="s">
        <v>441</v>
      </c>
      <c r="AQ78" s="3" t="s">
        <v>441</v>
      </c>
      <c r="AR78" s="3" t="s">
        <v>441</v>
      </c>
      <c r="AS78" s="3" t="s">
        <v>441</v>
      </c>
      <c r="AT78" s="3" t="s">
        <v>441</v>
      </c>
      <c r="AU78" s="3" t="s">
        <v>441</v>
      </c>
      <c r="AV78" s="3" t="s">
        <v>441</v>
      </c>
      <c r="AW78" s="3" t="s">
        <v>441</v>
      </c>
      <c r="AX78" s="3" t="s">
        <v>441</v>
      </c>
      <c r="AY78" s="3" t="s">
        <v>441</v>
      </c>
      <c r="AZ78" s="3" t="s">
        <v>441</v>
      </c>
      <c r="BA78" s="3" t="s">
        <v>441</v>
      </c>
      <c r="BB78" s="3" t="s">
        <v>441</v>
      </c>
      <c r="BC78" s="3" t="s">
        <v>441</v>
      </c>
      <c r="BD78" s="3" t="s">
        <v>441</v>
      </c>
      <c r="BE78" s="3" t="s">
        <v>441</v>
      </c>
      <c r="BF78" s="3" t="s">
        <v>441</v>
      </c>
      <c r="BG78" s="3" t="s">
        <v>441</v>
      </c>
      <c r="BH78" s="3" t="s">
        <v>441</v>
      </c>
      <c r="BI78" s="3" t="s">
        <v>441</v>
      </c>
      <c r="BJ78" s="3" t="s">
        <v>441</v>
      </c>
      <c r="BK78" s="3" t="s">
        <v>441</v>
      </c>
      <c r="BL78" s="3" t="s">
        <v>441</v>
      </c>
      <c r="BM78" s="3" t="s">
        <v>441</v>
      </c>
      <c r="BN78" s="3" t="s">
        <v>441</v>
      </c>
      <c r="BO78" s="3" t="s">
        <v>441</v>
      </c>
      <c r="BP78" s="3" t="s">
        <v>441</v>
      </c>
      <c r="BQ78" s="3" t="s">
        <v>441</v>
      </c>
      <c r="BR78" s="3" t="s">
        <v>441</v>
      </c>
      <c r="BS78" s="3" t="s">
        <v>440</v>
      </c>
      <c r="BT78" s="3" t="s">
        <v>440</v>
      </c>
      <c r="BU78" s="3" t="s">
        <v>440</v>
      </c>
      <c r="BV78" s="3" t="s">
        <v>440</v>
      </c>
      <c r="BW78" s="3" t="s">
        <v>440</v>
      </c>
      <c r="BX78" s="3" t="s">
        <v>440</v>
      </c>
      <c r="BY78" s="3" t="s">
        <v>440</v>
      </c>
      <c r="BZ78" s="3" t="s">
        <v>440</v>
      </c>
      <c r="CA78" s="3" t="s">
        <v>440</v>
      </c>
      <c r="CB78" s="3" t="s">
        <v>441</v>
      </c>
      <c r="CC78" s="3" t="s">
        <v>441</v>
      </c>
      <c r="CD78" s="3" t="s">
        <v>441</v>
      </c>
      <c r="CE78" s="3" t="s">
        <v>441</v>
      </c>
      <c r="CF78" s="3" t="s">
        <v>441</v>
      </c>
      <c r="CG78" s="3" t="s">
        <v>441</v>
      </c>
      <c r="CH78" s="3" t="s">
        <v>441</v>
      </c>
      <c r="CI78" s="3" t="s">
        <v>441</v>
      </c>
      <c r="CJ78" s="3" t="s">
        <v>441</v>
      </c>
      <c r="CK78" s="3" t="s">
        <v>441</v>
      </c>
      <c r="CL78" s="3" t="s">
        <v>441</v>
      </c>
      <c r="CM78" s="3" t="s">
        <v>441</v>
      </c>
      <c r="CN78" s="3" t="s">
        <v>441</v>
      </c>
      <c r="CO78" s="3" t="s">
        <v>441</v>
      </c>
      <c r="CP78" s="3" t="s">
        <v>441</v>
      </c>
      <c r="CQ78" s="3" t="s">
        <v>441</v>
      </c>
      <c r="CR78" s="3" t="s">
        <v>441</v>
      </c>
      <c r="CS78" s="3" t="s">
        <v>441</v>
      </c>
      <c r="CT78" s="3" t="s">
        <v>441</v>
      </c>
      <c r="CU78" s="3" t="s">
        <v>441</v>
      </c>
      <c r="CV78" s="3" t="s">
        <v>441</v>
      </c>
      <c r="CW78" s="3" t="s">
        <v>441</v>
      </c>
      <c r="CX78" s="3" t="s">
        <v>441</v>
      </c>
      <c r="CY78" s="3">
        <f t="shared" si="1"/>
        <v>210</v>
      </c>
      <c r="CZ78" s="3">
        <f t="shared" si="2"/>
        <v>0</v>
      </c>
      <c r="DA78" s="3">
        <f t="shared" si="3"/>
        <v>15</v>
      </c>
      <c r="DB78" s="3">
        <f t="shared" si="4"/>
        <v>96</v>
      </c>
    </row>
    <row r="79" spans="1:106" ht="15.75" customHeight="1">
      <c r="A79" s="31">
        <f t="shared" si="0"/>
        <v>0</v>
      </c>
      <c r="B79" s="3" t="s">
        <v>434</v>
      </c>
      <c r="C79" s="3" t="s">
        <v>619</v>
      </c>
      <c r="D79" s="3" t="s">
        <v>620</v>
      </c>
      <c r="E79" s="21" t="s">
        <v>561</v>
      </c>
      <c r="F79" s="22" t="s">
        <v>564</v>
      </c>
      <c r="G79" s="3" t="s">
        <v>441</v>
      </c>
      <c r="H79" s="3" t="s">
        <v>441</v>
      </c>
      <c r="I79" s="3" t="s">
        <v>441</v>
      </c>
      <c r="J79" s="3" t="s">
        <v>441</v>
      </c>
      <c r="K79" s="3" t="s">
        <v>441</v>
      </c>
      <c r="L79" s="3" t="s">
        <v>441</v>
      </c>
      <c r="M79" s="3" t="s">
        <v>441</v>
      </c>
      <c r="N79" s="3" t="s">
        <v>441</v>
      </c>
      <c r="O79" s="3" t="s">
        <v>441</v>
      </c>
      <c r="P79" s="3" t="s">
        <v>441</v>
      </c>
      <c r="Q79" s="3" t="s">
        <v>441</v>
      </c>
      <c r="R79" s="3" t="s">
        <v>441</v>
      </c>
      <c r="S79" s="3" t="s">
        <v>441</v>
      </c>
      <c r="T79" s="3" t="s">
        <v>441</v>
      </c>
      <c r="U79" s="3" t="s">
        <v>441</v>
      </c>
      <c r="V79" s="3" t="s">
        <v>441</v>
      </c>
      <c r="W79" s="3" t="s">
        <v>441</v>
      </c>
      <c r="X79" s="3" t="s">
        <v>441</v>
      </c>
      <c r="Y79" s="3" t="s">
        <v>441</v>
      </c>
      <c r="Z79" s="3" t="s">
        <v>441</v>
      </c>
      <c r="AA79" s="3" t="s">
        <v>441</v>
      </c>
      <c r="AB79" s="3" t="s">
        <v>441</v>
      </c>
      <c r="AC79" s="3" t="s">
        <v>441</v>
      </c>
      <c r="AD79" s="3" t="s">
        <v>441</v>
      </c>
      <c r="AE79" s="3" t="s">
        <v>441</v>
      </c>
      <c r="AF79" s="3" t="s">
        <v>441</v>
      </c>
      <c r="AG79" s="3" t="s">
        <v>440</v>
      </c>
      <c r="AH79" s="3" t="s">
        <v>441</v>
      </c>
      <c r="AI79" s="3" t="s">
        <v>441</v>
      </c>
      <c r="AJ79" s="3" t="s">
        <v>441</v>
      </c>
      <c r="AK79" s="3" t="s">
        <v>441</v>
      </c>
      <c r="AL79" s="3" t="s">
        <v>441</v>
      </c>
      <c r="AM79" s="3" t="s">
        <v>441</v>
      </c>
      <c r="AN79" s="3" t="s">
        <v>440</v>
      </c>
      <c r="AO79" s="3" t="s">
        <v>440</v>
      </c>
      <c r="AP79" s="3" t="s">
        <v>441</v>
      </c>
      <c r="AQ79" s="3" t="s">
        <v>441</v>
      </c>
      <c r="AR79" s="3" t="s">
        <v>441</v>
      </c>
      <c r="AS79" s="3" t="s">
        <v>441</v>
      </c>
      <c r="AT79" s="3" t="s">
        <v>441</v>
      </c>
      <c r="AU79" s="3" t="s">
        <v>441</v>
      </c>
      <c r="AV79" s="3" t="s">
        <v>441</v>
      </c>
      <c r="AW79" s="3" t="s">
        <v>441</v>
      </c>
      <c r="AX79" s="3" t="s">
        <v>441</v>
      </c>
      <c r="AY79" s="3" t="s">
        <v>441</v>
      </c>
      <c r="AZ79" s="3" t="s">
        <v>441</v>
      </c>
      <c r="BA79" s="3" t="s">
        <v>441</v>
      </c>
      <c r="BB79" s="3" t="s">
        <v>441</v>
      </c>
      <c r="BC79" s="3" t="s">
        <v>441</v>
      </c>
      <c r="BD79" s="3" t="s">
        <v>441</v>
      </c>
      <c r="BE79" s="3" t="s">
        <v>441</v>
      </c>
      <c r="BF79" s="3" t="s">
        <v>441</v>
      </c>
      <c r="BG79" s="3" t="s">
        <v>441</v>
      </c>
      <c r="BH79" s="3" t="s">
        <v>441</v>
      </c>
      <c r="BI79" s="3" t="s">
        <v>441</v>
      </c>
      <c r="BJ79" s="3" t="s">
        <v>441</v>
      </c>
      <c r="BK79" s="3" t="s">
        <v>441</v>
      </c>
      <c r="BL79" s="3" t="s">
        <v>441</v>
      </c>
      <c r="BM79" s="3" t="s">
        <v>441</v>
      </c>
      <c r="BN79" s="3" t="s">
        <v>441</v>
      </c>
      <c r="BO79" s="3" t="s">
        <v>441</v>
      </c>
      <c r="BP79" s="3" t="s">
        <v>441</v>
      </c>
      <c r="BQ79" s="3" t="s">
        <v>441</v>
      </c>
      <c r="BR79" s="3" t="s">
        <v>441</v>
      </c>
      <c r="BS79" s="3" t="s">
        <v>441</v>
      </c>
      <c r="BT79" s="3" t="s">
        <v>441</v>
      </c>
      <c r="BU79" s="3" t="s">
        <v>441</v>
      </c>
      <c r="BV79" s="3" t="s">
        <v>441</v>
      </c>
      <c r="BW79" s="3" t="s">
        <v>441</v>
      </c>
      <c r="BX79" s="3" t="s">
        <v>441</v>
      </c>
      <c r="BY79" s="3" t="s">
        <v>441</v>
      </c>
      <c r="BZ79" s="3" t="s">
        <v>441</v>
      </c>
      <c r="CA79" s="3" t="s">
        <v>441</v>
      </c>
      <c r="CB79" s="3" t="s">
        <v>441</v>
      </c>
      <c r="CC79" s="3" t="s">
        <v>441</v>
      </c>
      <c r="CD79" s="3" t="s">
        <v>441</v>
      </c>
      <c r="CE79" s="3" t="s">
        <v>441</v>
      </c>
      <c r="CF79" s="3" t="s">
        <v>441</v>
      </c>
      <c r="CG79" s="3" t="s">
        <v>441</v>
      </c>
      <c r="CH79" s="3" t="s">
        <v>441</v>
      </c>
      <c r="CI79" s="3" t="s">
        <v>441</v>
      </c>
      <c r="CJ79" s="3" t="s">
        <v>441</v>
      </c>
      <c r="CK79" s="3" t="s">
        <v>441</v>
      </c>
      <c r="CL79" s="3" t="s">
        <v>441</v>
      </c>
      <c r="CM79" s="3" t="s">
        <v>441</v>
      </c>
      <c r="CN79" s="3" t="s">
        <v>441</v>
      </c>
      <c r="CO79" s="3" t="s">
        <v>441</v>
      </c>
      <c r="CP79" s="3" t="s">
        <v>441</v>
      </c>
      <c r="CQ79" s="3" t="s">
        <v>440</v>
      </c>
      <c r="CR79" s="3" t="s">
        <v>441</v>
      </c>
      <c r="CS79" s="3" t="s">
        <v>441</v>
      </c>
      <c r="CT79" s="3" t="s">
        <v>441</v>
      </c>
      <c r="CU79" s="3" t="s">
        <v>441</v>
      </c>
      <c r="CV79" s="3" t="s">
        <v>441</v>
      </c>
      <c r="CW79" s="3" t="s">
        <v>441</v>
      </c>
      <c r="CX79" s="3" t="s">
        <v>441</v>
      </c>
      <c r="CY79" s="3">
        <f t="shared" si="1"/>
        <v>217</v>
      </c>
      <c r="CZ79" s="3">
        <f t="shared" si="2"/>
        <v>0</v>
      </c>
      <c r="DA79" s="3">
        <f t="shared" si="3"/>
        <v>8</v>
      </c>
      <c r="DB79" s="3">
        <f t="shared" si="4"/>
        <v>96</v>
      </c>
    </row>
    <row r="80" spans="1:106" ht="15.75" customHeight="1">
      <c r="A80" s="31">
        <f t="shared" si="0"/>
        <v>0</v>
      </c>
      <c r="B80" s="3" t="s">
        <v>434</v>
      </c>
      <c r="C80" s="3" t="s">
        <v>621</v>
      </c>
      <c r="D80" s="3" t="s">
        <v>622</v>
      </c>
      <c r="E80" s="21" t="s">
        <v>623</v>
      </c>
      <c r="F80" s="22" t="s">
        <v>564</v>
      </c>
      <c r="G80" s="3" t="s">
        <v>441</v>
      </c>
      <c r="H80" s="3" t="s">
        <v>441</v>
      </c>
      <c r="I80" s="3" t="s">
        <v>441</v>
      </c>
      <c r="J80" s="3" t="s">
        <v>441</v>
      </c>
      <c r="K80" s="3" t="s">
        <v>441</v>
      </c>
      <c r="L80" s="3" t="s">
        <v>441</v>
      </c>
      <c r="M80" s="3" t="s">
        <v>441</v>
      </c>
      <c r="N80" s="3" t="s">
        <v>441</v>
      </c>
      <c r="O80" s="3" t="s">
        <v>441</v>
      </c>
      <c r="P80" s="3" t="s">
        <v>441</v>
      </c>
      <c r="Q80" s="3" t="s">
        <v>441</v>
      </c>
      <c r="R80" s="3" t="s">
        <v>441</v>
      </c>
      <c r="S80" s="3" t="s">
        <v>441</v>
      </c>
      <c r="T80" s="3" t="s">
        <v>441</v>
      </c>
      <c r="U80" s="3" t="s">
        <v>441</v>
      </c>
      <c r="V80" s="3" t="s">
        <v>441</v>
      </c>
      <c r="W80" s="3" t="s">
        <v>441</v>
      </c>
      <c r="X80" s="3" t="s">
        <v>441</v>
      </c>
      <c r="Y80" s="3" t="s">
        <v>441</v>
      </c>
      <c r="Z80" s="3" t="s">
        <v>441</v>
      </c>
      <c r="AA80" s="3" t="s">
        <v>441</v>
      </c>
      <c r="AB80" s="3" t="s">
        <v>441</v>
      </c>
      <c r="AC80" s="3" t="s">
        <v>441</v>
      </c>
      <c r="AD80" s="3" t="s">
        <v>441</v>
      </c>
      <c r="AE80" s="3" t="s">
        <v>441</v>
      </c>
      <c r="AF80" s="3" t="s">
        <v>441</v>
      </c>
      <c r="AG80" s="3" t="s">
        <v>441</v>
      </c>
      <c r="AH80" s="3" t="s">
        <v>441</v>
      </c>
      <c r="AI80" s="3" t="s">
        <v>441</v>
      </c>
      <c r="AJ80" s="3" t="s">
        <v>441</v>
      </c>
      <c r="AK80" s="3" t="s">
        <v>441</v>
      </c>
      <c r="AL80" s="3" t="s">
        <v>441</v>
      </c>
      <c r="AM80" s="3" t="s">
        <v>441</v>
      </c>
      <c r="AN80" s="3" t="s">
        <v>441</v>
      </c>
      <c r="AO80" s="3" t="s">
        <v>441</v>
      </c>
      <c r="AP80" s="3" t="s">
        <v>441</v>
      </c>
      <c r="AQ80" s="3" t="s">
        <v>441</v>
      </c>
      <c r="AR80" s="3" t="s">
        <v>441</v>
      </c>
      <c r="AS80" s="3" t="s">
        <v>441</v>
      </c>
      <c r="AT80" s="3" t="s">
        <v>441</v>
      </c>
      <c r="AU80" s="3" t="s">
        <v>441</v>
      </c>
      <c r="AV80" s="3" t="s">
        <v>441</v>
      </c>
      <c r="AW80" s="3" t="s">
        <v>441</v>
      </c>
      <c r="AX80" s="3" t="s">
        <v>441</v>
      </c>
      <c r="AY80" s="3" t="s">
        <v>441</v>
      </c>
      <c r="AZ80" s="3" t="s">
        <v>441</v>
      </c>
      <c r="BA80" s="3" t="s">
        <v>441</v>
      </c>
      <c r="BB80" s="3" t="s">
        <v>441</v>
      </c>
      <c r="BC80" s="3" t="s">
        <v>441</v>
      </c>
      <c r="BD80" s="3" t="s">
        <v>441</v>
      </c>
      <c r="BE80" s="3" t="s">
        <v>441</v>
      </c>
      <c r="BF80" s="3" t="s">
        <v>441</v>
      </c>
      <c r="BG80" s="3" t="s">
        <v>441</v>
      </c>
      <c r="BH80" s="3" t="s">
        <v>441</v>
      </c>
      <c r="BI80" s="3" t="s">
        <v>441</v>
      </c>
      <c r="BJ80" s="3" t="s">
        <v>441</v>
      </c>
      <c r="BK80" s="3" t="s">
        <v>441</v>
      </c>
      <c r="BL80" s="3" t="s">
        <v>441</v>
      </c>
      <c r="BM80" s="3" t="s">
        <v>441</v>
      </c>
      <c r="BN80" s="3" t="s">
        <v>441</v>
      </c>
      <c r="BO80" s="3" t="s">
        <v>441</v>
      </c>
      <c r="BP80" s="3" t="s">
        <v>441</v>
      </c>
      <c r="BQ80" s="3" t="s">
        <v>441</v>
      </c>
      <c r="BR80" s="3" t="s">
        <v>441</v>
      </c>
      <c r="BS80" s="3" t="s">
        <v>441</v>
      </c>
      <c r="BT80" s="3" t="s">
        <v>441</v>
      </c>
      <c r="BU80" s="3" t="s">
        <v>441</v>
      </c>
      <c r="BV80" s="3" t="s">
        <v>441</v>
      </c>
      <c r="BW80" s="3" t="s">
        <v>441</v>
      </c>
      <c r="BX80" s="3" t="s">
        <v>441</v>
      </c>
      <c r="BY80" s="3" t="s">
        <v>441</v>
      </c>
      <c r="BZ80" s="3" t="s">
        <v>441</v>
      </c>
      <c r="CA80" s="3" t="s">
        <v>441</v>
      </c>
      <c r="CB80" s="3" t="s">
        <v>441</v>
      </c>
      <c r="CC80" s="3" t="s">
        <v>441</v>
      </c>
      <c r="CD80" s="3" t="s">
        <v>441</v>
      </c>
      <c r="CE80" s="3" t="s">
        <v>441</v>
      </c>
      <c r="CF80" s="3" t="s">
        <v>441</v>
      </c>
      <c r="CG80" s="3" t="s">
        <v>441</v>
      </c>
      <c r="CH80" s="3" t="s">
        <v>441</v>
      </c>
      <c r="CI80" s="3" t="s">
        <v>441</v>
      </c>
      <c r="CJ80" s="3" t="s">
        <v>441</v>
      </c>
      <c r="CK80" s="3" t="s">
        <v>441</v>
      </c>
      <c r="CL80" s="3" t="s">
        <v>441</v>
      </c>
      <c r="CM80" s="3" t="s">
        <v>441</v>
      </c>
      <c r="CN80" s="3" t="s">
        <v>441</v>
      </c>
      <c r="CO80" s="3" t="s">
        <v>441</v>
      </c>
      <c r="CP80" s="3" t="s">
        <v>441</v>
      </c>
      <c r="CQ80" s="3" t="s">
        <v>441</v>
      </c>
      <c r="CR80" s="3" t="s">
        <v>441</v>
      </c>
      <c r="CS80" s="3" t="s">
        <v>441</v>
      </c>
      <c r="CT80" s="3" t="s">
        <v>441</v>
      </c>
      <c r="CU80" s="3" t="s">
        <v>441</v>
      </c>
      <c r="CV80" s="3" t="s">
        <v>441</v>
      </c>
      <c r="CW80" s="3" t="s">
        <v>441</v>
      </c>
      <c r="CX80" s="3" t="s">
        <v>441</v>
      </c>
      <c r="CY80" s="3">
        <f t="shared" si="1"/>
        <v>225</v>
      </c>
      <c r="CZ80" s="3">
        <f t="shared" si="2"/>
        <v>0</v>
      </c>
      <c r="DA80" s="3">
        <f t="shared" si="3"/>
        <v>0</v>
      </c>
      <c r="DB80" s="3">
        <f t="shared" si="4"/>
        <v>96</v>
      </c>
    </row>
    <row r="81" spans="1:106" ht="15.75" customHeight="1">
      <c r="A81" s="31">
        <f t="shared" si="0"/>
        <v>0</v>
      </c>
      <c r="B81" s="3" t="s">
        <v>434</v>
      </c>
      <c r="C81" s="3" t="s">
        <v>912</v>
      </c>
      <c r="D81" s="3" t="s">
        <v>913</v>
      </c>
      <c r="E81" s="21" t="s">
        <v>558</v>
      </c>
      <c r="F81" s="22" t="s">
        <v>564</v>
      </c>
      <c r="G81" s="3" t="s">
        <v>441</v>
      </c>
      <c r="H81" s="3" t="s">
        <v>441</v>
      </c>
      <c r="I81" s="3" t="s">
        <v>441</v>
      </c>
      <c r="J81" s="3" t="s">
        <v>440</v>
      </c>
      <c r="K81" s="3" t="s">
        <v>441</v>
      </c>
      <c r="L81" s="3" t="s">
        <v>440</v>
      </c>
      <c r="M81" s="3" t="s">
        <v>441</v>
      </c>
      <c r="N81" s="3" t="s">
        <v>441</v>
      </c>
      <c r="O81" s="3" t="s">
        <v>441</v>
      </c>
      <c r="P81" s="3" t="s">
        <v>441</v>
      </c>
      <c r="Q81" s="3" t="s">
        <v>441</v>
      </c>
      <c r="R81" s="3" t="s">
        <v>440</v>
      </c>
      <c r="S81" s="3" t="s">
        <v>440</v>
      </c>
      <c r="T81" s="3" t="s">
        <v>441</v>
      </c>
      <c r="U81" s="3" t="s">
        <v>441</v>
      </c>
      <c r="V81" s="3" t="s">
        <v>441</v>
      </c>
      <c r="W81" s="3" t="s">
        <v>441</v>
      </c>
      <c r="X81" s="3" t="s">
        <v>441</v>
      </c>
      <c r="Y81" s="3" t="s">
        <v>441</v>
      </c>
      <c r="Z81" s="3" t="s">
        <v>441</v>
      </c>
      <c r="AA81" s="3" t="s">
        <v>441</v>
      </c>
      <c r="AB81" s="3" t="s">
        <v>441</v>
      </c>
      <c r="AC81" s="3" t="s">
        <v>441</v>
      </c>
      <c r="AD81" s="3" t="s">
        <v>441</v>
      </c>
      <c r="AE81" s="3" t="s">
        <v>441</v>
      </c>
      <c r="AF81" s="3" t="s">
        <v>441</v>
      </c>
      <c r="AG81" s="3" t="s">
        <v>441</v>
      </c>
      <c r="AH81" s="3" t="s">
        <v>441</v>
      </c>
      <c r="AI81" s="3" t="s">
        <v>441</v>
      </c>
      <c r="AJ81" s="3" t="s">
        <v>441</v>
      </c>
      <c r="AK81" s="3" t="s">
        <v>441</v>
      </c>
      <c r="AL81" s="3" t="s">
        <v>441</v>
      </c>
      <c r="AM81" s="3" t="s">
        <v>441</v>
      </c>
      <c r="AN81" s="3" t="s">
        <v>441</v>
      </c>
      <c r="AO81" s="3" t="s">
        <v>441</v>
      </c>
      <c r="AP81" s="3" t="s">
        <v>441</v>
      </c>
      <c r="AQ81" s="3" t="s">
        <v>441</v>
      </c>
      <c r="AR81" s="3" t="s">
        <v>441</v>
      </c>
      <c r="AS81" s="3" t="s">
        <v>440</v>
      </c>
      <c r="AT81" s="3" t="s">
        <v>440</v>
      </c>
      <c r="AU81" s="3" t="s">
        <v>440</v>
      </c>
      <c r="AV81" s="3" t="s">
        <v>440</v>
      </c>
      <c r="AW81" s="3" t="s">
        <v>441</v>
      </c>
      <c r="AX81" s="3" t="s">
        <v>441</v>
      </c>
      <c r="AY81" s="3" t="s">
        <v>441</v>
      </c>
      <c r="AZ81" s="3" t="s">
        <v>441</v>
      </c>
      <c r="BA81" s="3" t="s">
        <v>441</v>
      </c>
      <c r="BB81" s="3" t="s">
        <v>441</v>
      </c>
      <c r="BC81" s="3" t="s">
        <v>441</v>
      </c>
      <c r="BD81" s="3" t="s">
        <v>441</v>
      </c>
      <c r="BE81" s="3" t="s">
        <v>441</v>
      </c>
      <c r="BF81" s="3" t="s">
        <v>441</v>
      </c>
      <c r="BG81" s="3" t="s">
        <v>441</v>
      </c>
      <c r="BH81" s="3" t="s">
        <v>441</v>
      </c>
      <c r="BI81" s="3" t="s">
        <v>441</v>
      </c>
      <c r="BJ81" s="3" t="s">
        <v>441</v>
      </c>
      <c r="BK81" s="3" t="s">
        <v>441</v>
      </c>
      <c r="BL81" s="3" t="s">
        <v>441</v>
      </c>
      <c r="BM81" s="3" t="s">
        <v>441</v>
      </c>
      <c r="BN81" s="3" t="s">
        <v>441</v>
      </c>
      <c r="BO81" s="3" t="s">
        <v>441</v>
      </c>
      <c r="BP81" s="3" t="s">
        <v>441</v>
      </c>
      <c r="BQ81" s="3" t="s">
        <v>441</v>
      </c>
      <c r="BR81" s="3" t="s">
        <v>441</v>
      </c>
      <c r="BS81" s="3" t="s">
        <v>441</v>
      </c>
      <c r="BT81" s="3" t="s">
        <v>441</v>
      </c>
      <c r="BU81" s="3" t="s">
        <v>441</v>
      </c>
      <c r="BV81" s="3" t="s">
        <v>441</v>
      </c>
      <c r="BW81" s="3" t="s">
        <v>441</v>
      </c>
      <c r="BX81" s="3" t="s">
        <v>441</v>
      </c>
      <c r="BY81" s="3" t="s">
        <v>441</v>
      </c>
      <c r="BZ81" s="3" t="s">
        <v>441</v>
      </c>
      <c r="CA81" s="3" t="s">
        <v>441</v>
      </c>
      <c r="CB81" s="3" t="s">
        <v>441</v>
      </c>
      <c r="CC81" s="3" t="s">
        <v>441</v>
      </c>
      <c r="CD81" s="3" t="s">
        <v>441</v>
      </c>
      <c r="CE81" s="3" t="s">
        <v>441</v>
      </c>
      <c r="CF81" s="3" t="s">
        <v>441</v>
      </c>
      <c r="CG81" s="3" t="s">
        <v>441</v>
      </c>
      <c r="CH81" s="3" t="s">
        <v>441</v>
      </c>
      <c r="CI81" s="3" t="s">
        <v>441</v>
      </c>
      <c r="CJ81" s="3" t="s">
        <v>441</v>
      </c>
      <c r="CK81" s="3" t="s">
        <v>441</v>
      </c>
      <c r="CL81" s="3" t="s">
        <v>441</v>
      </c>
      <c r="CM81" s="3" t="s">
        <v>441</v>
      </c>
      <c r="CN81" s="3" t="s">
        <v>441</v>
      </c>
      <c r="CO81" s="3" t="s">
        <v>441</v>
      </c>
      <c r="CP81" s="3" t="s">
        <v>441</v>
      </c>
      <c r="CQ81" s="3" t="s">
        <v>441</v>
      </c>
      <c r="CR81" s="3" t="s">
        <v>441</v>
      </c>
      <c r="CS81" s="3" t="s">
        <v>441</v>
      </c>
      <c r="CT81" s="3" t="s">
        <v>441</v>
      </c>
      <c r="CU81" s="3" t="s">
        <v>441</v>
      </c>
      <c r="CV81" s="3" t="s">
        <v>441</v>
      </c>
      <c r="CW81" s="3" t="s">
        <v>441</v>
      </c>
      <c r="CX81" s="3" t="s">
        <v>441</v>
      </c>
      <c r="CY81" s="3">
        <f t="shared" si="1"/>
        <v>201</v>
      </c>
      <c r="CZ81" s="3">
        <f t="shared" si="2"/>
        <v>0</v>
      </c>
      <c r="DA81" s="3">
        <f t="shared" si="3"/>
        <v>24</v>
      </c>
      <c r="DB81" s="3">
        <f t="shared" si="4"/>
        <v>96</v>
      </c>
    </row>
    <row r="82" spans="1:106" ht="15.75" customHeight="1">
      <c r="A82" s="31">
        <f t="shared" si="0"/>
        <v>0</v>
      </c>
      <c r="B82" s="3" t="s">
        <v>434</v>
      </c>
      <c r="C82" s="3" t="s">
        <v>624</v>
      </c>
      <c r="D82" s="3" t="s">
        <v>625</v>
      </c>
      <c r="E82" s="21" t="s">
        <v>610</v>
      </c>
      <c r="F82" s="22" t="s">
        <v>564</v>
      </c>
      <c r="G82" s="3" t="s">
        <v>441</v>
      </c>
      <c r="H82" s="3" t="s">
        <v>441</v>
      </c>
      <c r="I82" s="3" t="s">
        <v>441</v>
      </c>
      <c r="J82" s="3" t="s">
        <v>441</v>
      </c>
      <c r="K82" s="3" t="s">
        <v>441</v>
      </c>
      <c r="L82" s="3" t="s">
        <v>441</v>
      </c>
      <c r="M82" s="3" t="s">
        <v>441</v>
      </c>
      <c r="N82" s="3" t="s">
        <v>441</v>
      </c>
      <c r="O82" s="3" t="s">
        <v>441</v>
      </c>
      <c r="P82" s="3" t="s">
        <v>441</v>
      </c>
      <c r="Q82" s="3" t="s">
        <v>441</v>
      </c>
      <c r="R82" s="3" t="s">
        <v>441</v>
      </c>
      <c r="S82" s="3" t="s">
        <v>441</v>
      </c>
      <c r="T82" s="3" t="s">
        <v>441</v>
      </c>
      <c r="U82" s="3" t="s">
        <v>441</v>
      </c>
      <c r="V82" s="3" t="s">
        <v>440</v>
      </c>
      <c r="W82" s="3" t="s">
        <v>441</v>
      </c>
      <c r="X82" s="3" t="s">
        <v>441</v>
      </c>
      <c r="Y82" s="3" t="s">
        <v>441</v>
      </c>
      <c r="Z82" s="3" t="s">
        <v>441</v>
      </c>
      <c r="AA82" s="3" t="s">
        <v>441</v>
      </c>
      <c r="AB82" s="3" t="s">
        <v>441</v>
      </c>
      <c r="AC82" s="3" t="s">
        <v>441</v>
      </c>
      <c r="AD82" s="3" t="s">
        <v>440</v>
      </c>
      <c r="AE82" s="3" t="s">
        <v>441</v>
      </c>
      <c r="AF82" s="3" t="s">
        <v>441</v>
      </c>
      <c r="AG82" s="3" t="s">
        <v>441</v>
      </c>
      <c r="AH82" s="3" t="s">
        <v>441</v>
      </c>
      <c r="AI82" s="3" t="s">
        <v>441</v>
      </c>
      <c r="AJ82" s="3" t="s">
        <v>441</v>
      </c>
      <c r="AK82" s="3" t="s">
        <v>441</v>
      </c>
      <c r="AL82" s="3" t="s">
        <v>441</v>
      </c>
      <c r="AM82" s="3" t="s">
        <v>441</v>
      </c>
      <c r="AN82" s="3" t="s">
        <v>441</v>
      </c>
      <c r="AO82" s="3" t="s">
        <v>441</v>
      </c>
      <c r="AP82" s="3" t="s">
        <v>441</v>
      </c>
      <c r="AQ82" s="3" t="s">
        <v>441</v>
      </c>
      <c r="AR82" s="3" t="s">
        <v>441</v>
      </c>
      <c r="AS82" s="3" t="s">
        <v>441</v>
      </c>
      <c r="AT82" s="3" t="s">
        <v>441</v>
      </c>
      <c r="AU82" s="3" t="s">
        <v>441</v>
      </c>
      <c r="AV82" s="3" t="s">
        <v>441</v>
      </c>
      <c r="AW82" s="3" t="s">
        <v>441</v>
      </c>
      <c r="AX82" s="3" t="s">
        <v>441</v>
      </c>
      <c r="AY82" s="3" t="s">
        <v>441</v>
      </c>
      <c r="AZ82" s="3" t="s">
        <v>441</v>
      </c>
      <c r="BA82" s="3" t="s">
        <v>441</v>
      </c>
      <c r="BB82" s="3" t="s">
        <v>441</v>
      </c>
      <c r="BC82" s="3" t="s">
        <v>441</v>
      </c>
      <c r="BD82" s="3" t="s">
        <v>441</v>
      </c>
      <c r="BE82" s="3" t="s">
        <v>441</v>
      </c>
      <c r="BF82" s="3" t="s">
        <v>441</v>
      </c>
      <c r="BG82" s="3" t="s">
        <v>441</v>
      </c>
      <c r="BH82" s="3" t="s">
        <v>441</v>
      </c>
      <c r="BI82" s="3" t="s">
        <v>441</v>
      </c>
      <c r="BJ82" s="3" t="s">
        <v>441</v>
      </c>
      <c r="BK82" s="3" t="s">
        <v>441</v>
      </c>
      <c r="BL82" s="3" t="s">
        <v>441</v>
      </c>
      <c r="BM82" s="3" t="s">
        <v>441</v>
      </c>
      <c r="BN82" s="3" t="s">
        <v>441</v>
      </c>
      <c r="BO82" s="3" t="s">
        <v>441</v>
      </c>
      <c r="BP82" s="3" t="s">
        <v>440</v>
      </c>
      <c r="BQ82" s="3" t="s">
        <v>440</v>
      </c>
      <c r="BR82" s="3" t="s">
        <v>440</v>
      </c>
      <c r="BS82" s="3" t="s">
        <v>441</v>
      </c>
      <c r="BT82" s="3" t="s">
        <v>441</v>
      </c>
      <c r="BU82" s="3" t="s">
        <v>441</v>
      </c>
      <c r="BV82" s="3" t="s">
        <v>441</v>
      </c>
      <c r="BW82" s="3" t="s">
        <v>441</v>
      </c>
      <c r="BX82" s="3" t="s">
        <v>441</v>
      </c>
      <c r="BY82" s="3" t="s">
        <v>441</v>
      </c>
      <c r="BZ82" s="3" t="s">
        <v>441</v>
      </c>
      <c r="CA82" s="3" t="s">
        <v>441</v>
      </c>
      <c r="CB82" s="3" t="s">
        <v>441</v>
      </c>
      <c r="CC82" s="3" t="s">
        <v>441</v>
      </c>
      <c r="CD82" s="3" t="s">
        <v>441</v>
      </c>
      <c r="CE82" s="3" t="s">
        <v>441</v>
      </c>
      <c r="CF82" s="3" t="s">
        <v>441</v>
      </c>
      <c r="CG82" s="3" t="s">
        <v>441</v>
      </c>
      <c r="CH82" s="3" t="s">
        <v>441</v>
      </c>
      <c r="CI82" s="3" t="s">
        <v>441</v>
      </c>
      <c r="CJ82" s="3" t="s">
        <v>441</v>
      </c>
      <c r="CK82" s="3" t="s">
        <v>441</v>
      </c>
      <c r="CL82" s="3" t="s">
        <v>441</v>
      </c>
      <c r="CM82" s="3" t="s">
        <v>441</v>
      </c>
      <c r="CN82" s="3" t="s">
        <v>441</v>
      </c>
      <c r="CO82" s="3" t="s">
        <v>441</v>
      </c>
      <c r="CP82" s="3" t="s">
        <v>441</v>
      </c>
      <c r="CQ82" s="3" t="s">
        <v>441</v>
      </c>
      <c r="CR82" s="3" t="s">
        <v>441</v>
      </c>
      <c r="CS82" s="3" t="s">
        <v>441</v>
      </c>
      <c r="CT82" s="3" t="s">
        <v>441</v>
      </c>
      <c r="CU82" s="3" t="s">
        <v>441</v>
      </c>
      <c r="CV82" s="3" t="s">
        <v>441</v>
      </c>
      <c r="CW82" s="3" t="s">
        <v>441</v>
      </c>
      <c r="CX82" s="3" t="s">
        <v>441</v>
      </c>
      <c r="CY82" s="3">
        <f t="shared" si="1"/>
        <v>212</v>
      </c>
      <c r="CZ82" s="3">
        <f t="shared" si="2"/>
        <v>0</v>
      </c>
      <c r="DA82" s="3">
        <f t="shared" si="3"/>
        <v>13</v>
      </c>
      <c r="DB82" s="3">
        <f t="shared" si="4"/>
        <v>96</v>
      </c>
    </row>
    <row r="83" spans="1:106" ht="15.75" customHeight="1">
      <c r="A83" s="31">
        <f t="shared" si="0"/>
        <v>0</v>
      </c>
      <c r="B83" s="3" t="s">
        <v>434</v>
      </c>
      <c r="C83" s="3" t="s">
        <v>626</v>
      </c>
      <c r="D83" s="3" t="s">
        <v>627</v>
      </c>
      <c r="E83" s="21" t="s">
        <v>458</v>
      </c>
      <c r="F83" s="22" t="s">
        <v>564</v>
      </c>
      <c r="G83" s="3" t="s">
        <v>441</v>
      </c>
      <c r="H83" s="3" t="s">
        <v>441</v>
      </c>
      <c r="I83" s="3" t="s">
        <v>441</v>
      </c>
      <c r="J83" s="3" t="s">
        <v>441</v>
      </c>
      <c r="K83" s="3" t="s">
        <v>441</v>
      </c>
      <c r="L83" s="3" t="s">
        <v>441</v>
      </c>
      <c r="M83" s="3" t="s">
        <v>441</v>
      </c>
      <c r="N83" s="3" t="s">
        <v>441</v>
      </c>
      <c r="O83" s="3" t="s">
        <v>441</v>
      </c>
      <c r="P83" s="3" t="s">
        <v>441</v>
      </c>
      <c r="Q83" s="3" t="s">
        <v>441</v>
      </c>
      <c r="R83" s="3" t="s">
        <v>441</v>
      </c>
      <c r="S83" s="3" t="s">
        <v>441</v>
      </c>
      <c r="T83" s="3" t="s">
        <v>441</v>
      </c>
      <c r="U83" s="3" t="s">
        <v>440</v>
      </c>
      <c r="V83" s="3" t="s">
        <v>441</v>
      </c>
      <c r="W83" s="3" t="s">
        <v>441</v>
      </c>
      <c r="X83" s="3" t="s">
        <v>441</v>
      </c>
      <c r="Y83" s="3" t="s">
        <v>441</v>
      </c>
      <c r="Z83" s="3" t="s">
        <v>441</v>
      </c>
      <c r="AA83" s="3" t="s">
        <v>441</v>
      </c>
      <c r="AB83" s="3" t="s">
        <v>441</v>
      </c>
      <c r="AC83" s="3" t="s">
        <v>441</v>
      </c>
      <c r="AD83" s="3" t="s">
        <v>441</v>
      </c>
      <c r="AE83" s="3" t="s">
        <v>441</v>
      </c>
      <c r="AF83" s="3" t="s">
        <v>441</v>
      </c>
      <c r="AG83" s="3" t="s">
        <v>441</v>
      </c>
      <c r="AH83" s="3" t="s">
        <v>441</v>
      </c>
      <c r="AI83" s="3" t="s">
        <v>441</v>
      </c>
      <c r="AJ83" s="3" t="s">
        <v>440</v>
      </c>
      <c r="AK83" s="3" t="s">
        <v>441</v>
      </c>
      <c r="AL83" s="3" t="s">
        <v>441</v>
      </c>
      <c r="AM83" s="3" t="s">
        <v>441</v>
      </c>
      <c r="AN83" s="3" t="s">
        <v>441</v>
      </c>
      <c r="AO83" s="3" t="s">
        <v>441</v>
      </c>
      <c r="AP83" s="3" t="s">
        <v>441</v>
      </c>
      <c r="AQ83" s="3" t="s">
        <v>441</v>
      </c>
      <c r="AR83" s="3" t="s">
        <v>441</v>
      </c>
      <c r="AS83" s="3" t="s">
        <v>441</v>
      </c>
      <c r="AT83" s="3" t="s">
        <v>441</v>
      </c>
      <c r="AU83" s="3" t="s">
        <v>441</v>
      </c>
      <c r="AV83" s="3" t="s">
        <v>441</v>
      </c>
      <c r="AW83" s="3" t="s">
        <v>441</v>
      </c>
      <c r="AX83" s="3" t="s">
        <v>441</v>
      </c>
      <c r="AY83" s="3" t="s">
        <v>441</v>
      </c>
      <c r="AZ83" s="3" t="s">
        <v>440</v>
      </c>
      <c r="BA83" s="3" t="s">
        <v>441</v>
      </c>
      <c r="BB83" s="3" t="s">
        <v>441</v>
      </c>
      <c r="BC83" s="3" t="s">
        <v>441</v>
      </c>
      <c r="BD83" s="3" t="s">
        <v>441</v>
      </c>
      <c r="BE83" s="3" t="s">
        <v>441</v>
      </c>
      <c r="BF83" s="3" t="s">
        <v>441</v>
      </c>
      <c r="BG83" s="3" t="s">
        <v>441</v>
      </c>
      <c r="BH83" s="3" t="s">
        <v>441</v>
      </c>
      <c r="BI83" s="3" t="s">
        <v>440</v>
      </c>
      <c r="BJ83" s="3" t="s">
        <v>440</v>
      </c>
      <c r="BK83" s="3" t="s">
        <v>440</v>
      </c>
      <c r="BL83" s="3" t="s">
        <v>440</v>
      </c>
      <c r="BM83" s="3" t="s">
        <v>440</v>
      </c>
      <c r="BN83" s="3" t="s">
        <v>441</v>
      </c>
      <c r="BO83" s="3" t="s">
        <v>441</v>
      </c>
      <c r="BP83" s="3" t="s">
        <v>441</v>
      </c>
      <c r="BQ83" s="3" t="s">
        <v>441</v>
      </c>
      <c r="BR83" s="3" t="s">
        <v>441</v>
      </c>
      <c r="BS83" s="3" t="s">
        <v>440</v>
      </c>
      <c r="BT83" s="3" t="s">
        <v>440</v>
      </c>
      <c r="BU83" s="3" t="s">
        <v>441</v>
      </c>
      <c r="BV83" s="3" t="s">
        <v>441</v>
      </c>
      <c r="BW83" s="3" t="s">
        <v>441</v>
      </c>
      <c r="BX83" s="3" t="s">
        <v>440</v>
      </c>
      <c r="BY83" s="3" t="s">
        <v>441</v>
      </c>
      <c r="BZ83" s="3" t="s">
        <v>440</v>
      </c>
      <c r="CA83" s="3" t="s">
        <v>440</v>
      </c>
      <c r="CB83" s="3" t="s">
        <v>441</v>
      </c>
      <c r="CC83" s="3" t="s">
        <v>441</v>
      </c>
      <c r="CD83" s="3" t="s">
        <v>440</v>
      </c>
      <c r="CE83" s="3" t="s">
        <v>441</v>
      </c>
      <c r="CF83" s="3" t="s">
        <v>440</v>
      </c>
      <c r="CG83" s="3" t="s">
        <v>441</v>
      </c>
      <c r="CH83" s="3" t="s">
        <v>441</v>
      </c>
      <c r="CI83" s="3" t="s">
        <v>441</v>
      </c>
      <c r="CJ83" s="3" t="s">
        <v>441</v>
      </c>
      <c r="CK83" s="3" t="s">
        <v>441</v>
      </c>
      <c r="CL83" s="3" t="s">
        <v>441</v>
      </c>
      <c r="CM83" s="3" t="s">
        <v>441</v>
      </c>
      <c r="CN83" s="3" t="s">
        <v>441</v>
      </c>
      <c r="CO83" s="3" t="s">
        <v>441</v>
      </c>
      <c r="CP83" s="3" t="s">
        <v>441</v>
      </c>
      <c r="CQ83" s="3" t="s">
        <v>441</v>
      </c>
      <c r="CR83" s="3" t="s">
        <v>441</v>
      </c>
      <c r="CS83" s="3" t="s">
        <v>441</v>
      </c>
      <c r="CT83" s="3" t="s">
        <v>441</v>
      </c>
      <c r="CU83" s="3" t="s">
        <v>441</v>
      </c>
      <c r="CV83" s="3" t="s">
        <v>441</v>
      </c>
      <c r="CW83" s="3" t="s">
        <v>441</v>
      </c>
      <c r="CX83" s="3" t="s">
        <v>441</v>
      </c>
      <c r="CY83" s="3">
        <f t="shared" si="1"/>
        <v>206</v>
      </c>
      <c r="CZ83" s="3">
        <f t="shared" si="2"/>
        <v>0</v>
      </c>
      <c r="DA83" s="3">
        <f t="shared" si="3"/>
        <v>19</v>
      </c>
      <c r="DB83" s="3">
        <f t="shared" si="4"/>
        <v>96</v>
      </c>
    </row>
    <row r="84" spans="1:106" ht="15.75" customHeight="1">
      <c r="A84" s="31">
        <f t="shared" si="0"/>
        <v>0</v>
      </c>
      <c r="B84" s="3" t="s">
        <v>434</v>
      </c>
      <c r="C84" s="3" t="s">
        <v>628</v>
      </c>
      <c r="D84" s="3" t="s">
        <v>629</v>
      </c>
      <c r="E84" s="21" t="s">
        <v>630</v>
      </c>
      <c r="F84" s="22" t="s">
        <v>564</v>
      </c>
      <c r="G84" s="3" t="s">
        <v>441</v>
      </c>
      <c r="H84" s="3" t="s">
        <v>441</v>
      </c>
      <c r="I84" s="3" t="s">
        <v>441</v>
      </c>
      <c r="J84" s="3" t="s">
        <v>441</v>
      </c>
      <c r="K84" s="3" t="s">
        <v>441</v>
      </c>
      <c r="L84" s="3" t="s">
        <v>441</v>
      </c>
      <c r="M84" s="3" t="s">
        <v>441</v>
      </c>
      <c r="N84" s="3" t="s">
        <v>441</v>
      </c>
      <c r="O84" s="3" t="s">
        <v>441</v>
      </c>
      <c r="P84" s="3" t="s">
        <v>441</v>
      </c>
      <c r="Q84" s="3" t="s">
        <v>441</v>
      </c>
      <c r="R84" s="3" t="s">
        <v>441</v>
      </c>
      <c r="S84" s="3" t="s">
        <v>441</v>
      </c>
      <c r="T84" s="3" t="s">
        <v>441</v>
      </c>
      <c r="U84" s="3" t="s">
        <v>441</v>
      </c>
      <c r="V84" s="3" t="s">
        <v>441</v>
      </c>
      <c r="W84" s="3" t="s">
        <v>441</v>
      </c>
      <c r="X84" s="3" t="s">
        <v>441</v>
      </c>
      <c r="Y84" s="3" t="s">
        <v>441</v>
      </c>
      <c r="Z84" s="3" t="s">
        <v>441</v>
      </c>
      <c r="AA84" s="3" t="s">
        <v>441</v>
      </c>
      <c r="AB84" s="3" t="s">
        <v>441</v>
      </c>
      <c r="AC84" s="3" t="s">
        <v>441</v>
      </c>
      <c r="AD84" s="3" t="s">
        <v>441</v>
      </c>
      <c r="AE84" s="3" t="s">
        <v>440</v>
      </c>
      <c r="AF84" s="3" t="s">
        <v>441</v>
      </c>
      <c r="AG84" s="3" t="s">
        <v>441</v>
      </c>
      <c r="AH84" s="3" t="s">
        <v>441</v>
      </c>
      <c r="AI84" s="3" t="s">
        <v>441</v>
      </c>
      <c r="AJ84" s="3" t="s">
        <v>441</v>
      </c>
      <c r="AK84" s="3" t="s">
        <v>441</v>
      </c>
      <c r="AL84" s="3" t="s">
        <v>441</v>
      </c>
      <c r="AM84" s="3" t="s">
        <v>441</v>
      </c>
      <c r="AN84" s="3" t="s">
        <v>441</v>
      </c>
      <c r="AO84" s="3" t="s">
        <v>441</v>
      </c>
      <c r="AP84" s="3" t="s">
        <v>441</v>
      </c>
      <c r="AQ84" s="3" t="s">
        <v>441</v>
      </c>
      <c r="AR84" s="3" t="s">
        <v>441</v>
      </c>
      <c r="AS84" s="3" t="s">
        <v>441</v>
      </c>
      <c r="AT84" s="3" t="s">
        <v>440</v>
      </c>
      <c r="AU84" s="3" t="s">
        <v>441</v>
      </c>
      <c r="AV84" s="3" t="s">
        <v>441</v>
      </c>
      <c r="AW84" s="3" t="s">
        <v>441</v>
      </c>
      <c r="AX84" s="3" t="s">
        <v>441</v>
      </c>
      <c r="AY84" s="3" t="s">
        <v>441</v>
      </c>
      <c r="AZ84" s="3" t="s">
        <v>441</v>
      </c>
      <c r="BA84" s="3" t="s">
        <v>441</v>
      </c>
      <c r="BB84" s="3" t="s">
        <v>441</v>
      </c>
      <c r="BC84" s="3" t="s">
        <v>441</v>
      </c>
      <c r="BD84" s="3" t="s">
        <v>441</v>
      </c>
      <c r="BE84" s="3" t="s">
        <v>441</v>
      </c>
      <c r="BF84" s="3" t="s">
        <v>441</v>
      </c>
      <c r="BG84" s="3" t="s">
        <v>441</v>
      </c>
      <c r="BH84" s="3" t="s">
        <v>441</v>
      </c>
      <c r="BI84" s="3" t="s">
        <v>441</v>
      </c>
      <c r="BJ84" s="3" t="s">
        <v>441</v>
      </c>
      <c r="BK84" s="3" t="s">
        <v>441</v>
      </c>
      <c r="BL84" s="3" t="s">
        <v>441</v>
      </c>
      <c r="BM84" s="3" t="s">
        <v>441</v>
      </c>
      <c r="BN84" s="3" t="s">
        <v>441</v>
      </c>
      <c r="BO84" s="3" t="s">
        <v>441</v>
      </c>
      <c r="BP84" s="3" t="s">
        <v>441</v>
      </c>
      <c r="BQ84" s="3" t="s">
        <v>441</v>
      </c>
      <c r="BR84" s="3" t="s">
        <v>441</v>
      </c>
      <c r="BS84" s="3" t="s">
        <v>441</v>
      </c>
      <c r="BT84" s="3" t="s">
        <v>441</v>
      </c>
      <c r="BU84" s="3" t="s">
        <v>441</v>
      </c>
      <c r="BV84" s="3" t="s">
        <v>441</v>
      </c>
      <c r="BW84" s="3" t="s">
        <v>441</v>
      </c>
      <c r="BX84" s="3" t="s">
        <v>441</v>
      </c>
      <c r="BY84" s="3" t="s">
        <v>441</v>
      </c>
      <c r="BZ84" s="3" t="s">
        <v>441</v>
      </c>
      <c r="CA84" s="3" t="s">
        <v>441</v>
      </c>
      <c r="CB84" s="3" t="s">
        <v>441</v>
      </c>
      <c r="CC84" s="3" t="s">
        <v>441</v>
      </c>
      <c r="CD84" s="3" t="s">
        <v>441</v>
      </c>
      <c r="CE84" s="3" t="s">
        <v>441</v>
      </c>
      <c r="CF84" s="3" t="s">
        <v>441</v>
      </c>
      <c r="CG84" s="3" t="s">
        <v>441</v>
      </c>
      <c r="CH84" s="3" t="s">
        <v>441</v>
      </c>
      <c r="CI84" s="3" t="s">
        <v>441</v>
      </c>
      <c r="CJ84" s="3" t="s">
        <v>441</v>
      </c>
      <c r="CK84" s="3" t="s">
        <v>441</v>
      </c>
      <c r="CL84" s="3" t="s">
        <v>441</v>
      </c>
      <c r="CM84" s="3" t="s">
        <v>441</v>
      </c>
      <c r="CN84" s="3" t="s">
        <v>441</v>
      </c>
      <c r="CO84" s="3" t="s">
        <v>441</v>
      </c>
      <c r="CP84" s="3" t="s">
        <v>441</v>
      </c>
      <c r="CQ84" s="3" t="s">
        <v>441</v>
      </c>
      <c r="CR84" s="3" t="s">
        <v>441</v>
      </c>
      <c r="CS84" s="3" t="s">
        <v>441</v>
      </c>
      <c r="CT84" s="3" t="s">
        <v>441</v>
      </c>
      <c r="CU84" s="3" t="s">
        <v>441</v>
      </c>
      <c r="CV84" s="3" t="s">
        <v>441</v>
      </c>
      <c r="CW84" s="3" t="s">
        <v>441</v>
      </c>
      <c r="CX84" s="3" t="s">
        <v>441</v>
      </c>
      <c r="CY84" s="3">
        <f t="shared" si="1"/>
        <v>219</v>
      </c>
      <c r="CZ84" s="3">
        <f t="shared" si="2"/>
        <v>0</v>
      </c>
      <c r="DA84" s="3">
        <f t="shared" si="3"/>
        <v>6</v>
      </c>
      <c r="DB84" s="3">
        <f t="shared" si="4"/>
        <v>96</v>
      </c>
    </row>
    <row r="85" spans="1:106" ht="15.75" customHeight="1">
      <c r="A85" s="31">
        <f t="shared" si="0"/>
        <v>0</v>
      </c>
      <c r="B85" s="3" t="s">
        <v>434</v>
      </c>
      <c r="C85" s="3" t="s">
        <v>631</v>
      </c>
      <c r="D85" s="3" t="s">
        <v>632</v>
      </c>
      <c r="E85" s="21" t="s">
        <v>573</v>
      </c>
      <c r="F85" s="22" t="s">
        <v>564</v>
      </c>
      <c r="G85" s="3" t="s">
        <v>441</v>
      </c>
      <c r="H85" s="3" t="s">
        <v>441</v>
      </c>
      <c r="I85" s="3" t="s">
        <v>441</v>
      </c>
      <c r="J85" s="3" t="s">
        <v>441</v>
      </c>
      <c r="K85" s="3" t="s">
        <v>441</v>
      </c>
      <c r="L85" s="3" t="s">
        <v>441</v>
      </c>
      <c r="M85" s="3" t="s">
        <v>441</v>
      </c>
      <c r="N85" s="3" t="s">
        <v>441</v>
      </c>
      <c r="O85" s="3" t="s">
        <v>440</v>
      </c>
      <c r="P85" s="3" t="s">
        <v>440</v>
      </c>
      <c r="Q85" s="3" t="s">
        <v>440</v>
      </c>
      <c r="R85" s="3" t="s">
        <v>441</v>
      </c>
      <c r="S85" s="3" t="s">
        <v>441</v>
      </c>
      <c r="T85" s="3" t="s">
        <v>441</v>
      </c>
      <c r="U85" s="3" t="s">
        <v>441</v>
      </c>
      <c r="V85" s="3" t="s">
        <v>441</v>
      </c>
      <c r="W85" s="3" t="s">
        <v>441</v>
      </c>
      <c r="X85" s="3" t="s">
        <v>441</v>
      </c>
      <c r="Y85" s="3" t="s">
        <v>441</v>
      </c>
      <c r="Z85" s="3" t="s">
        <v>441</v>
      </c>
      <c r="AA85" s="3" t="s">
        <v>441</v>
      </c>
      <c r="AB85" s="3" t="s">
        <v>441</v>
      </c>
      <c r="AC85" s="3" t="s">
        <v>441</v>
      </c>
      <c r="AD85" s="3" t="s">
        <v>441</v>
      </c>
      <c r="AE85" s="3" t="s">
        <v>441</v>
      </c>
      <c r="AF85" s="3" t="s">
        <v>441</v>
      </c>
      <c r="AG85" s="3" t="s">
        <v>441</v>
      </c>
      <c r="AH85" s="3" t="s">
        <v>441</v>
      </c>
      <c r="AI85" s="3" t="s">
        <v>441</v>
      </c>
      <c r="AJ85" s="3" t="s">
        <v>441</v>
      </c>
      <c r="AK85" s="3" t="s">
        <v>441</v>
      </c>
      <c r="AL85" s="3" t="s">
        <v>441</v>
      </c>
      <c r="AM85" s="3" t="s">
        <v>441</v>
      </c>
      <c r="AN85" s="3" t="s">
        <v>441</v>
      </c>
      <c r="AO85" s="3" t="s">
        <v>441</v>
      </c>
      <c r="AP85" s="3" t="s">
        <v>441</v>
      </c>
      <c r="AQ85" s="3" t="s">
        <v>441</v>
      </c>
      <c r="AR85" s="3" t="s">
        <v>441</v>
      </c>
      <c r="AS85" s="3" t="s">
        <v>441</v>
      </c>
      <c r="AT85" s="3" t="s">
        <v>441</v>
      </c>
      <c r="AU85" s="3" t="s">
        <v>441</v>
      </c>
      <c r="AV85" s="3" t="s">
        <v>441</v>
      </c>
      <c r="AW85" s="3" t="s">
        <v>441</v>
      </c>
      <c r="AX85" s="3" t="s">
        <v>441</v>
      </c>
      <c r="AY85" s="3" t="s">
        <v>441</v>
      </c>
      <c r="AZ85" s="3" t="s">
        <v>441</v>
      </c>
      <c r="BA85" s="3" t="s">
        <v>441</v>
      </c>
      <c r="BB85" s="3" t="s">
        <v>441</v>
      </c>
      <c r="BC85" s="3" t="s">
        <v>441</v>
      </c>
      <c r="BD85" s="3" t="s">
        <v>441</v>
      </c>
      <c r="BE85" s="3" t="s">
        <v>441</v>
      </c>
      <c r="BF85" s="3" t="s">
        <v>441</v>
      </c>
      <c r="BG85" s="3" t="s">
        <v>441</v>
      </c>
      <c r="BH85" s="3" t="s">
        <v>441</v>
      </c>
      <c r="BI85" s="3" t="s">
        <v>441</v>
      </c>
      <c r="BJ85" s="3" t="s">
        <v>441</v>
      </c>
      <c r="BK85" s="3" t="s">
        <v>441</v>
      </c>
      <c r="BL85" s="3" t="s">
        <v>441</v>
      </c>
      <c r="BM85" s="3" t="s">
        <v>441</v>
      </c>
      <c r="BN85" s="3" t="s">
        <v>441</v>
      </c>
      <c r="BO85" s="3" t="s">
        <v>441</v>
      </c>
      <c r="BP85" s="3" t="s">
        <v>441</v>
      </c>
      <c r="BQ85" s="3" t="s">
        <v>441</v>
      </c>
      <c r="BR85" s="3" t="s">
        <v>441</v>
      </c>
      <c r="BS85" s="3" t="s">
        <v>441</v>
      </c>
      <c r="BT85" s="3" t="s">
        <v>441</v>
      </c>
      <c r="BU85" s="3" t="s">
        <v>441</v>
      </c>
      <c r="BV85" s="3" t="s">
        <v>441</v>
      </c>
      <c r="BW85" s="3" t="s">
        <v>441</v>
      </c>
      <c r="BX85" s="3" t="s">
        <v>441</v>
      </c>
      <c r="BY85" s="3" t="s">
        <v>440</v>
      </c>
      <c r="BZ85" s="3" t="s">
        <v>440</v>
      </c>
      <c r="CA85" s="3" t="s">
        <v>440</v>
      </c>
      <c r="CB85" s="3" t="s">
        <v>441</v>
      </c>
      <c r="CC85" s="3" t="s">
        <v>441</v>
      </c>
      <c r="CD85" s="3" t="s">
        <v>441</v>
      </c>
      <c r="CE85" s="3" t="s">
        <v>441</v>
      </c>
      <c r="CF85" s="3" t="s">
        <v>441</v>
      </c>
      <c r="CG85" s="3" t="s">
        <v>441</v>
      </c>
      <c r="CH85" s="3" t="s">
        <v>441</v>
      </c>
      <c r="CI85" s="3" t="s">
        <v>441</v>
      </c>
      <c r="CJ85" s="3" t="s">
        <v>441</v>
      </c>
      <c r="CK85" s="3" t="s">
        <v>441</v>
      </c>
      <c r="CL85" s="3" t="s">
        <v>441</v>
      </c>
      <c r="CM85" s="3" t="s">
        <v>441</v>
      </c>
      <c r="CN85" s="3" t="s">
        <v>441</v>
      </c>
      <c r="CO85" s="3" t="s">
        <v>441</v>
      </c>
      <c r="CP85" s="3" t="s">
        <v>441</v>
      </c>
      <c r="CQ85" s="3" t="s">
        <v>441</v>
      </c>
      <c r="CR85" s="3" t="s">
        <v>441</v>
      </c>
      <c r="CS85" s="3" t="s">
        <v>441</v>
      </c>
      <c r="CT85" s="3" t="s">
        <v>441</v>
      </c>
      <c r="CU85" s="3" t="s">
        <v>441</v>
      </c>
      <c r="CV85" s="3" t="s">
        <v>441</v>
      </c>
      <c r="CW85" s="3" t="s">
        <v>441</v>
      </c>
      <c r="CX85" s="3" t="s">
        <v>441</v>
      </c>
      <c r="CY85" s="3">
        <f t="shared" si="1"/>
        <v>207</v>
      </c>
      <c r="CZ85" s="3">
        <f t="shared" si="2"/>
        <v>0</v>
      </c>
      <c r="DA85" s="3">
        <f t="shared" si="3"/>
        <v>18</v>
      </c>
      <c r="DB85" s="3">
        <f t="shared" si="4"/>
        <v>96</v>
      </c>
    </row>
    <row r="86" spans="1:106" ht="15.75" customHeight="1">
      <c r="A86" s="31">
        <f t="shared" si="0"/>
        <v>0</v>
      </c>
      <c r="B86" s="3" t="s">
        <v>434</v>
      </c>
      <c r="C86" s="3" t="s">
        <v>633</v>
      </c>
      <c r="D86" s="3" t="s">
        <v>634</v>
      </c>
      <c r="E86" s="21" t="s">
        <v>635</v>
      </c>
      <c r="F86" s="22" t="s">
        <v>564</v>
      </c>
      <c r="G86" s="3" t="s">
        <v>441</v>
      </c>
      <c r="H86" s="3" t="s">
        <v>441</v>
      </c>
      <c r="I86" s="3" t="s">
        <v>440</v>
      </c>
      <c r="J86" s="3" t="s">
        <v>441</v>
      </c>
      <c r="K86" s="3" t="s">
        <v>441</v>
      </c>
      <c r="L86" s="3" t="s">
        <v>441</v>
      </c>
      <c r="M86" s="3" t="s">
        <v>441</v>
      </c>
      <c r="N86" s="3" t="s">
        <v>441</v>
      </c>
      <c r="O86" s="3" t="s">
        <v>441</v>
      </c>
      <c r="P86" s="3" t="s">
        <v>441</v>
      </c>
      <c r="Q86" s="3" t="s">
        <v>441</v>
      </c>
      <c r="R86" s="3" t="s">
        <v>440</v>
      </c>
      <c r="S86" s="3" t="s">
        <v>441</v>
      </c>
      <c r="T86" s="3" t="s">
        <v>440</v>
      </c>
      <c r="U86" s="3" t="s">
        <v>441</v>
      </c>
      <c r="V86" s="3" t="s">
        <v>441</v>
      </c>
      <c r="W86" s="3" t="s">
        <v>441</v>
      </c>
      <c r="X86" s="3" t="s">
        <v>441</v>
      </c>
      <c r="Y86" s="3" t="s">
        <v>441</v>
      </c>
      <c r="Z86" s="3" t="s">
        <v>441</v>
      </c>
      <c r="AA86" s="3" t="s">
        <v>441</v>
      </c>
      <c r="AB86" s="3" t="s">
        <v>441</v>
      </c>
      <c r="AC86" s="3" t="s">
        <v>441</v>
      </c>
      <c r="AD86" s="3" t="s">
        <v>441</v>
      </c>
      <c r="AE86" s="3" t="s">
        <v>441</v>
      </c>
      <c r="AF86" s="3" t="s">
        <v>441</v>
      </c>
      <c r="AG86" s="3" t="s">
        <v>441</v>
      </c>
      <c r="AH86" s="3" t="s">
        <v>441</v>
      </c>
      <c r="AI86" s="3" t="s">
        <v>441</v>
      </c>
      <c r="AJ86" s="3" t="s">
        <v>441</v>
      </c>
      <c r="AK86" s="3" t="s">
        <v>441</v>
      </c>
      <c r="AL86" s="3" t="s">
        <v>441</v>
      </c>
      <c r="AM86" s="3" t="s">
        <v>441</v>
      </c>
      <c r="AN86" s="3" t="s">
        <v>441</v>
      </c>
      <c r="AO86" s="3" t="s">
        <v>441</v>
      </c>
      <c r="AP86" s="3" t="s">
        <v>441</v>
      </c>
      <c r="AQ86" s="3" t="s">
        <v>441</v>
      </c>
      <c r="AR86" s="3" t="s">
        <v>441</v>
      </c>
      <c r="AS86" s="3" t="s">
        <v>441</v>
      </c>
      <c r="AT86" s="3" t="s">
        <v>441</v>
      </c>
      <c r="AU86" s="3" t="s">
        <v>441</v>
      </c>
      <c r="AV86" s="3" t="s">
        <v>441</v>
      </c>
      <c r="AW86" s="3" t="s">
        <v>441</v>
      </c>
      <c r="AX86" s="3" t="s">
        <v>441</v>
      </c>
      <c r="AY86" s="3" t="s">
        <v>441</v>
      </c>
      <c r="AZ86" s="3" t="s">
        <v>441</v>
      </c>
      <c r="BA86" s="3" t="s">
        <v>440</v>
      </c>
      <c r="BB86" s="3" t="s">
        <v>440</v>
      </c>
      <c r="BC86" s="3" t="s">
        <v>441</v>
      </c>
      <c r="BD86" s="3" t="s">
        <v>441</v>
      </c>
      <c r="BE86" s="3" t="s">
        <v>441</v>
      </c>
      <c r="BF86" s="3" t="s">
        <v>441</v>
      </c>
      <c r="BG86" s="3" t="s">
        <v>441</v>
      </c>
      <c r="BH86" s="3" t="s">
        <v>441</v>
      </c>
      <c r="BI86" s="3" t="s">
        <v>441</v>
      </c>
      <c r="BJ86" s="3" t="s">
        <v>441</v>
      </c>
      <c r="BK86" s="3" t="s">
        <v>441</v>
      </c>
      <c r="BL86" s="3" t="s">
        <v>441</v>
      </c>
      <c r="BM86" s="3" t="s">
        <v>441</v>
      </c>
      <c r="BN86" s="3" t="s">
        <v>441</v>
      </c>
      <c r="BO86" s="3" t="s">
        <v>441</v>
      </c>
      <c r="BP86" s="3" t="s">
        <v>441</v>
      </c>
      <c r="BQ86" s="3" t="s">
        <v>441</v>
      </c>
      <c r="BR86" s="3" t="s">
        <v>441</v>
      </c>
      <c r="BS86" s="3" t="s">
        <v>441</v>
      </c>
      <c r="BT86" s="3" t="s">
        <v>441</v>
      </c>
      <c r="BU86" s="3" t="s">
        <v>441</v>
      </c>
      <c r="BV86" s="3" t="s">
        <v>441</v>
      </c>
      <c r="BW86" s="3" t="s">
        <v>441</v>
      </c>
      <c r="BX86" s="3" t="s">
        <v>441</v>
      </c>
      <c r="BY86" s="3" t="s">
        <v>441</v>
      </c>
      <c r="BZ86" s="3" t="s">
        <v>441</v>
      </c>
      <c r="CA86" s="3" t="s">
        <v>441</v>
      </c>
      <c r="CB86" s="3" t="s">
        <v>441</v>
      </c>
      <c r="CC86" s="3" t="s">
        <v>441</v>
      </c>
      <c r="CD86" s="3" t="s">
        <v>441</v>
      </c>
      <c r="CE86" s="3" t="s">
        <v>441</v>
      </c>
      <c r="CF86" s="3" t="s">
        <v>441</v>
      </c>
      <c r="CG86" s="3" t="s">
        <v>441</v>
      </c>
      <c r="CH86" s="3" t="s">
        <v>441</v>
      </c>
      <c r="CI86" s="3" t="s">
        <v>441</v>
      </c>
      <c r="CJ86" s="3" t="s">
        <v>441</v>
      </c>
      <c r="CK86" s="3" t="s">
        <v>441</v>
      </c>
      <c r="CL86" s="3" t="s">
        <v>441</v>
      </c>
      <c r="CM86" s="3" t="s">
        <v>441</v>
      </c>
      <c r="CN86" s="3" t="s">
        <v>441</v>
      </c>
      <c r="CO86" s="3" t="s">
        <v>441</v>
      </c>
      <c r="CP86" s="3" t="s">
        <v>441</v>
      </c>
      <c r="CQ86" s="3" t="s">
        <v>441</v>
      </c>
      <c r="CR86" s="3" t="s">
        <v>441</v>
      </c>
      <c r="CS86" s="3" t="s">
        <v>441</v>
      </c>
      <c r="CT86" s="3" t="s">
        <v>441</v>
      </c>
      <c r="CU86" s="3" t="s">
        <v>441</v>
      </c>
      <c r="CV86" s="3" t="s">
        <v>441</v>
      </c>
      <c r="CW86" s="3" t="s">
        <v>441</v>
      </c>
      <c r="CX86" s="3" t="s">
        <v>441</v>
      </c>
      <c r="CY86" s="3">
        <f t="shared" si="1"/>
        <v>208</v>
      </c>
      <c r="CZ86" s="3">
        <f t="shared" si="2"/>
        <v>0</v>
      </c>
      <c r="DA86" s="3">
        <f t="shared" si="3"/>
        <v>17</v>
      </c>
      <c r="DB86" s="3">
        <f t="shared" si="4"/>
        <v>96</v>
      </c>
    </row>
    <row r="87" spans="1:106" ht="15.75" customHeight="1">
      <c r="A87" s="31">
        <f t="shared" si="0"/>
        <v>0</v>
      </c>
      <c r="B87" s="3" t="s">
        <v>434</v>
      </c>
      <c r="C87" s="3" t="s">
        <v>636</v>
      </c>
      <c r="D87" s="3" t="s">
        <v>637</v>
      </c>
      <c r="E87" s="21" t="s">
        <v>570</v>
      </c>
      <c r="F87" s="22" t="s">
        <v>564</v>
      </c>
      <c r="G87" s="3" t="s">
        <v>441</v>
      </c>
      <c r="H87" s="3" t="s">
        <v>441</v>
      </c>
      <c r="I87" s="3" t="s">
        <v>441</v>
      </c>
      <c r="J87" s="3" t="s">
        <v>440</v>
      </c>
      <c r="K87" s="3" t="s">
        <v>441</v>
      </c>
      <c r="L87" s="3" t="s">
        <v>441</v>
      </c>
      <c r="M87" s="3" t="s">
        <v>441</v>
      </c>
      <c r="N87" s="3" t="s">
        <v>441</v>
      </c>
      <c r="O87" s="3" t="s">
        <v>441</v>
      </c>
      <c r="P87" s="3" t="s">
        <v>441</v>
      </c>
      <c r="Q87" s="3" t="s">
        <v>441</v>
      </c>
      <c r="R87" s="3" t="s">
        <v>441</v>
      </c>
      <c r="S87" s="3" t="s">
        <v>441</v>
      </c>
      <c r="T87" s="3" t="s">
        <v>441</v>
      </c>
      <c r="U87" s="3" t="s">
        <v>441</v>
      </c>
      <c r="V87" s="3" t="s">
        <v>441</v>
      </c>
      <c r="W87" s="3" t="s">
        <v>441</v>
      </c>
      <c r="X87" s="3" t="s">
        <v>441</v>
      </c>
      <c r="Y87" s="3" t="s">
        <v>441</v>
      </c>
      <c r="Z87" s="3" t="s">
        <v>441</v>
      </c>
      <c r="AA87" s="3" t="s">
        <v>441</v>
      </c>
      <c r="AB87" s="3" t="s">
        <v>441</v>
      </c>
      <c r="AC87" s="3" t="s">
        <v>441</v>
      </c>
      <c r="AD87" s="3" t="s">
        <v>441</v>
      </c>
      <c r="AE87" s="3" t="s">
        <v>441</v>
      </c>
      <c r="AF87" s="3" t="s">
        <v>441</v>
      </c>
      <c r="AG87" s="3" t="s">
        <v>441</v>
      </c>
      <c r="AH87" s="3" t="s">
        <v>441</v>
      </c>
      <c r="AI87" s="3" t="s">
        <v>441</v>
      </c>
      <c r="AJ87" s="3" t="s">
        <v>441</v>
      </c>
      <c r="AK87" s="3" t="s">
        <v>441</v>
      </c>
      <c r="AL87" s="3" t="s">
        <v>441</v>
      </c>
      <c r="AM87" s="3" t="s">
        <v>441</v>
      </c>
      <c r="AN87" s="3" t="s">
        <v>440</v>
      </c>
      <c r="AO87" s="3" t="s">
        <v>440</v>
      </c>
      <c r="AP87" s="3" t="s">
        <v>441</v>
      </c>
      <c r="AQ87" s="3" t="s">
        <v>441</v>
      </c>
      <c r="AR87" s="3" t="s">
        <v>441</v>
      </c>
      <c r="AS87" s="3" t="s">
        <v>441</v>
      </c>
      <c r="AT87" s="3" t="s">
        <v>441</v>
      </c>
      <c r="AU87" s="3" t="s">
        <v>441</v>
      </c>
      <c r="AV87" s="3" t="s">
        <v>441</v>
      </c>
      <c r="AW87" s="3" t="s">
        <v>441</v>
      </c>
      <c r="AX87" s="3" t="s">
        <v>441</v>
      </c>
      <c r="AY87" s="3" t="s">
        <v>441</v>
      </c>
      <c r="AZ87" s="3" t="s">
        <v>441</v>
      </c>
      <c r="BA87" s="3" t="s">
        <v>441</v>
      </c>
      <c r="BB87" s="3" t="s">
        <v>441</v>
      </c>
      <c r="BC87" s="3" t="s">
        <v>441</v>
      </c>
      <c r="BD87" s="3" t="s">
        <v>441</v>
      </c>
      <c r="BE87" s="3" t="s">
        <v>441</v>
      </c>
      <c r="BF87" s="3" t="s">
        <v>440</v>
      </c>
      <c r="BG87" s="3" t="s">
        <v>441</v>
      </c>
      <c r="BH87" s="3" t="s">
        <v>441</v>
      </c>
      <c r="BI87" s="3" t="s">
        <v>441</v>
      </c>
      <c r="BJ87" s="3" t="s">
        <v>441</v>
      </c>
      <c r="BK87" s="3" t="s">
        <v>441</v>
      </c>
      <c r="BL87" s="3" t="s">
        <v>441</v>
      </c>
      <c r="BM87" s="3" t="s">
        <v>441</v>
      </c>
      <c r="BN87" s="3" t="s">
        <v>441</v>
      </c>
      <c r="BO87" s="3" t="s">
        <v>441</v>
      </c>
      <c r="BP87" s="3" t="s">
        <v>441</v>
      </c>
      <c r="BQ87" s="3" t="s">
        <v>441</v>
      </c>
      <c r="BR87" s="3" t="s">
        <v>441</v>
      </c>
      <c r="BS87" s="3" t="s">
        <v>441</v>
      </c>
      <c r="BT87" s="3" t="s">
        <v>441</v>
      </c>
      <c r="BU87" s="3" t="s">
        <v>441</v>
      </c>
      <c r="BV87" s="3" t="s">
        <v>441</v>
      </c>
      <c r="BW87" s="3" t="s">
        <v>441</v>
      </c>
      <c r="BX87" s="3" t="s">
        <v>441</v>
      </c>
      <c r="BY87" s="3" t="s">
        <v>441</v>
      </c>
      <c r="BZ87" s="3" t="s">
        <v>441</v>
      </c>
      <c r="CA87" s="3" t="s">
        <v>441</v>
      </c>
      <c r="CB87" s="3" t="s">
        <v>441</v>
      </c>
      <c r="CC87" s="3" t="s">
        <v>441</v>
      </c>
      <c r="CD87" s="3" t="s">
        <v>441</v>
      </c>
      <c r="CE87" s="3" t="s">
        <v>441</v>
      </c>
      <c r="CF87" s="3" t="s">
        <v>441</v>
      </c>
      <c r="CG87" s="3" t="s">
        <v>441</v>
      </c>
      <c r="CH87" s="3" t="s">
        <v>441</v>
      </c>
      <c r="CI87" s="3" t="s">
        <v>441</v>
      </c>
      <c r="CJ87" s="3" t="s">
        <v>441</v>
      </c>
      <c r="CK87" s="3" t="s">
        <v>441</v>
      </c>
      <c r="CL87" s="3" t="s">
        <v>441</v>
      </c>
      <c r="CM87" s="3" t="s">
        <v>441</v>
      </c>
      <c r="CN87" s="3" t="s">
        <v>441</v>
      </c>
      <c r="CO87" s="3" t="s">
        <v>441</v>
      </c>
      <c r="CP87" s="3" t="s">
        <v>441</v>
      </c>
      <c r="CQ87" s="3" t="s">
        <v>441</v>
      </c>
      <c r="CR87" s="3" t="s">
        <v>441</v>
      </c>
      <c r="CS87" s="3" t="s">
        <v>441</v>
      </c>
      <c r="CT87" s="3" t="s">
        <v>441</v>
      </c>
      <c r="CU87" s="3" t="s">
        <v>441</v>
      </c>
      <c r="CV87" s="3" t="s">
        <v>441</v>
      </c>
      <c r="CW87" s="3" t="s">
        <v>441</v>
      </c>
      <c r="CX87" s="3" t="s">
        <v>441</v>
      </c>
      <c r="CY87" s="3">
        <f t="shared" si="1"/>
        <v>217</v>
      </c>
      <c r="CZ87" s="3">
        <f t="shared" si="2"/>
        <v>0</v>
      </c>
      <c r="DA87" s="3">
        <f t="shared" si="3"/>
        <v>8</v>
      </c>
      <c r="DB87" s="3">
        <f t="shared" si="4"/>
        <v>96</v>
      </c>
    </row>
    <row r="88" spans="1:106" ht="15.75" customHeight="1">
      <c r="A88" s="31">
        <f t="shared" si="0"/>
        <v>0</v>
      </c>
      <c r="B88" s="3" t="s">
        <v>434</v>
      </c>
      <c r="C88" s="3" t="s">
        <v>638</v>
      </c>
      <c r="D88" s="3" t="s">
        <v>639</v>
      </c>
      <c r="E88" s="21" t="s">
        <v>581</v>
      </c>
      <c r="F88" s="22" t="s">
        <v>564</v>
      </c>
      <c r="G88" s="3" t="s">
        <v>441</v>
      </c>
      <c r="H88" s="3" t="s">
        <v>441</v>
      </c>
      <c r="I88" s="3" t="s">
        <v>441</v>
      </c>
      <c r="J88" s="3" t="s">
        <v>441</v>
      </c>
      <c r="K88" s="3" t="s">
        <v>441</v>
      </c>
      <c r="L88" s="3" t="s">
        <v>441</v>
      </c>
      <c r="M88" s="3" t="s">
        <v>441</v>
      </c>
      <c r="N88" s="3" t="s">
        <v>441</v>
      </c>
      <c r="O88" s="3" t="s">
        <v>441</v>
      </c>
      <c r="P88" s="3" t="s">
        <v>441</v>
      </c>
      <c r="Q88" s="3" t="s">
        <v>441</v>
      </c>
      <c r="R88" s="3" t="s">
        <v>441</v>
      </c>
      <c r="S88" s="3" t="s">
        <v>441</v>
      </c>
      <c r="T88" s="3" t="s">
        <v>440</v>
      </c>
      <c r="U88" s="3" t="s">
        <v>441</v>
      </c>
      <c r="V88" s="3" t="s">
        <v>441</v>
      </c>
      <c r="W88" s="3" t="s">
        <v>441</v>
      </c>
      <c r="X88" s="3" t="s">
        <v>441</v>
      </c>
      <c r="Y88" s="3" t="s">
        <v>441</v>
      </c>
      <c r="Z88" s="3" t="s">
        <v>441</v>
      </c>
      <c r="AA88" s="3" t="s">
        <v>441</v>
      </c>
      <c r="AB88" s="3" t="s">
        <v>441</v>
      </c>
      <c r="AC88" s="3" t="s">
        <v>441</v>
      </c>
      <c r="AD88" s="3" t="s">
        <v>441</v>
      </c>
      <c r="AE88" s="3" t="s">
        <v>441</v>
      </c>
      <c r="AF88" s="3" t="s">
        <v>441</v>
      </c>
      <c r="AG88" s="3" t="s">
        <v>441</v>
      </c>
      <c r="AH88" s="3" t="s">
        <v>441</v>
      </c>
      <c r="AI88" s="3" t="s">
        <v>441</v>
      </c>
      <c r="AJ88" s="3" t="s">
        <v>441</v>
      </c>
      <c r="AK88" s="3" t="s">
        <v>441</v>
      </c>
      <c r="AL88" s="3" t="s">
        <v>441</v>
      </c>
      <c r="AM88" s="3" t="s">
        <v>441</v>
      </c>
      <c r="AN88" s="3" t="s">
        <v>441</v>
      </c>
      <c r="AO88" s="3" t="s">
        <v>441</v>
      </c>
      <c r="AP88" s="3" t="s">
        <v>441</v>
      </c>
      <c r="AQ88" s="3" t="s">
        <v>441</v>
      </c>
      <c r="AR88" s="3" t="s">
        <v>441</v>
      </c>
      <c r="AS88" s="3" t="s">
        <v>441</v>
      </c>
      <c r="AT88" s="3" t="s">
        <v>441</v>
      </c>
      <c r="AU88" s="3" t="s">
        <v>441</v>
      </c>
      <c r="AV88" s="3" t="s">
        <v>441</v>
      </c>
      <c r="AW88" s="3" t="s">
        <v>441</v>
      </c>
      <c r="AX88" s="3" t="s">
        <v>441</v>
      </c>
      <c r="AY88" s="3" t="s">
        <v>441</v>
      </c>
      <c r="AZ88" s="3" t="s">
        <v>441</v>
      </c>
      <c r="BA88" s="3" t="s">
        <v>441</v>
      </c>
      <c r="BB88" s="3" t="s">
        <v>441</v>
      </c>
      <c r="BC88" s="3" t="s">
        <v>441</v>
      </c>
      <c r="BD88" s="3" t="s">
        <v>441</v>
      </c>
      <c r="BE88" s="3" t="s">
        <v>441</v>
      </c>
      <c r="BF88" s="3" t="s">
        <v>441</v>
      </c>
      <c r="BG88" s="3" t="s">
        <v>441</v>
      </c>
      <c r="BH88" s="3" t="s">
        <v>441</v>
      </c>
      <c r="BI88" s="3" t="s">
        <v>441</v>
      </c>
      <c r="BJ88" s="3" t="s">
        <v>441</v>
      </c>
      <c r="BK88" s="3" t="s">
        <v>441</v>
      </c>
      <c r="BL88" s="3" t="s">
        <v>441</v>
      </c>
      <c r="BM88" s="3" t="s">
        <v>441</v>
      </c>
      <c r="BN88" s="3" t="s">
        <v>441</v>
      </c>
      <c r="BO88" s="3" t="s">
        <v>441</v>
      </c>
      <c r="BP88" s="3" t="s">
        <v>441</v>
      </c>
      <c r="BQ88" s="3" t="s">
        <v>441</v>
      </c>
      <c r="BR88" s="3" t="s">
        <v>441</v>
      </c>
      <c r="BS88" s="3" t="s">
        <v>440</v>
      </c>
      <c r="BT88" s="3" t="s">
        <v>440</v>
      </c>
      <c r="BU88" s="3" t="s">
        <v>441</v>
      </c>
      <c r="BV88" s="3" t="s">
        <v>441</v>
      </c>
      <c r="BW88" s="3" t="s">
        <v>441</v>
      </c>
      <c r="BX88" s="3" t="s">
        <v>440</v>
      </c>
      <c r="BY88" s="3" t="s">
        <v>441</v>
      </c>
      <c r="BZ88" s="3" t="s">
        <v>440</v>
      </c>
      <c r="CA88" s="3" t="s">
        <v>441</v>
      </c>
      <c r="CB88" s="3" t="s">
        <v>441</v>
      </c>
      <c r="CC88" s="3" t="s">
        <v>441</v>
      </c>
      <c r="CD88" s="3" t="s">
        <v>441</v>
      </c>
      <c r="CE88" s="3" t="s">
        <v>441</v>
      </c>
      <c r="CF88" s="3" t="s">
        <v>441</v>
      </c>
      <c r="CG88" s="3" t="s">
        <v>441</v>
      </c>
      <c r="CH88" s="3" t="s">
        <v>441</v>
      </c>
      <c r="CI88" s="3" t="s">
        <v>441</v>
      </c>
      <c r="CJ88" s="3" t="s">
        <v>441</v>
      </c>
      <c r="CK88" s="3" t="s">
        <v>441</v>
      </c>
      <c r="CL88" s="3" t="s">
        <v>441</v>
      </c>
      <c r="CM88" s="3" t="s">
        <v>441</v>
      </c>
      <c r="CN88" s="3" t="s">
        <v>441</v>
      </c>
      <c r="CO88" s="3" t="s">
        <v>441</v>
      </c>
      <c r="CP88" s="3" t="s">
        <v>441</v>
      </c>
      <c r="CQ88" s="3" t="s">
        <v>441</v>
      </c>
      <c r="CR88" s="3" t="s">
        <v>441</v>
      </c>
      <c r="CS88" s="3" t="s">
        <v>441</v>
      </c>
      <c r="CT88" s="3" t="s">
        <v>441</v>
      </c>
      <c r="CU88" s="3" t="s">
        <v>441</v>
      </c>
      <c r="CV88" s="3" t="s">
        <v>441</v>
      </c>
      <c r="CW88" s="3" t="s">
        <v>441</v>
      </c>
      <c r="CX88" s="3" t="s">
        <v>441</v>
      </c>
      <c r="CY88" s="3">
        <f t="shared" si="1"/>
        <v>216</v>
      </c>
      <c r="CZ88" s="3">
        <f t="shared" si="2"/>
        <v>0</v>
      </c>
      <c r="DA88" s="3">
        <f t="shared" si="3"/>
        <v>9</v>
      </c>
      <c r="DB88" s="3">
        <f t="shared" si="4"/>
        <v>96</v>
      </c>
    </row>
    <row r="89" spans="1:106" ht="15.75" customHeight="1">
      <c r="A89" s="31">
        <f t="shared" si="0"/>
        <v>0</v>
      </c>
      <c r="B89" s="3" t="s">
        <v>434</v>
      </c>
      <c r="C89" s="3" t="s">
        <v>640</v>
      </c>
      <c r="D89" s="3" t="s">
        <v>641</v>
      </c>
      <c r="E89" s="21" t="s">
        <v>642</v>
      </c>
      <c r="F89" s="22" t="s">
        <v>564</v>
      </c>
      <c r="G89" s="3" t="s">
        <v>441</v>
      </c>
      <c r="H89" s="3" t="s">
        <v>441</v>
      </c>
      <c r="I89" s="3" t="s">
        <v>441</v>
      </c>
      <c r="J89" s="3" t="s">
        <v>441</v>
      </c>
      <c r="K89" s="3" t="s">
        <v>441</v>
      </c>
      <c r="L89" s="3" t="s">
        <v>441</v>
      </c>
      <c r="M89" s="3" t="s">
        <v>441</v>
      </c>
      <c r="N89" s="3" t="s">
        <v>441</v>
      </c>
      <c r="O89" s="3" t="s">
        <v>441</v>
      </c>
      <c r="P89" s="3" t="s">
        <v>440</v>
      </c>
      <c r="Q89" s="3" t="s">
        <v>440</v>
      </c>
      <c r="R89" s="3" t="s">
        <v>441</v>
      </c>
      <c r="S89" s="3" t="s">
        <v>441</v>
      </c>
      <c r="T89" s="3" t="s">
        <v>441</v>
      </c>
      <c r="U89" s="3" t="s">
        <v>441</v>
      </c>
      <c r="V89" s="3" t="s">
        <v>441</v>
      </c>
      <c r="W89" s="3" t="s">
        <v>441</v>
      </c>
      <c r="X89" s="3" t="s">
        <v>441</v>
      </c>
      <c r="Y89" s="3" t="s">
        <v>441</v>
      </c>
      <c r="Z89" s="3" t="s">
        <v>441</v>
      </c>
      <c r="AA89" s="3" t="s">
        <v>441</v>
      </c>
      <c r="AB89" s="3" t="s">
        <v>441</v>
      </c>
      <c r="AC89" s="3" t="s">
        <v>441</v>
      </c>
      <c r="AD89" s="3" t="s">
        <v>441</v>
      </c>
      <c r="AE89" s="3" t="s">
        <v>441</v>
      </c>
      <c r="AF89" s="3" t="s">
        <v>441</v>
      </c>
      <c r="AG89" s="3" t="s">
        <v>441</v>
      </c>
      <c r="AH89" s="3" t="s">
        <v>441</v>
      </c>
      <c r="AI89" s="3" t="s">
        <v>441</v>
      </c>
      <c r="AJ89" s="3" t="s">
        <v>441</v>
      </c>
      <c r="AK89" s="3" t="s">
        <v>441</v>
      </c>
      <c r="AL89" s="3" t="s">
        <v>441</v>
      </c>
      <c r="AM89" s="3" t="s">
        <v>441</v>
      </c>
      <c r="AN89" s="3" t="s">
        <v>441</v>
      </c>
      <c r="AO89" s="3" t="s">
        <v>441</v>
      </c>
      <c r="AP89" s="3" t="s">
        <v>441</v>
      </c>
      <c r="AQ89" s="3" t="s">
        <v>441</v>
      </c>
      <c r="AR89" s="3" t="s">
        <v>441</v>
      </c>
      <c r="AS89" s="3" t="s">
        <v>441</v>
      </c>
      <c r="AT89" s="3" t="s">
        <v>441</v>
      </c>
      <c r="AU89" s="3" t="s">
        <v>441</v>
      </c>
      <c r="AV89" s="3" t="s">
        <v>441</v>
      </c>
      <c r="AW89" s="3" t="s">
        <v>441</v>
      </c>
      <c r="AX89" s="3" t="s">
        <v>441</v>
      </c>
      <c r="AY89" s="3" t="s">
        <v>441</v>
      </c>
      <c r="AZ89" s="3" t="s">
        <v>441</v>
      </c>
      <c r="BA89" s="3" t="s">
        <v>441</v>
      </c>
      <c r="BB89" s="3" t="s">
        <v>441</v>
      </c>
      <c r="BC89" s="3" t="s">
        <v>441</v>
      </c>
      <c r="BD89" s="3" t="s">
        <v>441</v>
      </c>
      <c r="BE89" s="3" t="s">
        <v>441</v>
      </c>
      <c r="BF89" s="3" t="s">
        <v>441</v>
      </c>
      <c r="BG89" s="3" t="s">
        <v>441</v>
      </c>
      <c r="BH89" s="3" t="s">
        <v>441</v>
      </c>
      <c r="BI89" s="3" t="s">
        <v>441</v>
      </c>
      <c r="BJ89" s="3" t="s">
        <v>441</v>
      </c>
      <c r="BK89" s="3" t="s">
        <v>441</v>
      </c>
      <c r="BL89" s="3" t="s">
        <v>441</v>
      </c>
      <c r="BM89" s="3" t="s">
        <v>441</v>
      </c>
      <c r="BN89" s="3" t="s">
        <v>441</v>
      </c>
      <c r="BO89" s="3" t="s">
        <v>441</v>
      </c>
      <c r="BP89" s="3" t="s">
        <v>441</v>
      </c>
      <c r="BQ89" s="3" t="s">
        <v>441</v>
      </c>
      <c r="BR89" s="3" t="s">
        <v>441</v>
      </c>
      <c r="BS89" s="3" t="s">
        <v>440</v>
      </c>
      <c r="BT89" s="3" t="s">
        <v>440</v>
      </c>
      <c r="BU89" s="3" t="s">
        <v>440</v>
      </c>
      <c r="BV89" s="3" t="s">
        <v>440</v>
      </c>
      <c r="BW89" s="3" t="s">
        <v>440</v>
      </c>
      <c r="BX89" s="3" t="s">
        <v>440</v>
      </c>
      <c r="BY89" s="3" t="s">
        <v>440</v>
      </c>
      <c r="BZ89" s="3" t="s">
        <v>440</v>
      </c>
      <c r="CA89" s="3" t="s">
        <v>440</v>
      </c>
      <c r="CB89" s="3" t="s">
        <v>441</v>
      </c>
      <c r="CC89" s="3" t="s">
        <v>441</v>
      </c>
      <c r="CD89" s="3" t="s">
        <v>441</v>
      </c>
      <c r="CE89" s="3" t="s">
        <v>441</v>
      </c>
      <c r="CF89" s="3" t="s">
        <v>441</v>
      </c>
      <c r="CG89" s="3" t="s">
        <v>441</v>
      </c>
      <c r="CH89" s="3" t="s">
        <v>441</v>
      </c>
      <c r="CI89" s="3" t="s">
        <v>441</v>
      </c>
      <c r="CJ89" s="3" t="s">
        <v>441</v>
      </c>
      <c r="CK89" s="3" t="s">
        <v>441</v>
      </c>
      <c r="CL89" s="3" t="s">
        <v>441</v>
      </c>
      <c r="CM89" s="3" t="s">
        <v>441</v>
      </c>
      <c r="CN89" s="3" t="s">
        <v>441</v>
      </c>
      <c r="CO89" s="3" t="s">
        <v>441</v>
      </c>
      <c r="CP89" s="3" t="s">
        <v>441</v>
      </c>
      <c r="CQ89" s="3" t="s">
        <v>441</v>
      </c>
      <c r="CR89" s="3" t="s">
        <v>441</v>
      </c>
      <c r="CS89" s="3" t="s">
        <v>441</v>
      </c>
      <c r="CT89" s="3" t="s">
        <v>441</v>
      </c>
      <c r="CU89" s="3" t="s">
        <v>441</v>
      </c>
      <c r="CV89" s="3" t="s">
        <v>441</v>
      </c>
      <c r="CW89" s="3" t="s">
        <v>441</v>
      </c>
      <c r="CX89" s="3" t="s">
        <v>441</v>
      </c>
      <c r="CY89" s="3">
        <f t="shared" si="1"/>
        <v>206</v>
      </c>
      <c r="CZ89" s="3">
        <f t="shared" si="2"/>
        <v>0</v>
      </c>
      <c r="DA89" s="3">
        <f t="shared" si="3"/>
        <v>19</v>
      </c>
      <c r="DB89" s="3">
        <f t="shared" si="4"/>
        <v>96</v>
      </c>
    </row>
    <row r="90" spans="1:106" ht="15.75" customHeight="1">
      <c r="A90" s="31">
        <f t="shared" si="0"/>
        <v>0</v>
      </c>
      <c r="B90" s="3" t="s">
        <v>434</v>
      </c>
      <c r="C90" s="3" t="s">
        <v>643</v>
      </c>
      <c r="D90" s="3" t="s">
        <v>644</v>
      </c>
      <c r="E90" s="21" t="s">
        <v>578</v>
      </c>
      <c r="F90" s="22" t="s">
        <v>564</v>
      </c>
      <c r="G90" s="3" t="s">
        <v>441</v>
      </c>
      <c r="H90" s="3" t="s">
        <v>441</v>
      </c>
      <c r="I90" s="3" t="s">
        <v>441</v>
      </c>
      <c r="J90" s="3" t="s">
        <v>441</v>
      </c>
      <c r="K90" s="3" t="s">
        <v>441</v>
      </c>
      <c r="L90" s="3" t="s">
        <v>441</v>
      </c>
      <c r="M90" s="3" t="s">
        <v>441</v>
      </c>
      <c r="N90" s="3" t="s">
        <v>441</v>
      </c>
      <c r="O90" s="3" t="s">
        <v>440</v>
      </c>
      <c r="P90" s="3" t="s">
        <v>441</v>
      </c>
      <c r="Q90" s="3" t="s">
        <v>441</v>
      </c>
      <c r="R90" s="3" t="s">
        <v>441</v>
      </c>
      <c r="S90" s="3" t="s">
        <v>441</v>
      </c>
      <c r="T90" s="3" t="s">
        <v>441</v>
      </c>
      <c r="U90" s="3" t="s">
        <v>441</v>
      </c>
      <c r="V90" s="3" t="s">
        <v>441</v>
      </c>
      <c r="W90" s="3" t="s">
        <v>441</v>
      </c>
      <c r="X90" s="3" t="s">
        <v>441</v>
      </c>
      <c r="Y90" s="3" t="s">
        <v>441</v>
      </c>
      <c r="Z90" s="3" t="s">
        <v>441</v>
      </c>
      <c r="AA90" s="3" t="s">
        <v>441</v>
      </c>
      <c r="AB90" s="3" t="s">
        <v>441</v>
      </c>
      <c r="AC90" s="3" t="s">
        <v>441</v>
      </c>
      <c r="AD90" s="3" t="s">
        <v>441</v>
      </c>
      <c r="AE90" s="3" t="s">
        <v>441</v>
      </c>
      <c r="AF90" s="3" t="s">
        <v>441</v>
      </c>
      <c r="AG90" s="3" t="s">
        <v>441</v>
      </c>
      <c r="AH90" s="3" t="s">
        <v>441</v>
      </c>
      <c r="AI90" s="3" t="s">
        <v>441</v>
      </c>
      <c r="AJ90" s="3" t="s">
        <v>441</v>
      </c>
      <c r="AK90" s="3" t="s">
        <v>441</v>
      </c>
      <c r="AL90" s="3" t="s">
        <v>441</v>
      </c>
      <c r="AM90" s="3" t="s">
        <v>441</v>
      </c>
      <c r="AN90" s="3" t="s">
        <v>441</v>
      </c>
      <c r="AO90" s="3" t="s">
        <v>441</v>
      </c>
      <c r="AP90" s="3" t="s">
        <v>441</v>
      </c>
      <c r="AQ90" s="3" t="s">
        <v>441</v>
      </c>
      <c r="AR90" s="3" t="s">
        <v>441</v>
      </c>
      <c r="AS90" s="3" t="s">
        <v>441</v>
      </c>
      <c r="AT90" s="3" t="s">
        <v>441</v>
      </c>
      <c r="AU90" s="3" t="s">
        <v>441</v>
      </c>
      <c r="AV90" s="3" t="s">
        <v>441</v>
      </c>
      <c r="AW90" s="3" t="s">
        <v>441</v>
      </c>
      <c r="AX90" s="3" t="s">
        <v>441</v>
      </c>
      <c r="AY90" s="3" t="s">
        <v>441</v>
      </c>
      <c r="AZ90" s="3" t="s">
        <v>441</v>
      </c>
      <c r="BA90" s="3" t="s">
        <v>441</v>
      </c>
      <c r="BB90" s="3" t="s">
        <v>441</v>
      </c>
      <c r="BC90" s="3" t="s">
        <v>441</v>
      </c>
      <c r="BD90" s="3" t="s">
        <v>441</v>
      </c>
      <c r="BE90" s="3" t="s">
        <v>441</v>
      </c>
      <c r="BF90" s="3" t="s">
        <v>441</v>
      </c>
      <c r="BG90" s="3" t="s">
        <v>441</v>
      </c>
      <c r="BH90" s="3" t="s">
        <v>441</v>
      </c>
      <c r="BI90" s="3" t="s">
        <v>441</v>
      </c>
      <c r="BJ90" s="3" t="s">
        <v>441</v>
      </c>
      <c r="BK90" s="3" t="s">
        <v>441</v>
      </c>
      <c r="BL90" s="3" t="s">
        <v>441</v>
      </c>
      <c r="BM90" s="3" t="s">
        <v>441</v>
      </c>
      <c r="BN90" s="3" t="s">
        <v>441</v>
      </c>
      <c r="BO90" s="3" t="s">
        <v>441</v>
      </c>
      <c r="BP90" s="3" t="s">
        <v>441</v>
      </c>
      <c r="BQ90" s="3" t="s">
        <v>441</v>
      </c>
      <c r="BR90" s="3" t="s">
        <v>441</v>
      </c>
      <c r="BS90" s="3" t="s">
        <v>441</v>
      </c>
      <c r="BT90" s="3" t="s">
        <v>441</v>
      </c>
      <c r="BU90" s="3" t="s">
        <v>441</v>
      </c>
      <c r="BV90" s="3" t="s">
        <v>441</v>
      </c>
      <c r="BW90" s="3" t="s">
        <v>441</v>
      </c>
      <c r="BX90" s="3" t="s">
        <v>441</v>
      </c>
      <c r="BY90" s="3" t="s">
        <v>441</v>
      </c>
      <c r="BZ90" s="3" t="s">
        <v>441</v>
      </c>
      <c r="CA90" s="3" t="s">
        <v>441</v>
      </c>
      <c r="CB90" s="3" t="s">
        <v>441</v>
      </c>
      <c r="CC90" s="3" t="s">
        <v>441</v>
      </c>
      <c r="CD90" s="3" t="s">
        <v>441</v>
      </c>
      <c r="CE90" s="3" t="s">
        <v>441</v>
      </c>
      <c r="CF90" s="3" t="s">
        <v>441</v>
      </c>
      <c r="CG90" s="3" t="s">
        <v>441</v>
      </c>
      <c r="CH90" s="3" t="s">
        <v>441</v>
      </c>
      <c r="CI90" s="3" t="s">
        <v>441</v>
      </c>
      <c r="CJ90" s="3" t="s">
        <v>441</v>
      </c>
      <c r="CK90" s="3" t="s">
        <v>441</v>
      </c>
      <c r="CL90" s="3" t="s">
        <v>441</v>
      </c>
      <c r="CM90" s="3" t="s">
        <v>441</v>
      </c>
      <c r="CN90" s="3" t="s">
        <v>441</v>
      </c>
      <c r="CO90" s="3" t="s">
        <v>441</v>
      </c>
      <c r="CP90" s="3" t="s">
        <v>441</v>
      </c>
      <c r="CQ90" s="3" t="s">
        <v>441</v>
      </c>
      <c r="CR90" s="3" t="s">
        <v>441</v>
      </c>
      <c r="CS90" s="3" t="s">
        <v>441</v>
      </c>
      <c r="CT90" s="3" t="s">
        <v>441</v>
      </c>
      <c r="CU90" s="3" t="s">
        <v>441</v>
      </c>
      <c r="CV90" s="3" t="s">
        <v>441</v>
      </c>
      <c r="CW90" s="3" t="s">
        <v>441</v>
      </c>
      <c r="CX90" s="3" t="s">
        <v>441</v>
      </c>
      <c r="CY90" s="3">
        <f t="shared" si="1"/>
        <v>220</v>
      </c>
      <c r="CZ90" s="3">
        <f t="shared" si="2"/>
        <v>0</v>
      </c>
      <c r="DA90" s="3">
        <f t="shared" si="3"/>
        <v>5</v>
      </c>
      <c r="DB90" s="3">
        <f t="shared" si="4"/>
        <v>96</v>
      </c>
    </row>
    <row r="91" spans="1:106" ht="15.75" customHeight="1">
      <c r="A91" s="31">
        <f t="shared" si="0"/>
        <v>0</v>
      </c>
      <c r="B91" s="3" t="s">
        <v>434</v>
      </c>
      <c r="C91" s="3" t="s">
        <v>645</v>
      </c>
      <c r="D91" s="3" t="s">
        <v>646</v>
      </c>
      <c r="E91" s="21" t="s">
        <v>647</v>
      </c>
      <c r="F91" s="22" t="s">
        <v>564</v>
      </c>
      <c r="G91" s="3" t="s">
        <v>441</v>
      </c>
      <c r="H91" s="3" t="s">
        <v>441</v>
      </c>
      <c r="I91" s="3" t="s">
        <v>441</v>
      </c>
      <c r="J91" s="3" t="s">
        <v>441</v>
      </c>
      <c r="K91" s="3" t="s">
        <v>441</v>
      </c>
      <c r="L91" s="3" t="s">
        <v>441</v>
      </c>
      <c r="M91" s="3" t="s">
        <v>441</v>
      </c>
      <c r="N91" s="3" t="s">
        <v>441</v>
      </c>
      <c r="O91" s="3" t="s">
        <v>440</v>
      </c>
      <c r="P91" s="3" t="s">
        <v>441</v>
      </c>
      <c r="Q91" s="3" t="s">
        <v>441</v>
      </c>
      <c r="R91" s="3" t="s">
        <v>441</v>
      </c>
      <c r="S91" s="3" t="s">
        <v>441</v>
      </c>
      <c r="T91" s="3" t="s">
        <v>441</v>
      </c>
      <c r="U91" s="3" t="s">
        <v>441</v>
      </c>
      <c r="V91" s="3" t="s">
        <v>441</v>
      </c>
      <c r="W91" s="3" t="s">
        <v>441</v>
      </c>
      <c r="X91" s="3" t="s">
        <v>441</v>
      </c>
      <c r="Y91" s="3" t="s">
        <v>441</v>
      </c>
      <c r="Z91" s="3" t="s">
        <v>441</v>
      </c>
      <c r="AA91" s="3" t="s">
        <v>441</v>
      </c>
      <c r="AB91" s="3" t="s">
        <v>441</v>
      </c>
      <c r="AC91" s="3" t="s">
        <v>441</v>
      </c>
      <c r="AD91" s="3" t="s">
        <v>441</v>
      </c>
      <c r="AE91" s="3" t="s">
        <v>441</v>
      </c>
      <c r="AF91" s="3" t="s">
        <v>441</v>
      </c>
      <c r="AG91" s="3" t="s">
        <v>441</v>
      </c>
      <c r="AH91" s="3" t="s">
        <v>441</v>
      </c>
      <c r="AI91" s="3" t="s">
        <v>441</v>
      </c>
      <c r="AJ91" s="3" t="s">
        <v>441</v>
      </c>
      <c r="AK91" s="3" t="s">
        <v>441</v>
      </c>
      <c r="AL91" s="3" t="s">
        <v>441</v>
      </c>
      <c r="AM91" s="3" t="s">
        <v>441</v>
      </c>
      <c r="AN91" s="3" t="s">
        <v>441</v>
      </c>
      <c r="AO91" s="3" t="s">
        <v>441</v>
      </c>
      <c r="AP91" s="3" t="s">
        <v>441</v>
      </c>
      <c r="AQ91" s="3" t="s">
        <v>441</v>
      </c>
      <c r="AR91" s="3" t="s">
        <v>441</v>
      </c>
      <c r="AS91" s="3" t="s">
        <v>441</v>
      </c>
      <c r="AT91" s="3" t="s">
        <v>441</v>
      </c>
      <c r="AU91" s="3" t="s">
        <v>441</v>
      </c>
      <c r="AV91" s="3" t="s">
        <v>441</v>
      </c>
      <c r="AW91" s="3" t="s">
        <v>441</v>
      </c>
      <c r="AX91" s="3" t="s">
        <v>441</v>
      </c>
      <c r="AY91" s="3" t="s">
        <v>441</v>
      </c>
      <c r="AZ91" s="3" t="s">
        <v>441</v>
      </c>
      <c r="BA91" s="3" t="s">
        <v>441</v>
      </c>
      <c r="BB91" s="3" t="s">
        <v>441</v>
      </c>
      <c r="BC91" s="3" t="s">
        <v>441</v>
      </c>
      <c r="BD91" s="3" t="s">
        <v>441</v>
      </c>
      <c r="BE91" s="3" t="s">
        <v>441</v>
      </c>
      <c r="BF91" s="3" t="s">
        <v>441</v>
      </c>
      <c r="BG91" s="3" t="s">
        <v>441</v>
      </c>
      <c r="BH91" s="3" t="s">
        <v>441</v>
      </c>
      <c r="BI91" s="3" t="s">
        <v>441</v>
      </c>
      <c r="BJ91" s="3" t="s">
        <v>441</v>
      </c>
      <c r="BK91" s="3" t="s">
        <v>441</v>
      </c>
      <c r="BL91" s="3" t="s">
        <v>441</v>
      </c>
      <c r="BM91" s="3" t="s">
        <v>441</v>
      </c>
      <c r="BN91" s="3" t="s">
        <v>441</v>
      </c>
      <c r="BO91" s="3" t="s">
        <v>441</v>
      </c>
      <c r="BP91" s="3" t="s">
        <v>441</v>
      </c>
      <c r="BQ91" s="3" t="s">
        <v>441</v>
      </c>
      <c r="BR91" s="3" t="s">
        <v>441</v>
      </c>
      <c r="BS91" s="3" t="s">
        <v>441</v>
      </c>
      <c r="BT91" s="3" t="s">
        <v>441</v>
      </c>
      <c r="BU91" s="3" t="s">
        <v>441</v>
      </c>
      <c r="BV91" s="3" t="s">
        <v>441</v>
      </c>
      <c r="BW91" s="3" t="s">
        <v>441</v>
      </c>
      <c r="BX91" s="3" t="s">
        <v>441</v>
      </c>
      <c r="BY91" s="3" t="s">
        <v>441</v>
      </c>
      <c r="BZ91" s="3" t="s">
        <v>441</v>
      </c>
      <c r="CA91" s="3" t="s">
        <v>441</v>
      </c>
      <c r="CB91" s="3" t="s">
        <v>441</v>
      </c>
      <c r="CC91" s="3" t="s">
        <v>441</v>
      </c>
      <c r="CD91" s="3" t="s">
        <v>441</v>
      </c>
      <c r="CE91" s="3" t="s">
        <v>441</v>
      </c>
      <c r="CF91" s="3" t="s">
        <v>441</v>
      </c>
      <c r="CG91" s="3" t="s">
        <v>441</v>
      </c>
      <c r="CH91" s="3" t="s">
        <v>441</v>
      </c>
      <c r="CI91" s="3" t="s">
        <v>441</v>
      </c>
      <c r="CJ91" s="3" t="s">
        <v>441</v>
      </c>
      <c r="CK91" s="3" t="s">
        <v>441</v>
      </c>
      <c r="CL91" s="3" t="s">
        <v>441</v>
      </c>
      <c r="CM91" s="3" t="s">
        <v>441</v>
      </c>
      <c r="CN91" s="3" t="s">
        <v>441</v>
      </c>
      <c r="CO91" s="3" t="s">
        <v>441</v>
      </c>
      <c r="CP91" s="3" t="s">
        <v>441</v>
      </c>
      <c r="CQ91" s="3" t="s">
        <v>441</v>
      </c>
      <c r="CR91" s="3" t="s">
        <v>441</v>
      </c>
      <c r="CS91" s="3" t="s">
        <v>440</v>
      </c>
      <c r="CT91" s="3" t="s">
        <v>441</v>
      </c>
      <c r="CU91" s="3" t="s">
        <v>441</v>
      </c>
      <c r="CV91" s="3" t="s">
        <v>441</v>
      </c>
      <c r="CW91" s="3" t="s">
        <v>441</v>
      </c>
      <c r="CX91" s="3" t="s">
        <v>441</v>
      </c>
      <c r="CY91" s="3">
        <f t="shared" si="1"/>
        <v>219</v>
      </c>
      <c r="CZ91" s="3">
        <f t="shared" si="2"/>
        <v>0</v>
      </c>
      <c r="DA91" s="3">
        <f t="shared" si="3"/>
        <v>6</v>
      </c>
      <c r="DB91" s="3">
        <f t="shared" si="4"/>
        <v>96</v>
      </c>
    </row>
    <row r="92" spans="1:106" ht="15.75" customHeight="1">
      <c r="A92" s="31">
        <f t="shared" si="0"/>
        <v>0</v>
      </c>
      <c r="B92" s="3" t="s">
        <v>434</v>
      </c>
      <c r="C92" s="3" t="s">
        <v>648</v>
      </c>
      <c r="D92" s="3" t="s">
        <v>649</v>
      </c>
      <c r="E92" s="21" t="s">
        <v>650</v>
      </c>
      <c r="F92" s="22" t="s">
        <v>564</v>
      </c>
      <c r="G92" s="3" t="s">
        <v>441</v>
      </c>
      <c r="H92" s="3" t="s">
        <v>441</v>
      </c>
      <c r="I92" s="3" t="s">
        <v>441</v>
      </c>
      <c r="J92" s="3" t="s">
        <v>441</v>
      </c>
      <c r="K92" s="3" t="s">
        <v>441</v>
      </c>
      <c r="L92" s="3" t="s">
        <v>441</v>
      </c>
      <c r="M92" s="3" t="s">
        <v>441</v>
      </c>
      <c r="N92" s="3" t="s">
        <v>441</v>
      </c>
      <c r="O92" s="3" t="s">
        <v>441</v>
      </c>
      <c r="P92" s="3" t="s">
        <v>441</v>
      </c>
      <c r="Q92" s="3" t="s">
        <v>441</v>
      </c>
      <c r="R92" s="3" t="s">
        <v>441</v>
      </c>
      <c r="S92" s="3" t="s">
        <v>441</v>
      </c>
      <c r="T92" s="3" t="s">
        <v>441</v>
      </c>
      <c r="U92" s="3" t="s">
        <v>441</v>
      </c>
      <c r="V92" s="3" t="s">
        <v>441</v>
      </c>
      <c r="W92" s="3" t="s">
        <v>441</v>
      </c>
      <c r="X92" s="3" t="s">
        <v>441</v>
      </c>
      <c r="Y92" s="3" t="s">
        <v>441</v>
      </c>
      <c r="Z92" s="3" t="s">
        <v>441</v>
      </c>
      <c r="AA92" s="3" t="s">
        <v>441</v>
      </c>
      <c r="AB92" s="3" t="s">
        <v>441</v>
      </c>
      <c r="AC92" s="3" t="s">
        <v>441</v>
      </c>
      <c r="AD92" s="3" t="s">
        <v>441</v>
      </c>
      <c r="AE92" s="3" t="s">
        <v>441</v>
      </c>
      <c r="AF92" s="3" t="s">
        <v>441</v>
      </c>
      <c r="AG92" s="3" t="s">
        <v>441</v>
      </c>
      <c r="AH92" s="3" t="s">
        <v>441</v>
      </c>
      <c r="AI92" s="3" t="s">
        <v>441</v>
      </c>
      <c r="AJ92" s="3" t="s">
        <v>441</v>
      </c>
      <c r="AK92" s="3" t="s">
        <v>441</v>
      </c>
      <c r="AL92" s="3" t="s">
        <v>441</v>
      </c>
      <c r="AM92" s="3" t="s">
        <v>441</v>
      </c>
      <c r="AN92" s="3" t="s">
        <v>441</v>
      </c>
      <c r="AO92" s="3" t="s">
        <v>441</v>
      </c>
      <c r="AP92" s="3" t="s">
        <v>441</v>
      </c>
      <c r="AQ92" s="3" t="s">
        <v>441</v>
      </c>
      <c r="AR92" s="3" t="s">
        <v>441</v>
      </c>
      <c r="AS92" s="3" t="s">
        <v>441</v>
      </c>
      <c r="AT92" s="3" t="s">
        <v>441</v>
      </c>
      <c r="AU92" s="3" t="s">
        <v>441</v>
      </c>
      <c r="AV92" s="3" t="s">
        <v>441</v>
      </c>
      <c r="AW92" s="3" t="s">
        <v>441</v>
      </c>
      <c r="AX92" s="3" t="s">
        <v>441</v>
      </c>
      <c r="AY92" s="3" t="s">
        <v>441</v>
      </c>
      <c r="AZ92" s="3" t="s">
        <v>441</v>
      </c>
      <c r="BA92" s="3" t="s">
        <v>440</v>
      </c>
      <c r="BB92" s="3" t="s">
        <v>440</v>
      </c>
      <c r="BC92" s="3" t="s">
        <v>441</v>
      </c>
      <c r="BD92" s="3" t="s">
        <v>441</v>
      </c>
      <c r="BE92" s="3" t="s">
        <v>441</v>
      </c>
      <c r="BF92" s="3" t="s">
        <v>441</v>
      </c>
      <c r="BG92" s="3" t="s">
        <v>441</v>
      </c>
      <c r="BH92" s="3" t="s">
        <v>441</v>
      </c>
      <c r="BI92" s="3" t="s">
        <v>441</v>
      </c>
      <c r="BJ92" s="3" t="s">
        <v>441</v>
      </c>
      <c r="BK92" s="3" t="s">
        <v>441</v>
      </c>
      <c r="BL92" s="3" t="s">
        <v>441</v>
      </c>
      <c r="BM92" s="3" t="s">
        <v>441</v>
      </c>
      <c r="BN92" s="3" t="s">
        <v>441</v>
      </c>
      <c r="BO92" s="3" t="s">
        <v>441</v>
      </c>
      <c r="BP92" s="3" t="s">
        <v>441</v>
      </c>
      <c r="BQ92" s="3" t="s">
        <v>441</v>
      </c>
      <c r="BR92" s="3" t="s">
        <v>441</v>
      </c>
      <c r="BS92" s="3" t="s">
        <v>441</v>
      </c>
      <c r="BT92" s="3" t="s">
        <v>441</v>
      </c>
      <c r="BU92" s="3" t="s">
        <v>441</v>
      </c>
      <c r="BV92" s="3" t="s">
        <v>441</v>
      </c>
      <c r="BW92" s="3" t="s">
        <v>441</v>
      </c>
      <c r="BX92" s="3" t="s">
        <v>441</v>
      </c>
      <c r="BY92" s="3" t="s">
        <v>441</v>
      </c>
      <c r="BZ92" s="3" t="s">
        <v>441</v>
      </c>
      <c r="CA92" s="3" t="s">
        <v>441</v>
      </c>
      <c r="CB92" s="3" t="s">
        <v>441</v>
      </c>
      <c r="CC92" s="3" t="s">
        <v>441</v>
      </c>
      <c r="CD92" s="3" t="s">
        <v>441</v>
      </c>
      <c r="CE92" s="3" t="s">
        <v>441</v>
      </c>
      <c r="CF92" s="3" t="s">
        <v>441</v>
      </c>
      <c r="CG92" s="3" t="s">
        <v>441</v>
      </c>
      <c r="CH92" s="3" t="s">
        <v>441</v>
      </c>
      <c r="CI92" s="3" t="s">
        <v>441</v>
      </c>
      <c r="CJ92" s="3" t="s">
        <v>441</v>
      </c>
      <c r="CK92" s="3" t="s">
        <v>441</v>
      </c>
      <c r="CL92" s="3" t="s">
        <v>441</v>
      </c>
      <c r="CM92" s="3" t="s">
        <v>441</v>
      </c>
      <c r="CN92" s="3" t="s">
        <v>441</v>
      </c>
      <c r="CO92" s="3" t="s">
        <v>441</v>
      </c>
      <c r="CP92" s="3" t="s">
        <v>441</v>
      </c>
      <c r="CQ92" s="3" t="s">
        <v>441</v>
      </c>
      <c r="CR92" s="3" t="s">
        <v>441</v>
      </c>
      <c r="CS92" s="3" t="s">
        <v>441</v>
      </c>
      <c r="CT92" s="3" t="s">
        <v>441</v>
      </c>
      <c r="CU92" s="3" t="s">
        <v>441</v>
      </c>
      <c r="CV92" s="3" t="s">
        <v>441</v>
      </c>
      <c r="CW92" s="3" t="s">
        <v>441</v>
      </c>
      <c r="CX92" s="3" t="s">
        <v>441</v>
      </c>
      <c r="CY92" s="3">
        <f t="shared" si="1"/>
        <v>223</v>
      </c>
      <c r="CZ92" s="3">
        <f t="shared" si="2"/>
        <v>0</v>
      </c>
      <c r="DA92" s="3">
        <f t="shared" si="3"/>
        <v>2</v>
      </c>
      <c r="DB92" s="3">
        <f t="shared" si="4"/>
        <v>96</v>
      </c>
    </row>
    <row r="93" spans="1:106" ht="15.75" customHeight="1">
      <c r="A93" s="31">
        <f t="shared" si="0"/>
        <v>0</v>
      </c>
      <c r="B93" s="3" t="s">
        <v>434</v>
      </c>
      <c r="C93" s="3" t="s">
        <v>651</v>
      </c>
      <c r="D93" s="3" t="s">
        <v>652</v>
      </c>
      <c r="E93" s="21" t="s">
        <v>440</v>
      </c>
      <c r="F93" s="22" t="s">
        <v>564</v>
      </c>
      <c r="G93" s="3" t="s">
        <v>441</v>
      </c>
      <c r="H93" s="3" t="s">
        <v>441</v>
      </c>
      <c r="I93" s="3" t="s">
        <v>441</v>
      </c>
      <c r="J93" s="3" t="s">
        <v>441</v>
      </c>
      <c r="K93" s="3" t="s">
        <v>441</v>
      </c>
      <c r="L93" s="3" t="s">
        <v>441</v>
      </c>
      <c r="M93" s="3" t="s">
        <v>441</v>
      </c>
      <c r="N93" s="3" t="s">
        <v>441</v>
      </c>
      <c r="O93" s="3" t="s">
        <v>441</v>
      </c>
      <c r="P93" s="3" t="s">
        <v>440</v>
      </c>
      <c r="Q93" s="3" t="s">
        <v>440</v>
      </c>
      <c r="R93" s="3" t="s">
        <v>441</v>
      </c>
      <c r="S93" s="3" t="s">
        <v>441</v>
      </c>
      <c r="T93" s="3" t="s">
        <v>441</v>
      </c>
      <c r="U93" s="3" t="s">
        <v>441</v>
      </c>
      <c r="V93" s="3" t="s">
        <v>441</v>
      </c>
      <c r="W93" s="3" t="s">
        <v>441</v>
      </c>
      <c r="X93" s="3" t="s">
        <v>441</v>
      </c>
      <c r="Y93" s="3" t="s">
        <v>441</v>
      </c>
      <c r="Z93" s="3" t="s">
        <v>441</v>
      </c>
      <c r="AA93" s="3" t="s">
        <v>441</v>
      </c>
      <c r="AB93" s="3" t="s">
        <v>441</v>
      </c>
      <c r="AC93" s="3" t="s">
        <v>441</v>
      </c>
      <c r="AD93" s="3" t="s">
        <v>441</v>
      </c>
      <c r="AE93" s="3" t="s">
        <v>441</v>
      </c>
      <c r="AF93" s="3" t="s">
        <v>441</v>
      </c>
      <c r="AG93" s="3" t="s">
        <v>441</v>
      </c>
      <c r="AH93" s="3" t="s">
        <v>441</v>
      </c>
      <c r="AI93" s="3" t="s">
        <v>441</v>
      </c>
      <c r="AJ93" s="3" t="s">
        <v>441</v>
      </c>
      <c r="AK93" s="3" t="s">
        <v>441</v>
      </c>
      <c r="AL93" s="3" t="s">
        <v>441</v>
      </c>
      <c r="AM93" s="3" t="s">
        <v>441</v>
      </c>
      <c r="AN93" s="3" t="s">
        <v>441</v>
      </c>
      <c r="AO93" s="3" t="s">
        <v>441</v>
      </c>
      <c r="AP93" s="3" t="s">
        <v>441</v>
      </c>
      <c r="AQ93" s="3" t="s">
        <v>441</v>
      </c>
      <c r="AR93" s="3" t="s">
        <v>441</v>
      </c>
      <c r="AS93" s="3" t="s">
        <v>441</v>
      </c>
      <c r="AT93" s="3" t="s">
        <v>441</v>
      </c>
      <c r="AU93" s="3" t="s">
        <v>441</v>
      </c>
      <c r="AV93" s="3" t="s">
        <v>441</v>
      </c>
      <c r="AW93" s="3" t="s">
        <v>441</v>
      </c>
      <c r="AX93" s="3" t="s">
        <v>441</v>
      </c>
      <c r="AY93" s="3" t="s">
        <v>441</v>
      </c>
      <c r="AZ93" s="3" t="s">
        <v>441</v>
      </c>
      <c r="BA93" s="3" t="s">
        <v>441</v>
      </c>
      <c r="BB93" s="3" t="s">
        <v>441</v>
      </c>
      <c r="BC93" s="3" t="s">
        <v>440</v>
      </c>
      <c r="BD93" s="3" t="s">
        <v>440</v>
      </c>
      <c r="BE93" s="3" t="s">
        <v>440</v>
      </c>
      <c r="BF93" s="3" t="s">
        <v>441</v>
      </c>
      <c r="BG93" s="3" t="s">
        <v>441</v>
      </c>
      <c r="BH93" s="3" t="s">
        <v>441</v>
      </c>
      <c r="BI93" s="3" t="s">
        <v>441</v>
      </c>
      <c r="BJ93" s="3" t="s">
        <v>441</v>
      </c>
      <c r="BK93" s="3" t="s">
        <v>441</v>
      </c>
      <c r="BL93" s="3" t="s">
        <v>441</v>
      </c>
      <c r="BM93" s="3" t="s">
        <v>441</v>
      </c>
      <c r="BN93" s="3" t="s">
        <v>441</v>
      </c>
      <c r="BO93" s="3" t="s">
        <v>441</v>
      </c>
      <c r="BP93" s="3" t="s">
        <v>441</v>
      </c>
      <c r="BQ93" s="3" t="s">
        <v>441</v>
      </c>
      <c r="BR93" s="3" t="s">
        <v>441</v>
      </c>
      <c r="BS93" s="3" t="s">
        <v>441</v>
      </c>
      <c r="BT93" s="3" t="s">
        <v>441</v>
      </c>
      <c r="BU93" s="3" t="s">
        <v>441</v>
      </c>
      <c r="BV93" s="3" t="s">
        <v>441</v>
      </c>
      <c r="BW93" s="3" t="s">
        <v>441</v>
      </c>
      <c r="BX93" s="3" t="s">
        <v>441</v>
      </c>
      <c r="BY93" s="3" t="s">
        <v>441</v>
      </c>
      <c r="BZ93" s="3" t="s">
        <v>441</v>
      </c>
      <c r="CA93" s="3" t="s">
        <v>441</v>
      </c>
      <c r="CB93" s="3" t="s">
        <v>441</v>
      </c>
      <c r="CC93" s="3" t="s">
        <v>441</v>
      </c>
      <c r="CD93" s="3" t="s">
        <v>441</v>
      </c>
      <c r="CE93" s="3" t="s">
        <v>441</v>
      </c>
      <c r="CF93" s="3" t="s">
        <v>441</v>
      </c>
      <c r="CG93" s="3" t="s">
        <v>441</v>
      </c>
      <c r="CH93" s="3" t="s">
        <v>441</v>
      </c>
      <c r="CI93" s="3" t="s">
        <v>441</v>
      </c>
      <c r="CJ93" s="3" t="s">
        <v>441</v>
      </c>
      <c r="CK93" s="3" t="s">
        <v>441</v>
      </c>
      <c r="CL93" s="3" t="s">
        <v>441</v>
      </c>
      <c r="CM93" s="3" t="s">
        <v>441</v>
      </c>
      <c r="CN93" s="3" t="s">
        <v>441</v>
      </c>
      <c r="CO93" s="3" t="s">
        <v>441</v>
      </c>
      <c r="CP93" s="3" t="s">
        <v>441</v>
      </c>
      <c r="CQ93" s="3" t="s">
        <v>441</v>
      </c>
      <c r="CR93" s="3" t="s">
        <v>441</v>
      </c>
      <c r="CS93" s="3" t="s">
        <v>441</v>
      </c>
      <c r="CT93" s="3" t="s">
        <v>441</v>
      </c>
      <c r="CU93" s="3" t="s">
        <v>441</v>
      </c>
      <c r="CV93" s="3" t="s">
        <v>441</v>
      </c>
      <c r="CW93" s="3" t="s">
        <v>441</v>
      </c>
      <c r="CX93" s="3" t="s">
        <v>441</v>
      </c>
      <c r="CY93" s="3">
        <f t="shared" si="1"/>
        <v>212</v>
      </c>
      <c r="CZ93" s="3">
        <f t="shared" si="2"/>
        <v>0</v>
      </c>
      <c r="DA93" s="3">
        <f t="shared" si="3"/>
        <v>13</v>
      </c>
      <c r="DB93" s="3">
        <f t="shared" si="4"/>
        <v>96</v>
      </c>
    </row>
    <row r="94" spans="1:106" ht="15.75" customHeight="1">
      <c r="A94" s="31">
        <f t="shared" si="0"/>
        <v>0</v>
      </c>
      <c r="B94" s="3" t="s">
        <v>434</v>
      </c>
      <c r="C94" s="3" t="s">
        <v>653</v>
      </c>
      <c r="D94" s="3" t="s">
        <v>654</v>
      </c>
      <c r="E94" s="21" t="s">
        <v>615</v>
      </c>
      <c r="F94" s="22" t="s">
        <v>564</v>
      </c>
      <c r="G94" s="3" t="s">
        <v>441</v>
      </c>
      <c r="H94" s="3" t="s">
        <v>441</v>
      </c>
      <c r="I94" s="3" t="s">
        <v>441</v>
      </c>
      <c r="J94" s="3" t="s">
        <v>441</v>
      </c>
      <c r="K94" s="3" t="s">
        <v>441</v>
      </c>
      <c r="L94" s="3" t="s">
        <v>441</v>
      </c>
      <c r="M94" s="3" t="s">
        <v>441</v>
      </c>
      <c r="N94" s="3" t="s">
        <v>441</v>
      </c>
      <c r="O94" s="3" t="s">
        <v>441</v>
      </c>
      <c r="P94" s="3" t="s">
        <v>441</v>
      </c>
      <c r="Q94" s="3" t="s">
        <v>441</v>
      </c>
      <c r="R94" s="3" t="s">
        <v>441</v>
      </c>
      <c r="S94" s="3" t="s">
        <v>441</v>
      </c>
      <c r="T94" s="3" t="s">
        <v>441</v>
      </c>
      <c r="U94" s="3" t="s">
        <v>441</v>
      </c>
      <c r="V94" s="3" t="s">
        <v>441</v>
      </c>
      <c r="W94" s="3" t="s">
        <v>441</v>
      </c>
      <c r="X94" s="3" t="s">
        <v>440</v>
      </c>
      <c r="Y94" s="3" t="s">
        <v>441</v>
      </c>
      <c r="Z94" s="3" t="s">
        <v>441</v>
      </c>
      <c r="AA94" s="3" t="s">
        <v>441</v>
      </c>
      <c r="AB94" s="3" t="s">
        <v>441</v>
      </c>
      <c r="AC94" s="3" t="s">
        <v>441</v>
      </c>
      <c r="AD94" s="3" t="s">
        <v>441</v>
      </c>
      <c r="AE94" s="3" t="s">
        <v>441</v>
      </c>
      <c r="AF94" s="3" t="s">
        <v>441</v>
      </c>
      <c r="AG94" s="3" t="s">
        <v>441</v>
      </c>
      <c r="AH94" s="3" t="s">
        <v>441</v>
      </c>
      <c r="AI94" s="3" t="s">
        <v>441</v>
      </c>
      <c r="AJ94" s="3" t="s">
        <v>441</v>
      </c>
      <c r="AK94" s="3" t="s">
        <v>441</v>
      </c>
      <c r="AL94" s="3" t="s">
        <v>440</v>
      </c>
      <c r="AM94" s="3" t="s">
        <v>440</v>
      </c>
      <c r="AN94" s="3" t="s">
        <v>441</v>
      </c>
      <c r="AO94" s="3" t="s">
        <v>441</v>
      </c>
      <c r="AP94" s="3" t="s">
        <v>441</v>
      </c>
      <c r="AQ94" s="3" t="s">
        <v>441</v>
      </c>
      <c r="AR94" s="3" t="s">
        <v>441</v>
      </c>
      <c r="AS94" s="3" t="s">
        <v>441</v>
      </c>
      <c r="AT94" s="3" t="s">
        <v>441</v>
      </c>
      <c r="AU94" s="3" t="s">
        <v>441</v>
      </c>
      <c r="AV94" s="3" t="s">
        <v>441</v>
      </c>
      <c r="AW94" s="3" t="s">
        <v>441</v>
      </c>
      <c r="AX94" s="3" t="s">
        <v>441</v>
      </c>
      <c r="AY94" s="3" t="s">
        <v>441</v>
      </c>
      <c r="AZ94" s="3" t="s">
        <v>441</v>
      </c>
      <c r="BA94" s="3" t="s">
        <v>441</v>
      </c>
      <c r="BB94" s="3" t="s">
        <v>441</v>
      </c>
      <c r="BC94" s="3" t="s">
        <v>441</v>
      </c>
      <c r="BD94" s="3" t="s">
        <v>441</v>
      </c>
      <c r="BE94" s="3" t="s">
        <v>441</v>
      </c>
      <c r="BF94" s="3" t="s">
        <v>441</v>
      </c>
      <c r="BG94" s="3" t="s">
        <v>441</v>
      </c>
      <c r="BH94" s="3" t="s">
        <v>441</v>
      </c>
      <c r="BI94" s="3" t="s">
        <v>441</v>
      </c>
      <c r="BJ94" s="3" t="s">
        <v>441</v>
      </c>
      <c r="BK94" s="3" t="s">
        <v>441</v>
      </c>
      <c r="BL94" s="3" t="s">
        <v>441</v>
      </c>
      <c r="BM94" s="3" t="s">
        <v>441</v>
      </c>
      <c r="BN94" s="3" t="s">
        <v>441</v>
      </c>
      <c r="BO94" s="3" t="s">
        <v>441</v>
      </c>
      <c r="BP94" s="3" t="s">
        <v>441</v>
      </c>
      <c r="BQ94" s="3" t="s">
        <v>441</v>
      </c>
      <c r="BR94" s="3" t="s">
        <v>441</v>
      </c>
      <c r="BS94" s="3" t="s">
        <v>441</v>
      </c>
      <c r="BT94" s="3" t="s">
        <v>441</v>
      </c>
      <c r="BU94" s="3" t="s">
        <v>441</v>
      </c>
      <c r="BV94" s="3" t="s">
        <v>441</v>
      </c>
      <c r="BW94" s="3" t="s">
        <v>441</v>
      </c>
      <c r="BX94" s="3" t="s">
        <v>441</v>
      </c>
      <c r="BY94" s="3" t="s">
        <v>441</v>
      </c>
      <c r="BZ94" s="3" t="s">
        <v>441</v>
      </c>
      <c r="CA94" s="3" t="s">
        <v>441</v>
      </c>
      <c r="CB94" s="3" t="s">
        <v>441</v>
      </c>
      <c r="CC94" s="3" t="s">
        <v>441</v>
      </c>
      <c r="CD94" s="3" t="s">
        <v>441</v>
      </c>
      <c r="CE94" s="3" t="s">
        <v>441</v>
      </c>
      <c r="CF94" s="3" t="s">
        <v>441</v>
      </c>
      <c r="CG94" s="3" t="s">
        <v>441</v>
      </c>
      <c r="CH94" s="3" t="s">
        <v>441</v>
      </c>
      <c r="CI94" s="3" t="s">
        <v>441</v>
      </c>
      <c r="CJ94" s="3" t="s">
        <v>441</v>
      </c>
      <c r="CK94" s="3" t="s">
        <v>441</v>
      </c>
      <c r="CL94" s="3" t="s">
        <v>441</v>
      </c>
      <c r="CM94" s="3" t="s">
        <v>441</v>
      </c>
      <c r="CN94" s="3" t="s">
        <v>441</v>
      </c>
      <c r="CO94" s="3" t="s">
        <v>440</v>
      </c>
      <c r="CP94" s="3" t="s">
        <v>440</v>
      </c>
      <c r="CQ94" s="3" t="s">
        <v>441</v>
      </c>
      <c r="CR94" s="3" t="s">
        <v>441</v>
      </c>
      <c r="CS94" s="3" t="s">
        <v>441</v>
      </c>
      <c r="CT94" s="3" t="s">
        <v>441</v>
      </c>
      <c r="CU94" s="3" t="s">
        <v>441</v>
      </c>
      <c r="CV94" s="3" t="s">
        <v>441</v>
      </c>
      <c r="CW94" s="3" t="s">
        <v>441</v>
      </c>
      <c r="CX94" s="3" t="s">
        <v>441</v>
      </c>
      <c r="CY94" s="3">
        <f t="shared" si="1"/>
        <v>216</v>
      </c>
      <c r="CZ94" s="3">
        <f t="shared" si="2"/>
        <v>0</v>
      </c>
      <c r="DA94" s="3">
        <f t="shared" si="3"/>
        <v>9</v>
      </c>
      <c r="DB94" s="3">
        <f t="shared" si="4"/>
        <v>96</v>
      </c>
    </row>
    <row r="95" spans="1:106" ht="15.75" customHeight="1">
      <c r="A95" s="31">
        <f t="shared" si="0"/>
        <v>0</v>
      </c>
      <c r="B95" s="3" t="s">
        <v>434</v>
      </c>
      <c r="C95" s="3" t="s">
        <v>657</v>
      </c>
      <c r="D95" s="3" t="s">
        <v>658</v>
      </c>
      <c r="E95" s="21" t="s">
        <v>604</v>
      </c>
      <c r="F95" s="22" t="s">
        <v>564</v>
      </c>
      <c r="G95" s="3" t="s">
        <v>441</v>
      </c>
      <c r="H95" s="3" t="s">
        <v>441</v>
      </c>
      <c r="I95" s="3" t="s">
        <v>441</v>
      </c>
      <c r="J95" s="3" t="s">
        <v>441</v>
      </c>
      <c r="K95" s="3" t="s">
        <v>441</v>
      </c>
      <c r="L95" s="3" t="s">
        <v>441</v>
      </c>
      <c r="M95" s="3" t="s">
        <v>441</v>
      </c>
      <c r="N95" s="3" t="s">
        <v>441</v>
      </c>
      <c r="O95" s="3" t="s">
        <v>441</v>
      </c>
      <c r="P95" s="3" t="s">
        <v>441</v>
      </c>
      <c r="Q95" s="3" t="s">
        <v>441</v>
      </c>
      <c r="R95" s="3" t="s">
        <v>441</v>
      </c>
      <c r="S95" s="3" t="s">
        <v>441</v>
      </c>
      <c r="T95" s="3" t="s">
        <v>441</v>
      </c>
      <c r="U95" s="3" t="s">
        <v>441</v>
      </c>
      <c r="V95" s="3" t="s">
        <v>441</v>
      </c>
      <c r="W95" s="3" t="s">
        <v>441</v>
      </c>
      <c r="X95" s="3" t="s">
        <v>441</v>
      </c>
      <c r="Y95" s="3" t="s">
        <v>441</v>
      </c>
      <c r="Z95" s="3" t="s">
        <v>441</v>
      </c>
      <c r="AA95" s="3" t="s">
        <v>441</v>
      </c>
      <c r="AB95" s="3" t="s">
        <v>441</v>
      </c>
      <c r="AC95" s="3" t="s">
        <v>441</v>
      </c>
      <c r="AD95" s="3" t="s">
        <v>441</v>
      </c>
      <c r="AE95" s="3" t="s">
        <v>441</v>
      </c>
      <c r="AF95" s="3" t="s">
        <v>441</v>
      </c>
      <c r="AG95" s="3" t="s">
        <v>441</v>
      </c>
      <c r="AH95" s="3" t="s">
        <v>441</v>
      </c>
      <c r="AI95" s="3" t="s">
        <v>441</v>
      </c>
      <c r="AJ95" s="3" t="s">
        <v>441</v>
      </c>
      <c r="AK95" s="3" t="s">
        <v>441</v>
      </c>
      <c r="AL95" s="3" t="s">
        <v>441</v>
      </c>
      <c r="AM95" s="3" t="s">
        <v>441</v>
      </c>
      <c r="AN95" s="3" t="s">
        <v>441</v>
      </c>
      <c r="AO95" s="3" t="s">
        <v>441</v>
      </c>
      <c r="AP95" s="3" t="s">
        <v>441</v>
      </c>
      <c r="AQ95" s="3" t="s">
        <v>441</v>
      </c>
      <c r="AR95" s="3" t="s">
        <v>441</v>
      </c>
      <c r="AS95" s="3" t="s">
        <v>441</v>
      </c>
      <c r="AT95" s="3" t="s">
        <v>441</v>
      </c>
      <c r="AU95" s="3" t="s">
        <v>441</v>
      </c>
      <c r="AV95" s="3" t="s">
        <v>441</v>
      </c>
      <c r="AW95" s="3" t="s">
        <v>441</v>
      </c>
      <c r="AX95" s="3" t="s">
        <v>441</v>
      </c>
      <c r="AY95" s="3" t="s">
        <v>441</v>
      </c>
      <c r="AZ95" s="3" t="s">
        <v>441</v>
      </c>
      <c r="BA95" s="3" t="s">
        <v>441</v>
      </c>
      <c r="BB95" s="3" t="s">
        <v>441</v>
      </c>
      <c r="BC95" s="3" t="s">
        <v>441</v>
      </c>
      <c r="BD95" s="3" t="s">
        <v>441</v>
      </c>
      <c r="BE95" s="3" t="s">
        <v>441</v>
      </c>
      <c r="BF95" s="3" t="s">
        <v>441</v>
      </c>
      <c r="BG95" s="3" t="s">
        <v>441</v>
      </c>
      <c r="BH95" s="3" t="s">
        <v>441</v>
      </c>
      <c r="BI95" s="3" t="s">
        <v>441</v>
      </c>
      <c r="BJ95" s="3" t="s">
        <v>441</v>
      </c>
      <c r="BK95" s="3" t="s">
        <v>441</v>
      </c>
      <c r="BL95" s="3" t="s">
        <v>441</v>
      </c>
      <c r="BM95" s="3" t="s">
        <v>441</v>
      </c>
      <c r="BN95" s="3" t="s">
        <v>441</v>
      </c>
      <c r="BO95" s="3" t="s">
        <v>441</v>
      </c>
      <c r="BP95" s="3" t="s">
        <v>441</v>
      </c>
      <c r="BQ95" s="3" t="s">
        <v>441</v>
      </c>
      <c r="BR95" s="3" t="s">
        <v>441</v>
      </c>
      <c r="BS95" s="3" t="s">
        <v>441</v>
      </c>
      <c r="BT95" s="3" t="s">
        <v>441</v>
      </c>
      <c r="BU95" s="3" t="s">
        <v>441</v>
      </c>
      <c r="BV95" s="3" t="s">
        <v>441</v>
      </c>
      <c r="BW95" s="3" t="s">
        <v>441</v>
      </c>
      <c r="BX95" s="3" t="s">
        <v>441</v>
      </c>
      <c r="BY95" s="3" t="s">
        <v>441</v>
      </c>
      <c r="BZ95" s="3" t="s">
        <v>441</v>
      </c>
      <c r="CA95" s="3" t="s">
        <v>441</v>
      </c>
      <c r="CB95" s="3" t="s">
        <v>441</v>
      </c>
      <c r="CC95" s="3" t="s">
        <v>441</v>
      </c>
      <c r="CD95" s="3" t="s">
        <v>441</v>
      </c>
      <c r="CE95" s="3" t="s">
        <v>441</v>
      </c>
      <c r="CF95" s="3" t="s">
        <v>441</v>
      </c>
      <c r="CG95" s="3" t="s">
        <v>441</v>
      </c>
      <c r="CH95" s="3" t="s">
        <v>441</v>
      </c>
      <c r="CI95" s="3" t="s">
        <v>441</v>
      </c>
      <c r="CJ95" s="3" t="s">
        <v>441</v>
      </c>
      <c r="CK95" s="3" t="s">
        <v>441</v>
      </c>
      <c r="CL95" s="3" t="s">
        <v>441</v>
      </c>
      <c r="CM95" s="3" t="s">
        <v>441</v>
      </c>
      <c r="CN95" s="3" t="s">
        <v>441</v>
      </c>
      <c r="CO95" s="3" t="s">
        <v>441</v>
      </c>
      <c r="CP95" s="3" t="s">
        <v>441</v>
      </c>
      <c r="CQ95" s="3" t="s">
        <v>441</v>
      </c>
      <c r="CR95" s="3" t="s">
        <v>441</v>
      </c>
      <c r="CS95" s="3" t="s">
        <v>441</v>
      </c>
      <c r="CT95" s="3" t="s">
        <v>441</v>
      </c>
      <c r="CU95" s="3" t="s">
        <v>441</v>
      </c>
      <c r="CV95" s="3" t="s">
        <v>441</v>
      </c>
      <c r="CW95" s="3" t="s">
        <v>441</v>
      </c>
      <c r="CX95" s="3" t="s">
        <v>441</v>
      </c>
      <c r="CY95" s="3">
        <f t="shared" si="1"/>
        <v>225</v>
      </c>
      <c r="CZ95" s="3">
        <f t="shared" si="2"/>
        <v>0</v>
      </c>
      <c r="DA95" s="3">
        <f t="shared" si="3"/>
        <v>0</v>
      </c>
      <c r="DB95" s="3">
        <f t="shared" si="4"/>
        <v>96</v>
      </c>
    </row>
    <row r="96" spans="1:106" ht="15.75" customHeight="1">
      <c r="A96" s="31">
        <f t="shared" si="0"/>
        <v>0</v>
      </c>
      <c r="B96" s="3" t="s">
        <v>434</v>
      </c>
      <c r="C96" s="3" t="s">
        <v>659</v>
      </c>
      <c r="D96" s="3" t="s">
        <v>660</v>
      </c>
      <c r="E96" s="21" t="s">
        <v>607</v>
      </c>
      <c r="F96" s="22" t="s">
        <v>564</v>
      </c>
      <c r="G96" s="3" t="s">
        <v>441</v>
      </c>
      <c r="H96" s="3" t="s">
        <v>441</v>
      </c>
      <c r="I96" s="3" t="s">
        <v>440</v>
      </c>
      <c r="J96" s="3" t="s">
        <v>441</v>
      </c>
      <c r="K96" s="3" t="s">
        <v>441</v>
      </c>
      <c r="L96" s="3" t="s">
        <v>441</v>
      </c>
      <c r="M96" s="3" t="s">
        <v>441</v>
      </c>
      <c r="N96" s="3" t="s">
        <v>441</v>
      </c>
      <c r="O96" s="3" t="s">
        <v>441</v>
      </c>
      <c r="P96" s="3" t="s">
        <v>441</v>
      </c>
      <c r="Q96" s="3" t="s">
        <v>441</v>
      </c>
      <c r="R96" s="3" t="s">
        <v>441</v>
      </c>
      <c r="S96" s="3" t="s">
        <v>441</v>
      </c>
      <c r="T96" s="3" t="s">
        <v>441</v>
      </c>
      <c r="U96" s="3" t="s">
        <v>440</v>
      </c>
      <c r="V96" s="3" t="s">
        <v>441</v>
      </c>
      <c r="W96" s="3" t="s">
        <v>441</v>
      </c>
      <c r="X96" s="3" t="s">
        <v>441</v>
      </c>
      <c r="Y96" s="3" t="s">
        <v>441</v>
      </c>
      <c r="Z96" s="3" t="s">
        <v>441</v>
      </c>
      <c r="AA96" s="3" t="s">
        <v>441</v>
      </c>
      <c r="AB96" s="3" t="s">
        <v>441</v>
      </c>
      <c r="AC96" s="3" t="s">
        <v>441</v>
      </c>
      <c r="AD96" s="3" t="s">
        <v>441</v>
      </c>
      <c r="AE96" s="3" t="s">
        <v>441</v>
      </c>
      <c r="AF96" s="3" t="s">
        <v>441</v>
      </c>
      <c r="AG96" s="3" t="s">
        <v>441</v>
      </c>
      <c r="AH96" s="3" t="s">
        <v>441</v>
      </c>
      <c r="AI96" s="3" t="s">
        <v>441</v>
      </c>
      <c r="AJ96" s="3" t="s">
        <v>440</v>
      </c>
      <c r="AK96" s="3" t="s">
        <v>441</v>
      </c>
      <c r="AL96" s="3" t="s">
        <v>441</v>
      </c>
      <c r="AM96" s="3" t="s">
        <v>441</v>
      </c>
      <c r="AN96" s="3" t="s">
        <v>441</v>
      </c>
      <c r="AO96" s="3" t="s">
        <v>441</v>
      </c>
      <c r="AP96" s="3" t="s">
        <v>441</v>
      </c>
      <c r="AQ96" s="3" t="s">
        <v>441</v>
      </c>
      <c r="AR96" s="3" t="s">
        <v>441</v>
      </c>
      <c r="AS96" s="3" t="s">
        <v>441</v>
      </c>
      <c r="AT96" s="3" t="s">
        <v>441</v>
      </c>
      <c r="AU96" s="3" t="s">
        <v>441</v>
      </c>
      <c r="AV96" s="3" t="s">
        <v>441</v>
      </c>
      <c r="AW96" s="3" t="s">
        <v>441</v>
      </c>
      <c r="AX96" s="3" t="s">
        <v>441</v>
      </c>
      <c r="AY96" s="3" t="s">
        <v>441</v>
      </c>
      <c r="AZ96" s="3" t="s">
        <v>440</v>
      </c>
      <c r="BA96" s="3" t="s">
        <v>441</v>
      </c>
      <c r="BB96" s="3" t="s">
        <v>441</v>
      </c>
      <c r="BC96" s="3" t="s">
        <v>441</v>
      </c>
      <c r="BD96" s="3" t="s">
        <v>441</v>
      </c>
      <c r="BE96" s="3" t="s">
        <v>441</v>
      </c>
      <c r="BF96" s="3" t="s">
        <v>441</v>
      </c>
      <c r="BG96" s="3" t="s">
        <v>441</v>
      </c>
      <c r="BH96" s="3" t="s">
        <v>441</v>
      </c>
      <c r="BI96" s="3" t="s">
        <v>440</v>
      </c>
      <c r="BJ96" s="3" t="s">
        <v>440</v>
      </c>
      <c r="BK96" s="3" t="s">
        <v>440</v>
      </c>
      <c r="BL96" s="3" t="s">
        <v>440</v>
      </c>
      <c r="BM96" s="3" t="s">
        <v>440</v>
      </c>
      <c r="BN96" s="3" t="s">
        <v>440</v>
      </c>
      <c r="BO96" s="3" t="s">
        <v>440</v>
      </c>
      <c r="BP96" s="3" t="s">
        <v>441</v>
      </c>
      <c r="BQ96" s="3" t="s">
        <v>441</v>
      </c>
      <c r="BR96" s="3" t="s">
        <v>441</v>
      </c>
      <c r="BS96" s="3" t="s">
        <v>441</v>
      </c>
      <c r="BT96" s="3" t="s">
        <v>441</v>
      </c>
      <c r="BU96" s="3" t="s">
        <v>441</v>
      </c>
      <c r="BV96" s="3" t="s">
        <v>441</v>
      </c>
      <c r="BW96" s="3" t="s">
        <v>441</v>
      </c>
      <c r="BX96" s="3" t="s">
        <v>441</v>
      </c>
      <c r="BY96" s="3" t="s">
        <v>441</v>
      </c>
      <c r="BZ96" s="3" t="s">
        <v>441</v>
      </c>
      <c r="CA96" s="3" t="s">
        <v>441</v>
      </c>
      <c r="CB96" s="3" t="s">
        <v>441</v>
      </c>
      <c r="CC96" s="3" t="s">
        <v>441</v>
      </c>
      <c r="CD96" s="3" t="s">
        <v>441</v>
      </c>
      <c r="CE96" s="3" t="s">
        <v>441</v>
      </c>
      <c r="CF96" s="3" t="s">
        <v>441</v>
      </c>
      <c r="CG96" s="3" t="s">
        <v>441</v>
      </c>
      <c r="CH96" s="3" t="s">
        <v>441</v>
      </c>
      <c r="CI96" s="3" t="s">
        <v>441</v>
      </c>
      <c r="CJ96" s="3" t="s">
        <v>441</v>
      </c>
      <c r="CK96" s="3" t="s">
        <v>441</v>
      </c>
      <c r="CL96" s="3" t="s">
        <v>441</v>
      </c>
      <c r="CM96" s="3" t="s">
        <v>441</v>
      </c>
      <c r="CN96" s="3" t="s">
        <v>441</v>
      </c>
      <c r="CO96" s="3" t="s">
        <v>441</v>
      </c>
      <c r="CP96" s="3" t="s">
        <v>441</v>
      </c>
      <c r="CQ96" s="3" t="s">
        <v>441</v>
      </c>
      <c r="CR96" s="3" t="s">
        <v>441</v>
      </c>
      <c r="CS96" s="3" t="s">
        <v>441</v>
      </c>
      <c r="CT96" s="3" t="s">
        <v>441</v>
      </c>
      <c r="CU96" s="3" t="s">
        <v>441</v>
      </c>
      <c r="CV96" s="3" t="s">
        <v>441</v>
      </c>
      <c r="CW96" s="3" t="s">
        <v>441</v>
      </c>
      <c r="CX96" s="3" t="s">
        <v>441</v>
      </c>
      <c r="CY96" s="3">
        <f t="shared" si="1"/>
        <v>206</v>
      </c>
      <c r="CZ96" s="3">
        <f t="shared" si="2"/>
        <v>0</v>
      </c>
      <c r="DA96" s="3">
        <f t="shared" si="3"/>
        <v>19</v>
      </c>
      <c r="DB96" s="3">
        <f t="shared" si="4"/>
        <v>96</v>
      </c>
    </row>
    <row r="97" spans="1:106" ht="15.75" customHeight="1">
      <c r="A97" s="31">
        <f t="shared" si="0"/>
        <v>0</v>
      </c>
      <c r="B97" s="3" t="s">
        <v>434</v>
      </c>
      <c r="C97" s="3" t="s">
        <v>661</v>
      </c>
      <c r="D97" s="3" t="s">
        <v>662</v>
      </c>
      <c r="E97" s="21" t="s">
        <v>623</v>
      </c>
      <c r="F97" s="22" t="s">
        <v>564</v>
      </c>
      <c r="G97" s="3" t="s">
        <v>441</v>
      </c>
      <c r="H97" s="3" t="s">
        <v>441</v>
      </c>
      <c r="I97" s="3" t="s">
        <v>441</v>
      </c>
      <c r="J97" s="3" t="s">
        <v>441</v>
      </c>
      <c r="K97" s="3" t="s">
        <v>441</v>
      </c>
      <c r="L97" s="3" t="s">
        <v>441</v>
      </c>
      <c r="M97" s="3" t="s">
        <v>441</v>
      </c>
      <c r="N97" s="3" t="s">
        <v>441</v>
      </c>
      <c r="O97" s="3" t="s">
        <v>441</v>
      </c>
      <c r="P97" s="3" t="s">
        <v>441</v>
      </c>
      <c r="Q97" s="3" t="s">
        <v>441</v>
      </c>
      <c r="R97" s="3" t="s">
        <v>441</v>
      </c>
      <c r="S97" s="3" t="s">
        <v>441</v>
      </c>
      <c r="T97" s="3" t="s">
        <v>441</v>
      </c>
      <c r="U97" s="3" t="s">
        <v>441</v>
      </c>
      <c r="V97" s="3" t="s">
        <v>441</v>
      </c>
      <c r="W97" s="3" t="s">
        <v>441</v>
      </c>
      <c r="X97" s="3" t="s">
        <v>441</v>
      </c>
      <c r="Y97" s="3" t="s">
        <v>441</v>
      </c>
      <c r="Z97" s="3" t="s">
        <v>441</v>
      </c>
      <c r="AA97" s="3" t="s">
        <v>441</v>
      </c>
      <c r="AB97" s="3" t="s">
        <v>441</v>
      </c>
      <c r="AC97" s="3" t="s">
        <v>441</v>
      </c>
      <c r="AD97" s="3" t="s">
        <v>441</v>
      </c>
      <c r="AE97" s="3" t="s">
        <v>441</v>
      </c>
      <c r="AF97" s="3" t="s">
        <v>441</v>
      </c>
      <c r="AG97" s="3" t="s">
        <v>441</v>
      </c>
      <c r="AH97" s="3" t="s">
        <v>441</v>
      </c>
      <c r="AI97" s="3" t="s">
        <v>441</v>
      </c>
      <c r="AJ97" s="3" t="s">
        <v>441</v>
      </c>
      <c r="AK97" s="3" t="s">
        <v>441</v>
      </c>
      <c r="AL97" s="3" t="s">
        <v>441</v>
      </c>
      <c r="AM97" s="3" t="s">
        <v>441</v>
      </c>
      <c r="AN97" s="3" t="s">
        <v>441</v>
      </c>
      <c r="AO97" s="3" t="s">
        <v>441</v>
      </c>
      <c r="AP97" s="3" t="s">
        <v>441</v>
      </c>
      <c r="AQ97" s="3" t="s">
        <v>441</v>
      </c>
      <c r="AR97" s="3" t="s">
        <v>441</v>
      </c>
      <c r="AS97" s="3" t="s">
        <v>441</v>
      </c>
      <c r="AT97" s="3" t="s">
        <v>441</v>
      </c>
      <c r="AU97" s="3" t="s">
        <v>441</v>
      </c>
      <c r="AV97" s="3" t="s">
        <v>441</v>
      </c>
      <c r="AW97" s="3" t="s">
        <v>441</v>
      </c>
      <c r="AX97" s="3" t="s">
        <v>441</v>
      </c>
      <c r="AY97" s="3" t="s">
        <v>441</v>
      </c>
      <c r="AZ97" s="3" t="s">
        <v>441</v>
      </c>
      <c r="BA97" s="3" t="s">
        <v>441</v>
      </c>
      <c r="BB97" s="3" t="s">
        <v>441</v>
      </c>
      <c r="BC97" s="3" t="s">
        <v>441</v>
      </c>
      <c r="BD97" s="3" t="s">
        <v>441</v>
      </c>
      <c r="BE97" s="3" t="s">
        <v>441</v>
      </c>
      <c r="BF97" s="3" t="s">
        <v>441</v>
      </c>
      <c r="BG97" s="3" t="s">
        <v>441</v>
      </c>
      <c r="BH97" s="3" t="s">
        <v>441</v>
      </c>
      <c r="BI97" s="3" t="s">
        <v>441</v>
      </c>
      <c r="BJ97" s="3" t="s">
        <v>441</v>
      </c>
      <c r="BK97" s="3" t="s">
        <v>441</v>
      </c>
      <c r="BL97" s="3" t="s">
        <v>441</v>
      </c>
      <c r="BM97" s="3" t="s">
        <v>441</v>
      </c>
      <c r="BN97" s="3" t="s">
        <v>441</v>
      </c>
      <c r="BO97" s="3" t="s">
        <v>441</v>
      </c>
      <c r="BP97" s="3" t="s">
        <v>441</v>
      </c>
      <c r="BQ97" s="3" t="s">
        <v>441</v>
      </c>
      <c r="BR97" s="3" t="s">
        <v>441</v>
      </c>
      <c r="BS97" s="3" t="s">
        <v>441</v>
      </c>
      <c r="BT97" s="3" t="s">
        <v>441</v>
      </c>
      <c r="BU97" s="3" t="s">
        <v>441</v>
      </c>
      <c r="BV97" s="3" t="s">
        <v>441</v>
      </c>
      <c r="BW97" s="3" t="s">
        <v>441</v>
      </c>
      <c r="BX97" s="3" t="s">
        <v>441</v>
      </c>
      <c r="BY97" s="3" t="s">
        <v>441</v>
      </c>
      <c r="BZ97" s="3" t="s">
        <v>441</v>
      </c>
      <c r="CA97" s="3" t="s">
        <v>441</v>
      </c>
      <c r="CB97" s="3" t="s">
        <v>441</v>
      </c>
      <c r="CC97" s="3" t="s">
        <v>441</v>
      </c>
      <c r="CD97" s="3" t="s">
        <v>441</v>
      </c>
      <c r="CE97" s="3" t="s">
        <v>441</v>
      </c>
      <c r="CF97" s="3" t="s">
        <v>441</v>
      </c>
      <c r="CG97" s="3" t="s">
        <v>441</v>
      </c>
      <c r="CH97" s="3" t="s">
        <v>441</v>
      </c>
      <c r="CI97" s="3" t="s">
        <v>441</v>
      </c>
      <c r="CJ97" s="3" t="s">
        <v>441</v>
      </c>
      <c r="CK97" s="3" t="s">
        <v>441</v>
      </c>
      <c r="CL97" s="3" t="s">
        <v>441</v>
      </c>
      <c r="CM97" s="3" t="s">
        <v>441</v>
      </c>
      <c r="CN97" s="3" t="s">
        <v>441</v>
      </c>
      <c r="CO97" s="3" t="s">
        <v>441</v>
      </c>
      <c r="CP97" s="3" t="s">
        <v>441</v>
      </c>
      <c r="CQ97" s="3" t="s">
        <v>441</v>
      </c>
      <c r="CR97" s="3" t="s">
        <v>441</v>
      </c>
      <c r="CS97" s="3" t="s">
        <v>441</v>
      </c>
      <c r="CT97" s="3" t="s">
        <v>440</v>
      </c>
      <c r="CU97" s="3" t="s">
        <v>441</v>
      </c>
      <c r="CV97" s="3" t="s">
        <v>441</v>
      </c>
      <c r="CW97" s="3" t="s">
        <v>441</v>
      </c>
      <c r="CX97" s="3" t="s">
        <v>441</v>
      </c>
      <c r="CY97" s="3">
        <f t="shared" si="1"/>
        <v>224</v>
      </c>
      <c r="CZ97" s="3">
        <f t="shared" si="2"/>
        <v>0</v>
      </c>
      <c r="DA97" s="3">
        <f t="shared" si="3"/>
        <v>1</v>
      </c>
      <c r="DB97" s="3">
        <f t="shared" si="4"/>
        <v>96</v>
      </c>
    </row>
    <row r="98" spans="1:106" ht="15.75" customHeight="1">
      <c r="A98" s="31">
        <f t="shared" si="0"/>
        <v>0</v>
      </c>
      <c r="B98" s="3" t="s">
        <v>434</v>
      </c>
      <c r="C98" s="3" t="s">
        <v>663</v>
      </c>
      <c r="D98" s="3" t="s">
        <v>664</v>
      </c>
      <c r="E98" s="21" t="s">
        <v>647</v>
      </c>
      <c r="F98" s="22" t="s">
        <v>564</v>
      </c>
      <c r="G98" s="3" t="s">
        <v>441</v>
      </c>
      <c r="H98" s="3" t="s">
        <v>441</v>
      </c>
      <c r="I98" s="3" t="s">
        <v>441</v>
      </c>
      <c r="J98" s="3" t="s">
        <v>441</v>
      </c>
      <c r="K98" s="3" t="s">
        <v>441</v>
      </c>
      <c r="L98" s="3" t="s">
        <v>441</v>
      </c>
      <c r="M98" s="3" t="s">
        <v>441</v>
      </c>
      <c r="N98" s="3" t="s">
        <v>440</v>
      </c>
      <c r="O98" s="3" t="s">
        <v>440</v>
      </c>
      <c r="P98" s="3" t="s">
        <v>441</v>
      </c>
      <c r="Q98" s="3" t="s">
        <v>441</v>
      </c>
      <c r="R98" s="3" t="s">
        <v>441</v>
      </c>
      <c r="S98" s="3" t="s">
        <v>441</v>
      </c>
      <c r="T98" s="3" t="s">
        <v>441</v>
      </c>
      <c r="U98" s="3" t="s">
        <v>441</v>
      </c>
      <c r="V98" s="3" t="s">
        <v>441</v>
      </c>
      <c r="W98" s="3" t="s">
        <v>441</v>
      </c>
      <c r="X98" s="3" t="s">
        <v>441</v>
      </c>
      <c r="Y98" s="3" t="s">
        <v>441</v>
      </c>
      <c r="Z98" s="3" t="s">
        <v>441</v>
      </c>
      <c r="AA98" s="3" t="s">
        <v>441</v>
      </c>
      <c r="AB98" s="3" t="s">
        <v>441</v>
      </c>
      <c r="AC98" s="3" t="s">
        <v>441</v>
      </c>
      <c r="AD98" s="3" t="s">
        <v>441</v>
      </c>
      <c r="AE98" s="3" t="s">
        <v>441</v>
      </c>
      <c r="AF98" s="3" t="s">
        <v>441</v>
      </c>
      <c r="AG98" s="3" t="s">
        <v>441</v>
      </c>
      <c r="AH98" s="3" t="s">
        <v>441</v>
      </c>
      <c r="AI98" s="3" t="s">
        <v>441</v>
      </c>
      <c r="AJ98" s="3" t="s">
        <v>441</v>
      </c>
      <c r="AK98" s="3" t="s">
        <v>441</v>
      </c>
      <c r="AL98" s="3" t="s">
        <v>441</v>
      </c>
      <c r="AM98" s="3" t="s">
        <v>441</v>
      </c>
      <c r="AN98" s="3" t="s">
        <v>441</v>
      </c>
      <c r="AO98" s="3" t="s">
        <v>441</v>
      </c>
      <c r="AP98" s="3" t="s">
        <v>441</v>
      </c>
      <c r="AQ98" s="3" t="s">
        <v>441</v>
      </c>
      <c r="AR98" s="3" t="s">
        <v>441</v>
      </c>
      <c r="AS98" s="3" t="s">
        <v>441</v>
      </c>
      <c r="AT98" s="3" t="s">
        <v>441</v>
      </c>
      <c r="AU98" s="3" t="s">
        <v>441</v>
      </c>
      <c r="AV98" s="3" t="s">
        <v>441</v>
      </c>
      <c r="AW98" s="3" t="s">
        <v>441</v>
      </c>
      <c r="AX98" s="3" t="s">
        <v>441</v>
      </c>
      <c r="AY98" s="3" t="s">
        <v>441</v>
      </c>
      <c r="AZ98" s="3" t="s">
        <v>441</v>
      </c>
      <c r="BA98" s="3" t="s">
        <v>441</v>
      </c>
      <c r="BB98" s="3" t="s">
        <v>441</v>
      </c>
      <c r="BC98" s="3" t="s">
        <v>441</v>
      </c>
      <c r="BD98" s="3" t="s">
        <v>441</v>
      </c>
      <c r="BE98" s="3" t="s">
        <v>441</v>
      </c>
      <c r="BF98" s="3" t="s">
        <v>441</v>
      </c>
      <c r="BG98" s="3" t="s">
        <v>441</v>
      </c>
      <c r="BH98" s="3" t="s">
        <v>441</v>
      </c>
      <c r="BI98" s="3" t="s">
        <v>441</v>
      </c>
      <c r="BJ98" s="3" t="s">
        <v>441</v>
      </c>
      <c r="BK98" s="3" t="s">
        <v>441</v>
      </c>
      <c r="BL98" s="3" t="s">
        <v>441</v>
      </c>
      <c r="BM98" s="3" t="s">
        <v>441</v>
      </c>
      <c r="BN98" s="3" t="s">
        <v>441</v>
      </c>
      <c r="BO98" s="3" t="s">
        <v>441</v>
      </c>
      <c r="BP98" s="3" t="s">
        <v>441</v>
      </c>
      <c r="BQ98" s="3" t="s">
        <v>441</v>
      </c>
      <c r="BR98" s="3" t="s">
        <v>441</v>
      </c>
      <c r="BS98" s="3" t="s">
        <v>441</v>
      </c>
      <c r="BT98" s="3" t="s">
        <v>441</v>
      </c>
      <c r="BU98" s="3" t="s">
        <v>441</v>
      </c>
      <c r="BV98" s="3" t="s">
        <v>441</v>
      </c>
      <c r="BW98" s="3" t="s">
        <v>441</v>
      </c>
      <c r="BX98" s="3" t="s">
        <v>441</v>
      </c>
      <c r="BY98" s="3" t="s">
        <v>441</v>
      </c>
      <c r="BZ98" s="3" t="s">
        <v>441</v>
      </c>
      <c r="CA98" s="3" t="s">
        <v>441</v>
      </c>
      <c r="CB98" s="3" t="s">
        <v>441</v>
      </c>
      <c r="CC98" s="3" t="s">
        <v>441</v>
      </c>
      <c r="CD98" s="3" t="s">
        <v>441</v>
      </c>
      <c r="CE98" s="3" t="s">
        <v>441</v>
      </c>
      <c r="CF98" s="3" t="s">
        <v>441</v>
      </c>
      <c r="CG98" s="3" t="s">
        <v>441</v>
      </c>
      <c r="CH98" s="3" t="s">
        <v>441</v>
      </c>
      <c r="CI98" s="3" t="s">
        <v>441</v>
      </c>
      <c r="CJ98" s="3" t="s">
        <v>441</v>
      </c>
      <c r="CK98" s="3" t="s">
        <v>441</v>
      </c>
      <c r="CL98" s="3" t="s">
        <v>441</v>
      </c>
      <c r="CM98" s="3" t="s">
        <v>441</v>
      </c>
      <c r="CN98" s="3" t="s">
        <v>441</v>
      </c>
      <c r="CO98" s="3" t="s">
        <v>441</v>
      </c>
      <c r="CP98" s="3" t="s">
        <v>441</v>
      </c>
      <c r="CQ98" s="3" t="s">
        <v>441</v>
      </c>
      <c r="CR98" s="3" t="s">
        <v>441</v>
      </c>
      <c r="CS98" s="3" t="s">
        <v>441</v>
      </c>
      <c r="CT98" s="3" t="s">
        <v>441</v>
      </c>
      <c r="CU98" s="3" t="s">
        <v>441</v>
      </c>
      <c r="CV98" s="3" t="s">
        <v>441</v>
      </c>
      <c r="CW98" s="3" t="s">
        <v>441</v>
      </c>
      <c r="CX98" s="3" t="s">
        <v>441</v>
      </c>
      <c r="CY98" s="3">
        <f t="shared" si="1"/>
        <v>215</v>
      </c>
      <c r="CZ98" s="3">
        <f t="shared" si="2"/>
        <v>0</v>
      </c>
      <c r="DA98" s="3">
        <f t="shared" si="3"/>
        <v>10</v>
      </c>
      <c r="DB98" s="3">
        <f t="shared" si="4"/>
        <v>96</v>
      </c>
    </row>
    <row r="99" spans="1:106" ht="15.75" customHeight="1">
      <c r="A99" s="31">
        <f t="shared" si="0"/>
        <v>0</v>
      </c>
      <c r="B99" s="3" t="s">
        <v>434</v>
      </c>
      <c r="C99" s="3" t="s">
        <v>665</v>
      </c>
      <c r="D99" s="3" t="s">
        <v>641</v>
      </c>
      <c r="E99" s="21" t="s">
        <v>477</v>
      </c>
      <c r="F99" s="22" t="s">
        <v>564</v>
      </c>
      <c r="G99" s="3" t="s">
        <v>441</v>
      </c>
      <c r="H99" s="3" t="s">
        <v>441</v>
      </c>
      <c r="I99" s="3" t="s">
        <v>441</v>
      </c>
      <c r="J99" s="3" t="s">
        <v>441</v>
      </c>
      <c r="K99" s="3" t="s">
        <v>441</v>
      </c>
      <c r="L99" s="3" t="s">
        <v>441</v>
      </c>
      <c r="M99" s="3" t="s">
        <v>441</v>
      </c>
      <c r="N99" s="3" t="s">
        <v>441</v>
      </c>
      <c r="O99" s="3" t="s">
        <v>441</v>
      </c>
      <c r="P99" s="3" t="s">
        <v>441</v>
      </c>
      <c r="Q99" s="3" t="s">
        <v>441</v>
      </c>
      <c r="R99" s="3" t="s">
        <v>441</v>
      </c>
      <c r="S99" s="3" t="s">
        <v>441</v>
      </c>
      <c r="T99" s="3" t="s">
        <v>441</v>
      </c>
      <c r="U99" s="3" t="s">
        <v>441</v>
      </c>
      <c r="V99" s="3" t="s">
        <v>441</v>
      </c>
      <c r="W99" s="3" t="s">
        <v>440</v>
      </c>
      <c r="X99" s="3" t="s">
        <v>441</v>
      </c>
      <c r="Y99" s="3" t="s">
        <v>441</v>
      </c>
      <c r="Z99" s="3" t="s">
        <v>441</v>
      </c>
      <c r="AA99" s="3" t="s">
        <v>441</v>
      </c>
      <c r="AB99" s="3" t="s">
        <v>441</v>
      </c>
      <c r="AC99" s="3" t="s">
        <v>441</v>
      </c>
      <c r="AD99" s="3" t="s">
        <v>441</v>
      </c>
      <c r="AE99" s="3" t="s">
        <v>441</v>
      </c>
      <c r="AF99" s="3" t="s">
        <v>441</v>
      </c>
      <c r="AG99" s="3" t="s">
        <v>441</v>
      </c>
      <c r="AH99" s="3" t="s">
        <v>441</v>
      </c>
      <c r="AI99" s="3" t="s">
        <v>441</v>
      </c>
      <c r="AJ99" s="3" t="s">
        <v>441</v>
      </c>
      <c r="AK99" s="3" t="s">
        <v>441</v>
      </c>
      <c r="AL99" s="3" t="s">
        <v>441</v>
      </c>
      <c r="AM99" s="3" t="s">
        <v>441</v>
      </c>
      <c r="AN99" s="3" t="s">
        <v>441</v>
      </c>
      <c r="AO99" s="3" t="s">
        <v>441</v>
      </c>
      <c r="AP99" s="3" t="s">
        <v>441</v>
      </c>
      <c r="AQ99" s="3" t="s">
        <v>441</v>
      </c>
      <c r="AR99" s="3" t="s">
        <v>441</v>
      </c>
      <c r="AS99" s="3" t="s">
        <v>441</v>
      </c>
      <c r="AT99" s="3" t="s">
        <v>441</v>
      </c>
      <c r="AU99" s="3" t="s">
        <v>441</v>
      </c>
      <c r="AV99" s="3" t="s">
        <v>441</v>
      </c>
      <c r="AW99" s="3" t="s">
        <v>441</v>
      </c>
      <c r="AX99" s="3" t="s">
        <v>441</v>
      </c>
      <c r="AY99" s="3" t="s">
        <v>441</v>
      </c>
      <c r="AZ99" s="3" t="s">
        <v>441</v>
      </c>
      <c r="BA99" s="3" t="s">
        <v>441</v>
      </c>
      <c r="BB99" s="3" t="s">
        <v>441</v>
      </c>
      <c r="BC99" s="3" t="s">
        <v>441</v>
      </c>
      <c r="BD99" s="3" t="s">
        <v>441</v>
      </c>
      <c r="BE99" s="3" t="s">
        <v>441</v>
      </c>
      <c r="BF99" s="3" t="s">
        <v>441</v>
      </c>
      <c r="BG99" s="3" t="s">
        <v>441</v>
      </c>
      <c r="BH99" s="3" t="s">
        <v>441</v>
      </c>
      <c r="BI99" s="3" t="s">
        <v>441</v>
      </c>
      <c r="BJ99" s="3" t="s">
        <v>441</v>
      </c>
      <c r="BK99" s="3" t="s">
        <v>441</v>
      </c>
      <c r="BL99" s="3" t="s">
        <v>441</v>
      </c>
      <c r="BM99" s="3" t="s">
        <v>441</v>
      </c>
      <c r="BN99" s="3" t="s">
        <v>441</v>
      </c>
      <c r="BO99" s="3" t="s">
        <v>441</v>
      </c>
      <c r="BP99" s="3" t="s">
        <v>441</v>
      </c>
      <c r="BQ99" s="3" t="s">
        <v>441</v>
      </c>
      <c r="BR99" s="3" t="s">
        <v>441</v>
      </c>
      <c r="BS99" s="3" t="s">
        <v>441</v>
      </c>
      <c r="BT99" s="3" t="s">
        <v>441</v>
      </c>
      <c r="BU99" s="3" t="s">
        <v>441</v>
      </c>
      <c r="BV99" s="3" t="s">
        <v>441</v>
      </c>
      <c r="BW99" s="3" t="s">
        <v>441</v>
      </c>
      <c r="BX99" s="3" t="s">
        <v>441</v>
      </c>
      <c r="BY99" s="3" t="s">
        <v>441</v>
      </c>
      <c r="BZ99" s="3" t="s">
        <v>441</v>
      </c>
      <c r="CA99" s="3" t="s">
        <v>441</v>
      </c>
      <c r="CB99" s="3" t="s">
        <v>441</v>
      </c>
      <c r="CC99" s="3" t="s">
        <v>441</v>
      </c>
      <c r="CD99" s="3" t="s">
        <v>441</v>
      </c>
      <c r="CE99" s="3" t="s">
        <v>441</v>
      </c>
      <c r="CF99" s="3" t="s">
        <v>441</v>
      </c>
      <c r="CG99" s="3" t="s">
        <v>441</v>
      </c>
      <c r="CH99" s="3" t="s">
        <v>441</v>
      </c>
      <c r="CI99" s="3" t="s">
        <v>441</v>
      </c>
      <c r="CJ99" s="3" t="s">
        <v>441</v>
      </c>
      <c r="CK99" s="3" t="s">
        <v>441</v>
      </c>
      <c r="CL99" s="3" t="s">
        <v>441</v>
      </c>
      <c r="CM99" s="3" t="s">
        <v>441</v>
      </c>
      <c r="CN99" s="3" t="s">
        <v>441</v>
      </c>
      <c r="CO99" s="3" t="s">
        <v>441</v>
      </c>
      <c r="CP99" s="3" t="s">
        <v>441</v>
      </c>
      <c r="CQ99" s="3" t="s">
        <v>441</v>
      </c>
      <c r="CR99" s="3" t="s">
        <v>441</v>
      </c>
      <c r="CS99" s="3" t="s">
        <v>441</v>
      </c>
      <c r="CT99" s="3" t="s">
        <v>441</v>
      </c>
      <c r="CU99" s="3" t="s">
        <v>441</v>
      </c>
      <c r="CV99" s="3" t="s">
        <v>441</v>
      </c>
      <c r="CW99" s="3" t="s">
        <v>441</v>
      </c>
      <c r="CX99" s="3" t="s">
        <v>441</v>
      </c>
      <c r="CY99" s="3">
        <f t="shared" si="1"/>
        <v>220</v>
      </c>
      <c r="CZ99" s="3">
        <f t="shared" si="2"/>
        <v>0</v>
      </c>
      <c r="DA99" s="3">
        <f t="shared" si="3"/>
        <v>5</v>
      </c>
      <c r="DB99" s="3">
        <f t="shared" si="4"/>
        <v>96</v>
      </c>
    </row>
    <row r="100" spans="1:106" ht="15.75" customHeight="1">
      <c r="A100" s="31">
        <f t="shared" si="0"/>
        <v>0</v>
      </c>
      <c r="B100" s="3" t="s">
        <v>434</v>
      </c>
      <c r="C100" s="3" t="s">
        <v>666</v>
      </c>
      <c r="D100" s="3" t="s">
        <v>667</v>
      </c>
      <c r="E100" s="21" t="s">
        <v>584</v>
      </c>
      <c r="F100" s="22" t="s">
        <v>564</v>
      </c>
      <c r="G100" s="3" t="s">
        <v>441</v>
      </c>
      <c r="H100" s="3" t="s">
        <v>441</v>
      </c>
      <c r="I100" s="3" t="s">
        <v>441</v>
      </c>
      <c r="J100" s="3" t="s">
        <v>441</v>
      </c>
      <c r="K100" s="3" t="s">
        <v>441</v>
      </c>
      <c r="L100" s="3" t="s">
        <v>441</v>
      </c>
      <c r="M100" s="3" t="s">
        <v>441</v>
      </c>
      <c r="N100" s="3" t="s">
        <v>441</v>
      </c>
      <c r="O100" s="3" t="s">
        <v>441</v>
      </c>
      <c r="P100" s="3" t="s">
        <v>441</v>
      </c>
      <c r="Q100" s="3" t="s">
        <v>441</v>
      </c>
      <c r="R100" s="3" t="s">
        <v>441</v>
      </c>
      <c r="S100" s="3" t="s">
        <v>441</v>
      </c>
      <c r="T100" s="3" t="s">
        <v>440</v>
      </c>
      <c r="U100" s="3" t="s">
        <v>441</v>
      </c>
      <c r="V100" s="3" t="s">
        <v>441</v>
      </c>
      <c r="W100" s="3" t="s">
        <v>441</v>
      </c>
      <c r="X100" s="3" t="s">
        <v>441</v>
      </c>
      <c r="Y100" s="3" t="s">
        <v>441</v>
      </c>
      <c r="Z100" s="3" t="s">
        <v>441</v>
      </c>
      <c r="AA100" s="3" t="s">
        <v>441</v>
      </c>
      <c r="AB100" s="3" t="s">
        <v>441</v>
      </c>
      <c r="AC100" s="3" t="s">
        <v>441</v>
      </c>
      <c r="AD100" s="3" t="s">
        <v>441</v>
      </c>
      <c r="AE100" s="3" t="s">
        <v>441</v>
      </c>
      <c r="AF100" s="3" t="s">
        <v>441</v>
      </c>
      <c r="AG100" s="3" t="s">
        <v>441</v>
      </c>
      <c r="AH100" s="3" t="s">
        <v>441</v>
      </c>
      <c r="AI100" s="3" t="s">
        <v>441</v>
      </c>
      <c r="AJ100" s="3" t="s">
        <v>441</v>
      </c>
      <c r="AK100" s="3" t="s">
        <v>441</v>
      </c>
      <c r="AL100" s="3" t="s">
        <v>441</v>
      </c>
      <c r="AM100" s="3" t="s">
        <v>441</v>
      </c>
      <c r="AN100" s="3" t="s">
        <v>441</v>
      </c>
      <c r="AO100" s="3" t="s">
        <v>441</v>
      </c>
      <c r="AP100" s="3" t="s">
        <v>441</v>
      </c>
      <c r="AQ100" s="3" t="s">
        <v>441</v>
      </c>
      <c r="AR100" s="3" t="s">
        <v>441</v>
      </c>
      <c r="AS100" s="3" t="s">
        <v>441</v>
      </c>
      <c r="AT100" s="3" t="s">
        <v>441</v>
      </c>
      <c r="AU100" s="3" t="s">
        <v>441</v>
      </c>
      <c r="AV100" s="3" t="s">
        <v>441</v>
      </c>
      <c r="AW100" s="3" t="s">
        <v>441</v>
      </c>
      <c r="AX100" s="3" t="s">
        <v>441</v>
      </c>
      <c r="AY100" s="3" t="s">
        <v>441</v>
      </c>
      <c r="AZ100" s="3" t="s">
        <v>441</v>
      </c>
      <c r="BA100" s="3" t="s">
        <v>440</v>
      </c>
      <c r="BB100" s="3" t="s">
        <v>440</v>
      </c>
      <c r="BC100" s="3" t="s">
        <v>440</v>
      </c>
      <c r="BD100" s="3" t="s">
        <v>440</v>
      </c>
      <c r="BE100" s="3" t="s">
        <v>440</v>
      </c>
      <c r="BF100" s="3" t="s">
        <v>441</v>
      </c>
      <c r="BG100" s="3" t="s">
        <v>441</v>
      </c>
      <c r="BH100" s="3" t="s">
        <v>441</v>
      </c>
      <c r="BI100" s="3" t="s">
        <v>441</v>
      </c>
      <c r="BJ100" s="3" t="s">
        <v>441</v>
      </c>
      <c r="BK100" s="3" t="s">
        <v>441</v>
      </c>
      <c r="BL100" s="3" t="s">
        <v>441</v>
      </c>
      <c r="BM100" s="3" t="s">
        <v>441</v>
      </c>
      <c r="BN100" s="3" t="s">
        <v>441</v>
      </c>
      <c r="BO100" s="3" t="s">
        <v>441</v>
      </c>
      <c r="BP100" s="3" t="s">
        <v>441</v>
      </c>
      <c r="BQ100" s="3" t="s">
        <v>441</v>
      </c>
      <c r="BR100" s="3" t="s">
        <v>441</v>
      </c>
      <c r="BS100" s="3" t="s">
        <v>441</v>
      </c>
      <c r="BT100" s="3" t="s">
        <v>441</v>
      </c>
      <c r="BU100" s="3" t="s">
        <v>441</v>
      </c>
      <c r="BV100" s="3" t="s">
        <v>441</v>
      </c>
      <c r="BW100" s="3" t="s">
        <v>441</v>
      </c>
      <c r="BX100" s="3" t="s">
        <v>441</v>
      </c>
      <c r="BY100" s="3" t="s">
        <v>441</v>
      </c>
      <c r="BZ100" s="3" t="s">
        <v>441</v>
      </c>
      <c r="CA100" s="3" t="s">
        <v>441</v>
      </c>
      <c r="CB100" s="3" t="s">
        <v>441</v>
      </c>
      <c r="CC100" s="3" t="s">
        <v>441</v>
      </c>
      <c r="CD100" s="3" t="s">
        <v>441</v>
      </c>
      <c r="CE100" s="3" t="s">
        <v>441</v>
      </c>
      <c r="CF100" s="3" t="s">
        <v>441</v>
      </c>
      <c r="CG100" s="3" t="s">
        <v>441</v>
      </c>
      <c r="CH100" s="3" t="s">
        <v>441</v>
      </c>
      <c r="CI100" s="3" t="s">
        <v>441</v>
      </c>
      <c r="CJ100" s="3" t="s">
        <v>441</v>
      </c>
      <c r="CK100" s="3" t="s">
        <v>441</v>
      </c>
      <c r="CL100" s="3" t="s">
        <v>441</v>
      </c>
      <c r="CM100" s="3" t="s">
        <v>441</v>
      </c>
      <c r="CN100" s="3" t="s">
        <v>441</v>
      </c>
      <c r="CO100" s="3" t="s">
        <v>441</v>
      </c>
      <c r="CP100" s="3" t="s">
        <v>441</v>
      </c>
      <c r="CQ100" s="3" t="s">
        <v>441</v>
      </c>
      <c r="CR100" s="3" t="s">
        <v>441</v>
      </c>
      <c r="CS100" s="3" t="s">
        <v>441</v>
      </c>
      <c r="CT100" s="3" t="s">
        <v>441</v>
      </c>
      <c r="CU100" s="3" t="s">
        <v>441</v>
      </c>
      <c r="CV100" s="3" t="s">
        <v>441</v>
      </c>
      <c r="CW100" s="3" t="s">
        <v>441</v>
      </c>
      <c r="CX100" s="3" t="s">
        <v>441</v>
      </c>
      <c r="CY100" s="3">
        <f t="shared" si="1"/>
        <v>215</v>
      </c>
      <c r="CZ100" s="3">
        <f t="shared" si="2"/>
        <v>0</v>
      </c>
      <c r="DA100" s="3">
        <f t="shared" si="3"/>
        <v>10</v>
      </c>
      <c r="DB100" s="3">
        <f t="shared" si="4"/>
        <v>96</v>
      </c>
    </row>
    <row r="101" spans="1:106" ht="15.75" customHeight="1">
      <c r="A101" s="31">
        <f t="shared" si="0"/>
        <v>0</v>
      </c>
      <c r="B101" s="3" t="s">
        <v>434</v>
      </c>
      <c r="C101" s="3" t="s">
        <v>668</v>
      </c>
      <c r="D101" s="3" t="s">
        <v>669</v>
      </c>
      <c r="E101" s="21" t="s">
        <v>618</v>
      </c>
      <c r="F101" s="22" t="s">
        <v>564</v>
      </c>
      <c r="G101" s="3" t="s">
        <v>441</v>
      </c>
      <c r="H101" s="3" t="s">
        <v>441</v>
      </c>
      <c r="I101" s="3" t="s">
        <v>441</v>
      </c>
      <c r="J101" s="3" t="s">
        <v>441</v>
      </c>
      <c r="K101" s="3" t="s">
        <v>441</v>
      </c>
      <c r="L101" s="3" t="s">
        <v>441</v>
      </c>
      <c r="M101" s="3" t="s">
        <v>441</v>
      </c>
      <c r="N101" s="3" t="s">
        <v>441</v>
      </c>
      <c r="O101" s="3" t="s">
        <v>441</v>
      </c>
      <c r="P101" s="3" t="s">
        <v>441</v>
      </c>
      <c r="Q101" s="3" t="s">
        <v>441</v>
      </c>
      <c r="R101" s="3" t="s">
        <v>441</v>
      </c>
      <c r="S101" s="3" t="s">
        <v>441</v>
      </c>
      <c r="T101" s="3" t="s">
        <v>441</v>
      </c>
      <c r="U101" s="3" t="s">
        <v>441</v>
      </c>
      <c r="V101" s="3" t="s">
        <v>441</v>
      </c>
      <c r="W101" s="3" t="s">
        <v>441</v>
      </c>
      <c r="X101" s="3" t="s">
        <v>441</v>
      </c>
      <c r="Y101" s="3" t="s">
        <v>441</v>
      </c>
      <c r="Z101" s="3" t="s">
        <v>441</v>
      </c>
      <c r="AA101" s="3" t="s">
        <v>441</v>
      </c>
      <c r="AB101" s="3" t="s">
        <v>441</v>
      </c>
      <c r="AC101" s="3" t="s">
        <v>440</v>
      </c>
      <c r="AD101" s="3" t="s">
        <v>441</v>
      </c>
      <c r="AE101" s="3" t="s">
        <v>441</v>
      </c>
      <c r="AF101" s="3" t="s">
        <v>441</v>
      </c>
      <c r="AG101" s="3" t="s">
        <v>441</v>
      </c>
      <c r="AH101" s="3" t="s">
        <v>441</v>
      </c>
      <c r="AI101" s="3" t="s">
        <v>440</v>
      </c>
      <c r="AJ101" s="3" t="s">
        <v>441</v>
      </c>
      <c r="AK101" s="3" t="s">
        <v>441</v>
      </c>
      <c r="AL101" s="3" t="s">
        <v>440</v>
      </c>
      <c r="AM101" s="3" t="s">
        <v>440</v>
      </c>
      <c r="AN101" s="3" t="s">
        <v>441</v>
      </c>
      <c r="AO101" s="3" t="s">
        <v>441</v>
      </c>
      <c r="AP101" s="3" t="s">
        <v>441</v>
      </c>
      <c r="AQ101" s="3" t="s">
        <v>441</v>
      </c>
      <c r="AR101" s="3" t="s">
        <v>441</v>
      </c>
      <c r="AS101" s="3" t="s">
        <v>441</v>
      </c>
      <c r="AT101" s="3" t="s">
        <v>441</v>
      </c>
      <c r="AU101" s="3" t="s">
        <v>441</v>
      </c>
      <c r="AV101" s="3" t="s">
        <v>441</v>
      </c>
      <c r="AW101" s="3" t="s">
        <v>441</v>
      </c>
      <c r="AX101" s="3" t="s">
        <v>441</v>
      </c>
      <c r="AY101" s="3" t="s">
        <v>441</v>
      </c>
      <c r="AZ101" s="3" t="s">
        <v>441</v>
      </c>
      <c r="BA101" s="3" t="s">
        <v>441</v>
      </c>
      <c r="BB101" s="3" t="s">
        <v>441</v>
      </c>
      <c r="BC101" s="3" t="s">
        <v>441</v>
      </c>
      <c r="BD101" s="3" t="s">
        <v>441</v>
      </c>
      <c r="BE101" s="3" t="s">
        <v>441</v>
      </c>
      <c r="BF101" s="3" t="s">
        <v>441</v>
      </c>
      <c r="BG101" s="3" t="s">
        <v>441</v>
      </c>
      <c r="BH101" s="3" t="s">
        <v>441</v>
      </c>
      <c r="BI101" s="3" t="s">
        <v>441</v>
      </c>
      <c r="BJ101" s="3" t="s">
        <v>441</v>
      </c>
      <c r="BK101" s="3" t="s">
        <v>441</v>
      </c>
      <c r="BL101" s="3" t="s">
        <v>441</v>
      </c>
      <c r="BM101" s="3" t="s">
        <v>441</v>
      </c>
      <c r="BN101" s="3" t="s">
        <v>441</v>
      </c>
      <c r="BO101" s="3" t="s">
        <v>441</v>
      </c>
      <c r="BP101" s="3" t="s">
        <v>441</v>
      </c>
      <c r="BQ101" s="3" t="s">
        <v>441</v>
      </c>
      <c r="BR101" s="3" t="s">
        <v>441</v>
      </c>
      <c r="BS101" s="3" t="s">
        <v>441</v>
      </c>
      <c r="BT101" s="3" t="s">
        <v>441</v>
      </c>
      <c r="BU101" s="3" t="s">
        <v>441</v>
      </c>
      <c r="BV101" s="3" t="s">
        <v>441</v>
      </c>
      <c r="BW101" s="3" t="s">
        <v>441</v>
      </c>
      <c r="BX101" s="3" t="s">
        <v>441</v>
      </c>
      <c r="BY101" s="3" t="s">
        <v>441</v>
      </c>
      <c r="BZ101" s="3" t="s">
        <v>441</v>
      </c>
      <c r="CA101" s="3" t="s">
        <v>441</v>
      </c>
      <c r="CB101" s="3" t="s">
        <v>441</v>
      </c>
      <c r="CC101" s="3" t="s">
        <v>441</v>
      </c>
      <c r="CD101" s="3" t="s">
        <v>441</v>
      </c>
      <c r="CE101" s="3" t="s">
        <v>441</v>
      </c>
      <c r="CF101" s="3" t="s">
        <v>441</v>
      </c>
      <c r="CG101" s="3" t="s">
        <v>441</v>
      </c>
      <c r="CH101" s="3" t="s">
        <v>441</v>
      </c>
      <c r="CI101" s="3" t="s">
        <v>441</v>
      </c>
      <c r="CJ101" s="3" t="s">
        <v>441</v>
      </c>
      <c r="CK101" s="3" t="s">
        <v>441</v>
      </c>
      <c r="CL101" s="3" t="s">
        <v>441</v>
      </c>
      <c r="CM101" s="3" t="s">
        <v>441</v>
      </c>
      <c r="CN101" s="3" t="s">
        <v>441</v>
      </c>
      <c r="CO101" s="3" t="s">
        <v>441</v>
      </c>
      <c r="CP101" s="3" t="s">
        <v>441</v>
      </c>
      <c r="CQ101" s="3" t="s">
        <v>441</v>
      </c>
      <c r="CR101" s="3" t="s">
        <v>441</v>
      </c>
      <c r="CS101" s="3" t="s">
        <v>441</v>
      </c>
      <c r="CT101" s="3" t="s">
        <v>441</v>
      </c>
      <c r="CU101" s="3" t="s">
        <v>441</v>
      </c>
      <c r="CV101" s="3" t="s">
        <v>441</v>
      </c>
      <c r="CW101" s="3" t="s">
        <v>441</v>
      </c>
      <c r="CX101" s="3" t="s">
        <v>441</v>
      </c>
      <c r="CY101" s="3">
        <f t="shared" si="1"/>
        <v>213</v>
      </c>
      <c r="CZ101" s="3">
        <f t="shared" si="2"/>
        <v>0</v>
      </c>
      <c r="DA101" s="3">
        <f t="shared" si="3"/>
        <v>12</v>
      </c>
      <c r="DB101" s="3">
        <f t="shared" si="4"/>
        <v>96</v>
      </c>
    </row>
    <row r="102" spans="1:106" ht="15.75" customHeight="1">
      <c r="A102" s="31">
        <f t="shared" si="0"/>
        <v>0</v>
      </c>
      <c r="B102" s="3" t="s">
        <v>434</v>
      </c>
      <c r="C102" s="3" t="s">
        <v>670</v>
      </c>
      <c r="D102" s="3" t="s">
        <v>671</v>
      </c>
      <c r="E102" s="21" t="s">
        <v>642</v>
      </c>
      <c r="F102" s="22" t="s">
        <v>564</v>
      </c>
      <c r="G102" s="3" t="s">
        <v>441</v>
      </c>
      <c r="H102" s="3" t="s">
        <v>441</v>
      </c>
      <c r="I102" s="3" t="s">
        <v>441</v>
      </c>
      <c r="J102" s="3" t="s">
        <v>440</v>
      </c>
      <c r="K102" s="3" t="s">
        <v>441</v>
      </c>
      <c r="L102" s="3" t="s">
        <v>441</v>
      </c>
      <c r="M102" s="3" t="s">
        <v>441</v>
      </c>
      <c r="N102" s="3" t="s">
        <v>441</v>
      </c>
      <c r="O102" s="3" t="s">
        <v>441</v>
      </c>
      <c r="P102" s="3" t="s">
        <v>441</v>
      </c>
      <c r="Q102" s="3" t="s">
        <v>441</v>
      </c>
      <c r="R102" s="3" t="s">
        <v>441</v>
      </c>
      <c r="S102" s="3" t="s">
        <v>441</v>
      </c>
      <c r="T102" s="3" t="s">
        <v>441</v>
      </c>
      <c r="U102" s="3" t="s">
        <v>441</v>
      </c>
      <c r="V102" s="3" t="s">
        <v>441</v>
      </c>
      <c r="W102" s="3" t="s">
        <v>441</v>
      </c>
      <c r="X102" s="3" t="s">
        <v>441</v>
      </c>
      <c r="Y102" s="3" t="s">
        <v>441</v>
      </c>
      <c r="Z102" s="3" t="s">
        <v>441</v>
      </c>
      <c r="AA102" s="3" t="s">
        <v>441</v>
      </c>
      <c r="AB102" s="3" t="s">
        <v>441</v>
      </c>
      <c r="AC102" s="3" t="s">
        <v>441</v>
      </c>
      <c r="AD102" s="3" t="s">
        <v>441</v>
      </c>
      <c r="AE102" s="3" t="s">
        <v>441</v>
      </c>
      <c r="AF102" s="3" t="s">
        <v>441</v>
      </c>
      <c r="AG102" s="3" t="s">
        <v>441</v>
      </c>
      <c r="AH102" s="3" t="s">
        <v>441</v>
      </c>
      <c r="AI102" s="3" t="s">
        <v>440</v>
      </c>
      <c r="AJ102" s="3" t="s">
        <v>441</v>
      </c>
      <c r="AK102" s="3" t="s">
        <v>441</v>
      </c>
      <c r="AL102" s="3" t="s">
        <v>440</v>
      </c>
      <c r="AM102" s="3" t="s">
        <v>441</v>
      </c>
      <c r="AN102" s="3" t="s">
        <v>440</v>
      </c>
      <c r="AO102" s="3" t="s">
        <v>440</v>
      </c>
      <c r="AP102" s="3" t="s">
        <v>440</v>
      </c>
      <c r="AQ102" s="3" t="s">
        <v>440</v>
      </c>
      <c r="AR102" s="3" t="s">
        <v>440</v>
      </c>
      <c r="AS102" s="3" t="s">
        <v>441</v>
      </c>
      <c r="AT102" s="3" t="s">
        <v>441</v>
      </c>
      <c r="AU102" s="3" t="s">
        <v>441</v>
      </c>
      <c r="AV102" s="3" t="s">
        <v>441</v>
      </c>
      <c r="AW102" s="3" t="s">
        <v>441</v>
      </c>
      <c r="AX102" s="3" t="s">
        <v>441</v>
      </c>
      <c r="AY102" s="3" t="s">
        <v>441</v>
      </c>
      <c r="AZ102" s="3" t="s">
        <v>441</v>
      </c>
      <c r="BA102" s="3" t="s">
        <v>441</v>
      </c>
      <c r="BB102" s="3" t="s">
        <v>441</v>
      </c>
      <c r="BC102" s="3" t="s">
        <v>441</v>
      </c>
      <c r="BD102" s="3" t="s">
        <v>441</v>
      </c>
      <c r="BE102" s="3" t="s">
        <v>441</v>
      </c>
      <c r="BF102" s="3" t="s">
        <v>441</v>
      </c>
      <c r="BG102" s="3" t="s">
        <v>441</v>
      </c>
      <c r="BH102" s="3" t="s">
        <v>441</v>
      </c>
      <c r="BI102" s="3" t="s">
        <v>441</v>
      </c>
      <c r="BJ102" s="3" t="s">
        <v>441</v>
      </c>
      <c r="BK102" s="3" t="s">
        <v>441</v>
      </c>
      <c r="BL102" s="3" t="s">
        <v>441</v>
      </c>
      <c r="BM102" s="3" t="s">
        <v>441</v>
      </c>
      <c r="BN102" s="3" t="s">
        <v>441</v>
      </c>
      <c r="BO102" s="3" t="s">
        <v>441</v>
      </c>
      <c r="BP102" s="3" t="s">
        <v>441</v>
      </c>
      <c r="BQ102" s="3" t="s">
        <v>441</v>
      </c>
      <c r="BR102" s="3" t="s">
        <v>441</v>
      </c>
      <c r="BS102" s="3" t="s">
        <v>441</v>
      </c>
      <c r="BT102" s="3" t="s">
        <v>441</v>
      </c>
      <c r="BU102" s="3" t="s">
        <v>441</v>
      </c>
      <c r="BV102" s="3" t="s">
        <v>441</v>
      </c>
      <c r="BW102" s="3" t="s">
        <v>441</v>
      </c>
      <c r="BX102" s="3" t="s">
        <v>441</v>
      </c>
      <c r="BY102" s="3" t="s">
        <v>441</v>
      </c>
      <c r="BZ102" s="3" t="s">
        <v>441</v>
      </c>
      <c r="CA102" s="3" t="s">
        <v>441</v>
      </c>
      <c r="CB102" s="3" t="s">
        <v>441</v>
      </c>
      <c r="CC102" s="3" t="s">
        <v>441</v>
      </c>
      <c r="CD102" s="3" t="s">
        <v>441</v>
      </c>
      <c r="CE102" s="3" t="s">
        <v>441</v>
      </c>
      <c r="CF102" s="3" t="s">
        <v>441</v>
      </c>
      <c r="CG102" s="3" t="s">
        <v>441</v>
      </c>
      <c r="CH102" s="3" t="s">
        <v>441</v>
      </c>
      <c r="CI102" s="3" t="s">
        <v>441</v>
      </c>
      <c r="CJ102" s="3" t="s">
        <v>441</v>
      </c>
      <c r="CK102" s="3" t="s">
        <v>441</v>
      </c>
      <c r="CL102" s="3" t="s">
        <v>441</v>
      </c>
      <c r="CM102" s="3" t="s">
        <v>441</v>
      </c>
      <c r="CN102" s="3" t="s">
        <v>441</v>
      </c>
      <c r="CO102" s="3" t="s">
        <v>441</v>
      </c>
      <c r="CP102" s="3" t="s">
        <v>441</v>
      </c>
      <c r="CQ102" s="3" t="s">
        <v>441</v>
      </c>
      <c r="CR102" s="3" t="s">
        <v>441</v>
      </c>
      <c r="CS102" s="3" t="s">
        <v>441</v>
      </c>
      <c r="CT102" s="3" t="s">
        <v>441</v>
      </c>
      <c r="CU102" s="3" t="s">
        <v>441</v>
      </c>
      <c r="CV102" s="3" t="s">
        <v>441</v>
      </c>
      <c r="CW102" s="3" t="s">
        <v>441</v>
      </c>
      <c r="CX102" s="3" t="s">
        <v>441</v>
      </c>
      <c r="CY102" s="3">
        <f t="shared" si="1"/>
        <v>209</v>
      </c>
      <c r="CZ102" s="3">
        <f t="shared" si="2"/>
        <v>0</v>
      </c>
      <c r="DA102" s="3">
        <f t="shared" si="3"/>
        <v>16</v>
      </c>
      <c r="DB102" s="3">
        <f t="shared" si="4"/>
        <v>96</v>
      </c>
    </row>
    <row r="103" spans="1:106" ht="15.75" customHeight="1">
      <c r="A103" s="31">
        <f t="shared" si="0"/>
        <v>0</v>
      </c>
      <c r="B103" s="3" t="s">
        <v>434</v>
      </c>
      <c r="C103" s="3" t="s">
        <v>672</v>
      </c>
      <c r="D103" s="3" t="s">
        <v>673</v>
      </c>
      <c r="E103" s="21" t="s">
        <v>630</v>
      </c>
      <c r="F103" s="22" t="s">
        <v>564</v>
      </c>
      <c r="G103" s="3" t="s">
        <v>441</v>
      </c>
      <c r="H103" s="3" t="s">
        <v>441</v>
      </c>
      <c r="I103" s="3" t="s">
        <v>441</v>
      </c>
      <c r="J103" s="3" t="s">
        <v>441</v>
      </c>
      <c r="K103" s="3" t="s">
        <v>441</v>
      </c>
      <c r="L103" s="3" t="s">
        <v>441</v>
      </c>
      <c r="M103" s="3" t="s">
        <v>441</v>
      </c>
      <c r="N103" s="3" t="s">
        <v>441</v>
      </c>
      <c r="O103" s="3" t="s">
        <v>441</v>
      </c>
      <c r="P103" s="3" t="s">
        <v>441</v>
      </c>
      <c r="Q103" s="3" t="s">
        <v>441</v>
      </c>
      <c r="R103" s="3" t="s">
        <v>441</v>
      </c>
      <c r="S103" s="3" t="s">
        <v>441</v>
      </c>
      <c r="T103" s="3" t="s">
        <v>441</v>
      </c>
      <c r="U103" s="3" t="s">
        <v>441</v>
      </c>
      <c r="V103" s="3" t="s">
        <v>441</v>
      </c>
      <c r="W103" s="3" t="s">
        <v>441</v>
      </c>
      <c r="X103" s="3" t="s">
        <v>441</v>
      </c>
      <c r="Y103" s="3" t="s">
        <v>441</v>
      </c>
      <c r="Z103" s="3" t="s">
        <v>441</v>
      </c>
      <c r="AA103" s="3" t="s">
        <v>441</v>
      </c>
      <c r="AB103" s="3" t="s">
        <v>441</v>
      </c>
      <c r="AC103" s="3" t="s">
        <v>441</v>
      </c>
      <c r="AD103" s="3" t="s">
        <v>441</v>
      </c>
      <c r="AE103" s="3" t="s">
        <v>441</v>
      </c>
      <c r="AF103" s="3" t="s">
        <v>441</v>
      </c>
      <c r="AG103" s="3" t="s">
        <v>441</v>
      </c>
      <c r="AH103" s="3" t="s">
        <v>441</v>
      </c>
      <c r="AI103" s="3" t="s">
        <v>441</v>
      </c>
      <c r="AJ103" s="3" t="s">
        <v>441</v>
      </c>
      <c r="AK103" s="3" t="s">
        <v>441</v>
      </c>
      <c r="AL103" s="3" t="s">
        <v>441</v>
      </c>
      <c r="AM103" s="3" t="s">
        <v>441</v>
      </c>
      <c r="AN103" s="3" t="s">
        <v>441</v>
      </c>
      <c r="AO103" s="3" t="s">
        <v>441</v>
      </c>
      <c r="AP103" s="3" t="s">
        <v>441</v>
      </c>
      <c r="AQ103" s="3" t="s">
        <v>441</v>
      </c>
      <c r="AR103" s="3" t="s">
        <v>441</v>
      </c>
      <c r="AS103" s="3" t="s">
        <v>441</v>
      </c>
      <c r="AT103" s="3" t="s">
        <v>440</v>
      </c>
      <c r="AU103" s="3" t="s">
        <v>441</v>
      </c>
      <c r="AV103" s="3" t="s">
        <v>441</v>
      </c>
      <c r="AW103" s="3" t="s">
        <v>441</v>
      </c>
      <c r="AX103" s="3" t="s">
        <v>441</v>
      </c>
      <c r="AY103" s="3" t="s">
        <v>441</v>
      </c>
      <c r="AZ103" s="3" t="s">
        <v>441</v>
      </c>
      <c r="BA103" s="3" t="s">
        <v>441</v>
      </c>
      <c r="BB103" s="3" t="s">
        <v>441</v>
      </c>
      <c r="BC103" s="3" t="s">
        <v>441</v>
      </c>
      <c r="BD103" s="3" t="s">
        <v>441</v>
      </c>
      <c r="BE103" s="3" t="s">
        <v>441</v>
      </c>
      <c r="BF103" s="3" t="s">
        <v>441</v>
      </c>
      <c r="BG103" s="3" t="s">
        <v>441</v>
      </c>
      <c r="BH103" s="3" t="s">
        <v>441</v>
      </c>
      <c r="BI103" s="3" t="s">
        <v>441</v>
      </c>
      <c r="BJ103" s="3" t="s">
        <v>441</v>
      </c>
      <c r="BK103" s="3" t="s">
        <v>441</v>
      </c>
      <c r="BL103" s="3" t="s">
        <v>441</v>
      </c>
      <c r="BM103" s="3" t="s">
        <v>441</v>
      </c>
      <c r="BN103" s="3" t="s">
        <v>441</v>
      </c>
      <c r="BO103" s="3" t="s">
        <v>441</v>
      </c>
      <c r="BP103" s="3" t="s">
        <v>441</v>
      </c>
      <c r="BQ103" s="3" t="s">
        <v>441</v>
      </c>
      <c r="BR103" s="3" t="s">
        <v>441</v>
      </c>
      <c r="BS103" s="3" t="s">
        <v>441</v>
      </c>
      <c r="BT103" s="3" t="s">
        <v>441</v>
      </c>
      <c r="BU103" s="3" t="s">
        <v>441</v>
      </c>
      <c r="BV103" s="3" t="s">
        <v>441</v>
      </c>
      <c r="BW103" s="3" t="s">
        <v>441</v>
      </c>
      <c r="BX103" s="3" t="s">
        <v>441</v>
      </c>
      <c r="BY103" s="3" t="s">
        <v>441</v>
      </c>
      <c r="BZ103" s="3" t="s">
        <v>441</v>
      </c>
      <c r="CA103" s="3" t="s">
        <v>441</v>
      </c>
      <c r="CB103" s="3" t="s">
        <v>441</v>
      </c>
      <c r="CC103" s="3" t="s">
        <v>441</v>
      </c>
      <c r="CD103" s="3" t="s">
        <v>441</v>
      </c>
      <c r="CE103" s="3" t="s">
        <v>441</v>
      </c>
      <c r="CF103" s="3" t="s">
        <v>441</v>
      </c>
      <c r="CG103" s="3" t="s">
        <v>441</v>
      </c>
      <c r="CH103" s="3" t="s">
        <v>441</v>
      </c>
      <c r="CI103" s="3" t="s">
        <v>441</v>
      </c>
      <c r="CJ103" s="3" t="s">
        <v>441</v>
      </c>
      <c r="CK103" s="3" t="s">
        <v>441</v>
      </c>
      <c r="CL103" s="3" t="s">
        <v>441</v>
      </c>
      <c r="CM103" s="3" t="s">
        <v>441</v>
      </c>
      <c r="CN103" s="3" t="s">
        <v>441</v>
      </c>
      <c r="CO103" s="3" t="s">
        <v>441</v>
      </c>
      <c r="CP103" s="3" t="s">
        <v>441</v>
      </c>
      <c r="CQ103" s="3" t="s">
        <v>441</v>
      </c>
      <c r="CR103" s="3" t="s">
        <v>441</v>
      </c>
      <c r="CS103" s="3" t="s">
        <v>441</v>
      </c>
      <c r="CT103" s="3" t="s">
        <v>441</v>
      </c>
      <c r="CU103" s="3" t="s">
        <v>441</v>
      </c>
      <c r="CV103" s="3" t="s">
        <v>441</v>
      </c>
      <c r="CW103" s="3" t="s">
        <v>441</v>
      </c>
      <c r="CX103" s="3" t="s">
        <v>441</v>
      </c>
      <c r="CY103" s="3">
        <f t="shared" si="1"/>
        <v>224</v>
      </c>
      <c r="CZ103" s="3">
        <f t="shared" si="2"/>
        <v>0</v>
      </c>
      <c r="DA103" s="3">
        <f t="shared" si="3"/>
        <v>1</v>
      </c>
      <c r="DB103" s="3">
        <f t="shared" si="4"/>
        <v>96</v>
      </c>
    </row>
    <row r="104" spans="1:106" ht="15.75" customHeight="1">
      <c r="A104" s="31">
        <f t="shared" si="0"/>
        <v>0</v>
      </c>
      <c r="B104" s="3" t="s">
        <v>434</v>
      </c>
      <c r="C104" s="3" t="s">
        <v>676</v>
      </c>
      <c r="D104" s="3" t="s">
        <v>677</v>
      </c>
      <c r="E104" s="21" t="s">
        <v>650</v>
      </c>
      <c r="F104" s="22" t="s">
        <v>564</v>
      </c>
      <c r="G104" s="3" t="s">
        <v>441</v>
      </c>
      <c r="H104" s="3" t="s">
        <v>441</v>
      </c>
      <c r="I104" s="3" t="s">
        <v>441</v>
      </c>
      <c r="J104" s="3" t="s">
        <v>441</v>
      </c>
      <c r="K104" s="3" t="s">
        <v>441</v>
      </c>
      <c r="L104" s="3" t="s">
        <v>441</v>
      </c>
      <c r="M104" s="3" t="s">
        <v>441</v>
      </c>
      <c r="N104" s="3" t="s">
        <v>441</v>
      </c>
      <c r="O104" s="3" t="s">
        <v>441</v>
      </c>
      <c r="P104" s="3" t="s">
        <v>441</v>
      </c>
      <c r="Q104" s="3" t="s">
        <v>441</v>
      </c>
      <c r="R104" s="3" t="s">
        <v>441</v>
      </c>
      <c r="S104" s="3" t="s">
        <v>441</v>
      </c>
      <c r="T104" s="3" t="s">
        <v>441</v>
      </c>
      <c r="U104" s="3" t="s">
        <v>441</v>
      </c>
      <c r="V104" s="3" t="s">
        <v>441</v>
      </c>
      <c r="W104" s="3" t="s">
        <v>441</v>
      </c>
      <c r="X104" s="3" t="s">
        <v>441</v>
      </c>
      <c r="Y104" s="3" t="s">
        <v>441</v>
      </c>
      <c r="Z104" s="3" t="s">
        <v>441</v>
      </c>
      <c r="AA104" s="3" t="s">
        <v>441</v>
      </c>
      <c r="AB104" s="3" t="s">
        <v>441</v>
      </c>
      <c r="AC104" s="3" t="s">
        <v>441</v>
      </c>
      <c r="AD104" s="3" t="s">
        <v>441</v>
      </c>
      <c r="AE104" s="3" t="s">
        <v>441</v>
      </c>
      <c r="AF104" s="3" t="s">
        <v>441</v>
      </c>
      <c r="AG104" s="3" t="s">
        <v>441</v>
      </c>
      <c r="AH104" s="3" t="s">
        <v>441</v>
      </c>
      <c r="AI104" s="3" t="s">
        <v>441</v>
      </c>
      <c r="AJ104" s="3" t="s">
        <v>441</v>
      </c>
      <c r="AK104" s="3" t="s">
        <v>441</v>
      </c>
      <c r="AL104" s="3" t="s">
        <v>441</v>
      </c>
      <c r="AM104" s="3" t="s">
        <v>441</v>
      </c>
      <c r="AN104" s="3" t="s">
        <v>441</v>
      </c>
      <c r="AO104" s="3" t="s">
        <v>441</v>
      </c>
      <c r="AP104" s="3" t="s">
        <v>441</v>
      </c>
      <c r="AQ104" s="3" t="s">
        <v>441</v>
      </c>
      <c r="AR104" s="3" t="s">
        <v>441</v>
      </c>
      <c r="AS104" s="3" t="s">
        <v>441</v>
      </c>
      <c r="AT104" s="3" t="s">
        <v>440</v>
      </c>
      <c r="AU104" s="3" t="s">
        <v>441</v>
      </c>
      <c r="AV104" s="3" t="s">
        <v>441</v>
      </c>
      <c r="AW104" s="3" t="s">
        <v>441</v>
      </c>
      <c r="AX104" s="3" t="s">
        <v>441</v>
      </c>
      <c r="AY104" s="3" t="s">
        <v>441</v>
      </c>
      <c r="AZ104" s="3" t="s">
        <v>441</v>
      </c>
      <c r="BA104" s="3" t="s">
        <v>441</v>
      </c>
      <c r="BB104" s="3" t="s">
        <v>441</v>
      </c>
      <c r="BC104" s="3" t="s">
        <v>441</v>
      </c>
      <c r="BD104" s="3" t="s">
        <v>441</v>
      </c>
      <c r="BE104" s="3" t="s">
        <v>441</v>
      </c>
      <c r="BF104" s="3" t="s">
        <v>441</v>
      </c>
      <c r="BG104" s="3" t="s">
        <v>441</v>
      </c>
      <c r="BH104" s="3" t="s">
        <v>441</v>
      </c>
      <c r="BI104" s="3" t="s">
        <v>441</v>
      </c>
      <c r="BJ104" s="3" t="s">
        <v>441</v>
      </c>
      <c r="BK104" s="3" t="s">
        <v>441</v>
      </c>
      <c r="BL104" s="3" t="s">
        <v>441</v>
      </c>
      <c r="BM104" s="3" t="s">
        <v>441</v>
      </c>
      <c r="BN104" s="3" t="s">
        <v>441</v>
      </c>
      <c r="BO104" s="3" t="s">
        <v>441</v>
      </c>
      <c r="BP104" s="3" t="s">
        <v>441</v>
      </c>
      <c r="BQ104" s="3" t="s">
        <v>441</v>
      </c>
      <c r="BR104" s="3" t="s">
        <v>441</v>
      </c>
      <c r="BS104" s="3" t="s">
        <v>441</v>
      </c>
      <c r="BT104" s="3" t="s">
        <v>441</v>
      </c>
      <c r="BU104" s="3" t="s">
        <v>441</v>
      </c>
      <c r="BV104" s="3" t="s">
        <v>441</v>
      </c>
      <c r="BW104" s="3" t="s">
        <v>441</v>
      </c>
      <c r="BX104" s="3" t="s">
        <v>441</v>
      </c>
      <c r="BY104" s="3" t="s">
        <v>441</v>
      </c>
      <c r="BZ104" s="3" t="s">
        <v>441</v>
      </c>
      <c r="CA104" s="3" t="s">
        <v>441</v>
      </c>
      <c r="CB104" s="3" t="s">
        <v>441</v>
      </c>
      <c r="CC104" s="3" t="s">
        <v>441</v>
      </c>
      <c r="CD104" s="3" t="s">
        <v>441</v>
      </c>
      <c r="CE104" s="3" t="s">
        <v>441</v>
      </c>
      <c r="CF104" s="3" t="s">
        <v>441</v>
      </c>
      <c r="CG104" s="3" t="s">
        <v>441</v>
      </c>
      <c r="CH104" s="3" t="s">
        <v>441</v>
      </c>
      <c r="CI104" s="3" t="s">
        <v>441</v>
      </c>
      <c r="CJ104" s="3" t="s">
        <v>441</v>
      </c>
      <c r="CK104" s="3" t="s">
        <v>441</v>
      </c>
      <c r="CL104" s="3" t="s">
        <v>441</v>
      </c>
      <c r="CM104" s="3" t="s">
        <v>441</v>
      </c>
      <c r="CN104" s="3" t="s">
        <v>441</v>
      </c>
      <c r="CO104" s="3" t="s">
        <v>441</v>
      </c>
      <c r="CP104" s="3" t="s">
        <v>441</v>
      </c>
      <c r="CQ104" s="3" t="s">
        <v>441</v>
      </c>
      <c r="CR104" s="3" t="s">
        <v>441</v>
      </c>
      <c r="CS104" s="3" t="s">
        <v>441</v>
      </c>
      <c r="CT104" s="3" t="s">
        <v>441</v>
      </c>
      <c r="CU104" s="3" t="s">
        <v>441</v>
      </c>
      <c r="CV104" s="3" t="s">
        <v>441</v>
      </c>
      <c r="CW104" s="3" t="s">
        <v>441</v>
      </c>
      <c r="CX104" s="3" t="s">
        <v>441</v>
      </c>
      <c r="CY104" s="3">
        <f t="shared" si="1"/>
        <v>224</v>
      </c>
      <c r="CZ104" s="3">
        <f t="shared" si="2"/>
        <v>0</v>
      </c>
      <c r="DA104" s="3">
        <f t="shared" si="3"/>
        <v>1</v>
      </c>
      <c r="DB104" s="3">
        <f t="shared" si="4"/>
        <v>96</v>
      </c>
    </row>
    <row r="105" spans="1:106" ht="15.75" customHeight="1">
      <c r="A105" s="31">
        <f t="shared" si="0"/>
        <v>0</v>
      </c>
      <c r="B105" s="3" t="s">
        <v>434</v>
      </c>
      <c r="C105" s="3" t="s">
        <v>678</v>
      </c>
      <c r="D105" s="3" t="s">
        <v>498</v>
      </c>
      <c r="E105" s="21" t="s">
        <v>635</v>
      </c>
      <c r="F105" s="22" t="s">
        <v>564</v>
      </c>
      <c r="G105" s="3" t="s">
        <v>441</v>
      </c>
      <c r="H105" s="3" t="s">
        <v>441</v>
      </c>
      <c r="I105" s="3" t="s">
        <v>440</v>
      </c>
      <c r="J105" s="3" t="s">
        <v>441</v>
      </c>
      <c r="K105" s="3" t="s">
        <v>441</v>
      </c>
      <c r="L105" s="3" t="s">
        <v>441</v>
      </c>
      <c r="M105" s="3" t="s">
        <v>441</v>
      </c>
      <c r="N105" s="3" t="s">
        <v>441</v>
      </c>
      <c r="O105" s="3" t="s">
        <v>441</v>
      </c>
      <c r="P105" s="3" t="s">
        <v>441</v>
      </c>
      <c r="Q105" s="3" t="s">
        <v>441</v>
      </c>
      <c r="R105" s="3" t="s">
        <v>441</v>
      </c>
      <c r="S105" s="3" t="s">
        <v>441</v>
      </c>
      <c r="T105" s="3" t="s">
        <v>441</v>
      </c>
      <c r="U105" s="3" t="s">
        <v>441</v>
      </c>
      <c r="V105" s="3" t="s">
        <v>441</v>
      </c>
      <c r="W105" s="3" t="s">
        <v>441</v>
      </c>
      <c r="X105" s="3" t="s">
        <v>441</v>
      </c>
      <c r="Y105" s="3" t="s">
        <v>441</v>
      </c>
      <c r="Z105" s="3" t="s">
        <v>441</v>
      </c>
      <c r="AA105" s="3" t="s">
        <v>441</v>
      </c>
      <c r="AB105" s="3" t="s">
        <v>441</v>
      </c>
      <c r="AC105" s="3" t="s">
        <v>441</v>
      </c>
      <c r="AD105" s="3" t="s">
        <v>441</v>
      </c>
      <c r="AE105" s="3" t="s">
        <v>441</v>
      </c>
      <c r="AF105" s="3" t="s">
        <v>441</v>
      </c>
      <c r="AG105" s="3" t="s">
        <v>441</v>
      </c>
      <c r="AH105" s="3" t="s">
        <v>441</v>
      </c>
      <c r="AI105" s="3" t="s">
        <v>441</v>
      </c>
      <c r="AJ105" s="3" t="s">
        <v>441</v>
      </c>
      <c r="AK105" s="3" t="s">
        <v>441</v>
      </c>
      <c r="AL105" s="3" t="s">
        <v>441</v>
      </c>
      <c r="AM105" s="3" t="s">
        <v>441</v>
      </c>
      <c r="AN105" s="3" t="s">
        <v>441</v>
      </c>
      <c r="AO105" s="3" t="s">
        <v>441</v>
      </c>
      <c r="AP105" s="3" t="s">
        <v>441</v>
      </c>
      <c r="AQ105" s="3" t="s">
        <v>441</v>
      </c>
      <c r="AR105" s="3" t="s">
        <v>441</v>
      </c>
      <c r="AS105" s="3" t="s">
        <v>441</v>
      </c>
      <c r="AT105" s="3" t="s">
        <v>441</v>
      </c>
      <c r="AU105" s="3" t="s">
        <v>441</v>
      </c>
      <c r="AV105" s="3" t="s">
        <v>441</v>
      </c>
      <c r="AW105" s="3" t="s">
        <v>441</v>
      </c>
      <c r="AX105" s="3" t="s">
        <v>441</v>
      </c>
      <c r="AY105" s="3" t="s">
        <v>441</v>
      </c>
      <c r="AZ105" s="3" t="s">
        <v>441</v>
      </c>
      <c r="BA105" s="3" t="s">
        <v>441</v>
      </c>
      <c r="BB105" s="3" t="s">
        <v>441</v>
      </c>
      <c r="BC105" s="3" t="s">
        <v>441</v>
      </c>
      <c r="BD105" s="3" t="s">
        <v>441</v>
      </c>
      <c r="BE105" s="3" t="s">
        <v>441</v>
      </c>
      <c r="BF105" s="3" t="s">
        <v>440</v>
      </c>
      <c r="BG105" s="3" t="s">
        <v>441</v>
      </c>
      <c r="BH105" s="3" t="s">
        <v>441</v>
      </c>
      <c r="BI105" s="3" t="s">
        <v>441</v>
      </c>
      <c r="BJ105" s="3" t="s">
        <v>441</v>
      </c>
      <c r="BK105" s="3" t="s">
        <v>441</v>
      </c>
      <c r="BL105" s="3" t="s">
        <v>441</v>
      </c>
      <c r="BM105" s="3" t="s">
        <v>441</v>
      </c>
      <c r="BN105" s="3" t="s">
        <v>441</v>
      </c>
      <c r="BO105" s="3" t="s">
        <v>441</v>
      </c>
      <c r="BP105" s="3" t="s">
        <v>441</v>
      </c>
      <c r="BQ105" s="3" t="s">
        <v>441</v>
      </c>
      <c r="BR105" s="3" t="s">
        <v>441</v>
      </c>
      <c r="BS105" s="3" t="s">
        <v>441</v>
      </c>
      <c r="BT105" s="3" t="s">
        <v>441</v>
      </c>
      <c r="BU105" s="3" t="s">
        <v>441</v>
      </c>
      <c r="BV105" s="3" t="s">
        <v>441</v>
      </c>
      <c r="BW105" s="3" t="s">
        <v>441</v>
      </c>
      <c r="BX105" s="3" t="s">
        <v>441</v>
      </c>
      <c r="BY105" s="3" t="s">
        <v>441</v>
      </c>
      <c r="BZ105" s="3" t="s">
        <v>441</v>
      </c>
      <c r="CA105" s="3" t="s">
        <v>441</v>
      </c>
      <c r="CB105" s="3" t="s">
        <v>441</v>
      </c>
      <c r="CC105" s="3" t="s">
        <v>441</v>
      </c>
      <c r="CD105" s="3" t="s">
        <v>441</v>
      </c>
      <c r="CE105" s="3" t="s">
        <v>441</v>
      </c>
      <c r="CF105" s="3" t="s">
        <v>441</v>
      </c>
      <c r="CG105" s="3" t="s">
        <v>441</v>
      </c>
      <c r="CH105" s="3" t="s">
        <v>441</v>
      </c>
      <c r="CI105" s="3" t="s">
        <v>441</v>
      </c>
      <c r="CJ105" s="3" t="s">
        <v>441</v>
      </c>
      <c r="CK105" s="3" t="s">
        <v>441</v>
      </c>
      <c r="CL105" s="3" t="s">
        <v>441</v>
      </c>
      <c r="CM105" s="3" t="s">
        <v>441</v>
      </c>
      <c r="CN105" s="3" t="s">
        <v>441</v>
      </c>
      <c r="CO105" s="3" t="s">
        <v>441</v>
      </c>
      <c r="CP105" s="3" t="s">
        <v>441</v>
      </c>
      <c r="CQ105" s="3" t="s">
        <v>441</v>
      </c>
      <c r="CR105" s="3" t="s">
        <v>441</v>
      </c>
      <c r="CS105" s="3" t="s">
        <v>441</v>
      </c>
      <c r="CT105" s="3" t="s">
        <v>441</v>
      </c>
      <c r="CU105" s="3" t="s">
        <v>441</v>
      </c>
      <c r="CV105" s="3" t="s">
        <v>441</v>
      </c>
      <c r="CW105" s="3" t="s">
        <v>441</v>
      </c>
      <c r="CX105" s="3" t="s">
        <v>441</v>
      </c>
      <c r="CY105" s="3">
        <f t="shared" si="1"/>
        <v>219</v>
      </c>
      <c r="CZ105" s="3">
        <f t="shared" si="2"/>
        <v>0</v>
      </c>
      <c r="DA105" s="3">
        <f t="shared" si="3"/>
        <v>6</v>
      </c>
      <c r="DB105" s="3">
        <f t="shared" si="4"/>
        <v>96</v>
      </c>
    </row>
    <row r="106" spans="1:106" ht="15.75" customHeight="1">
      <c r="A106" s="31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</row>
    <row r="107" spans="1:106" ht="15.75" customHeight="1">
      <c r="A107" s="31"/>
      <c r="B107" s="3"/>
      <c r="C107" s="3"/>
      <c r="D107" s="3"/>
      <c r="E107" s="3"/>
      <c r="F107" s="3" t="s">
        <v>679</v>
      </c>
      <c r="G107" s="32">
        <f t="shared" ref="G107:CX107" si="5">COUNTIF(G6:G105, $B$124)</f>
        <v>44</v>
      </c>
      <c r="H107" s="32">
        <f t="shared" si="5"/>
        <v>31</v>
      </c>
      <c r="I107" s="32">
        <f t="shared" si="5"/>
        <v>35</v>
      </c>
      <c r="J107" s="32">
        <f t="shared" si="5"/>
        <v>31</v>
      </c>
      <c r="K107" s="32">
        <f t="shared" si="5"/>
        <v>47</v>
      </c>
      <c r="L107" s="32">
        <f t="shared" si="5"/>
        <v>42</v>
      </c>
      <c r="M107" s="32">
        <f t="shared" si="5"/>
        <v>44</v>
      </c>
      <c r="N107" s="32">
        <f t="shared" si="5"/>
        <v>47</v>
      </c>
      <c r="O107" s="32">
        <f t="shared" si="5"/>
        <v>40</v>
      </c>
      <c r="P107" s="32">
        <f t="shared" si="5"/>
        <v>47</v>
      </c>
      <c r="Q107" s="32">
        <f t="shared" si="5"/>
        <v>44</v>
      </c>
      <c r="R107" s="32">
        <f t="shared" si="5"/>
        <v>29</v>
      </c>
      <c r="S107" s="32">
        <f t="shared" si="5"/>
        <v>34</v>
      </c>
      <c r="T107" s="32">
        <f t="shared" si="5"/>
        <v>43</v>
      </c>
      <c r="U107" s="32">
        <f t="shared" si="5"/>
        <v>47</v>
      </c>
      <c r="V107" s="32">
        <f t="shared" si="5"/>
        <v>35</v>
      </c>
      <c r="W107" s="32">
        <f t="shared" si="5"/>
        <v>40</v>
      </c>
      <c r="X107" s="32">
        <f t="shared" si="5"/>
        <v>47</v>
      </c>
      <c r="Y107" s="32">
        <f t="shared" si="5"/>
        <v>49</v>
      </c>
      <c r="Z107" s="32">
        <f t="shared" si="5"/>
        <v>45</v>
      </c>
      <c r="AA107" s="32">
        <f t="shared" si="5"/>
        <v>45</v>
      </c>
      <c r="AB107" s="32">
        <f t="shared" si="5"/>
        <v>43</v>
      </c>
      <c r="AC107" s="32">
        <f t="shared" si="5"/>
        <v>43</v>
      </c>
      <c r="AD107" s="32">
        <f t="shared" si="5"/>
        <v>41</v>
      </c>
      <c r="AE107" s="32">
        <f t="shared" si="5"/>
        <v>42</v>
      </c>
      <c r="AF107" s="32">
        <f t="shared" si="5"/>
        <v>47</v>
      </c>
      <c r="AG107" s="32">
        <f t="shared" si="5"/>
        <v>33</v>
      </c>
      <c r="AH107" s="32">
        <f t="shared" si="5"/>
        <v>40</v>
      </c>
      <c r="AI107" s="32">
        <f t="shared" si="5"/>
        <v>43</v>
      </c>
      <c r="AJ107" s="32">
        <f t="shared" si="5"/>
        <v>47</v>
      </c>
      <c r="AK107" s="32">
        <f t="shared" si="5"/>
        <v>32</v>
      </c>
      <c r="AL107" s="32">
        <f t="shared" si="5"/>
        <v>42</v>
      </c>
      <c r="AM107" s="32">
        <f t="shared" si="5"/>
        <v>43</v>
      </c>
      <c r="AN107" s="32">
        <f t="shared" si="5"/>
        <v>44</v>
      </c>
      <c r="AO107" s="32">
        <f t="shared" si="5"/>
        <v>47</v>
      </c>
      <c r="AP107" s="32">
        <f t="shared" si="5"/>
        <v>42</v>
      </c>
      <c r="AQ107" s="32">
        <f t="shared" si="5"/>
        <v>44</v>
      </c>
      <c r="AR107" s="32">
        <f t="shared" si="5"/>
        <v>43</v>
      </c>
      <c r="AS107" s="32">
        <f t="shared" si="5"/>
        <v>37</v>
      </c>
      <c r="AT107" s="32">
        <f t="shared" si="5"/>
        <v>43</v>
      </c>
      <c r="AU107" s="32">
        <f t="shared" si="5"/>
        <v>45</v>
      </c>
      <c r="AV107" s="32">
        <f t="shared" si="5"/>
        <v>36</v>
      </c>
      <c r="AW107" s="32">
        <f t="shared" si="5"/>
        <v>45</v>
      </c>
      <c r="AX107" s="32">
        <f t="shared" si="5"/>
        <v>46</v>
      </c>
      <c r="AY107" s="32">
        <f t="shared" si="5"/>
        <v>46</v>
      </c>
      <c r="AZ107" s="32">
        <f t="shared" si="5"/>
        <v>45</v>
      </c>
      <c r="BA107" s="32">
        <f t="shared" si="5"/>
        <v>46</v>
      </c>
      <c r="BB107" s="32">
        <f t="shared" si="5"/>
        <v>43</v>
      </c>
      <c r="BC107" s="32">
        <f t="shared" si="5"/>
        <v>44</v>
      </c>
      <c r="BD107" s="32">
        <f t="shared" si="5"/>
        <v>45</v>
      </c>
      <c r="BE107" s="32">
        <f t="shared" si="5"/>
        <v>47</v>
      </c>
      <c r="BF107" s="32">
        <f t="shared" si="5"/>
        <v>33</v>
      </c>
      <c r="BG107" s="32">
        <f t="shared" si="5"/>
        <v>48</v>
      </c>
      <c r="BH107" s="32">
        <f t="shared" si="5"/>
        <v>47</v>
      </c>
      <c r="BI107" s="32">
        <f t="shared" si="5"/>
        <v>47</v>
      </c>
      <c r="BJ107" s="32">
        <f t="shared" si="5"/>
        <v>46</v>
      </c>
      <c r="BK107" s="32">
        <f t="shared" si="5"/>
        <v>46</v>
      </c>
      <c r="BL107" s="32">
        <f t="shared" si="5"/>
        <v>41</v>
      </c>
      <c r="BM107" s="32">
        <f t="shared" si="5"/>
        <v>46</v>
      </c>
      <c r="BN107" s="32">
        <f t="shared" si="5"/>
        <v>36</v>
      </c>
      <c r="BO107" s="32">
        <f t="shared" si="5"/>
        <v>41</v>
      </c>
      <c r="BP107" s="32">
        <f t="shared" si="5"/>
        <v>42</v>
      </c>
      <c r="BQ107" s="32">
        <f t="shared" si="5"/>
        <v>35</v>
      </c>
      <c r="BR107" s="32">
        <f t="shared" si="5"/>
        <v>35</v>
      </c>
      <c r="BS107" s="32">
        <f t="shared" si="5"/>
        <v>21</v>
      </c>
      <c r="BT107" s="32">
        <f t="shared" si="5"/>
        <v>23</v>
      </c>
      <c r="BU107" s="32">
        <f t="shared" si="5"/>
        <v>24</v>
      </c>
      <c r="BV107" s="32">
        <f t="shared" si="5"/>
        <v>25</v>
      </c>
      <c r="BW107" s="32">
        <f t="shared" si="5"/>
        <v>26</v>
      </c>
      <c r="BX107" s="32">
        <f t="shared" si="5"/>
        <v>24</v>
      </c>
      <c r="BY107" s="32">
        <f t="shared" si="5"/>
        <v>24</v>
      </c>
      <c r="BZ107" s="32">
        <f t="shared" si="5"/>
        <v>25</v>
      </c>
      <c r="CA107" s="32">
        <f t="shared" si="5"/>
        <v>25</v>
      </c>
      <c r="CB107" s="32">
        <f t="shared" si="5"/>
        <v>37</v>
      </c>
      <c r="CC107" s="32">
        <f t="shared" si="5"/>
        <v>46</v>
      </c>
      <c r="CD107" s="32">
        <f t="shared" si="5"/>
        <v>27</v>
      </c>
      <c r="CE107" s="32">
        <f t="shared" si="5"/>
        <v>45</v>
      </c>
      <c r="CF107" s="32">
        <f t="shared" si="5"/>
        <v>38</v>
      </c>
      <c r="CG107" s="32">
        <f t="shared" si="5"/>
        <v>45</v>
      </c>
      <c r="CH107" s="32">
        <f t="shared" si="5"/>
        <v>44</v>
      </c>
      <c r="CI107" s="32">
        <f t="shared" si="5"/>
        <v>46</v>
      </c>
      <c r="CJ107" s="32">
        <f t="shared" si="5"/>
        <v>46</v>
      </c>
      <c r="CK107" s="32">
        <f t="shared" si="5"/>
        <v>46</v>
      </c>
      <c r="CL107" s="32">
        <f t="shared" si="5"/>
        <v>44</v>
      </c>
      <c r="CM107" s="32">
        <f t="shared" si="5"/>
        <v>30</v>
      </c>
      <c r="CN107" s="32">
        <f t="shared" si="5"/>
        <v>45</v>
      </c>
      <c r="CO107" s="32">
        <f t="shared" si="5"/>
        <v>44</v>
      </c>
      <c r="CP107" s="32">
        <f t="shared" si="5"/>
        <v>41</v>
      </c>
      <c r="CQ107" s="32">
        <f t="shared" si="5"/>
        <v>33</v>
      </c>
      <c r="CR107" s="32">
        <f t="shared" si="5"/>
        <v>48</v>
      </c>
      <c r="CS107" s="32">
        <f t="shared" si="5"/>
        <v>39</v>
      </c>
      <c r="CT107" s="32">
        <f t="shared" si="5"/>
        <v>16</v>
      </c>
      <c r="CU107" s="32">
        <f t="shared" si="5"/>
        <v>28</v>
      </c>
      <c r="CV107" s="32">
        <f t="shared" si="5"/>
        <v>33</v>
      </c>
      <c r="CW107" s="32">
        <f t="shared" si="5"/>
        <v>50</v>
      </c>
      <c r="CX107" s="32">
        <f t="shared" si="5"/>
        <v>50</v>
      </c>
      <c r="CY107" s="32"/>
      <c r="CZ107" s="3"/>
      <c r="DA107" s="3"/>
      <c r="DB107" s="3"/>
    </row>
    <row r="108" spans="1:106" ht="15.75" customHeight="1">
      <c r="A108" s="31"/>
      <c r="B108" s="3"/>
      <c r="C108" s="3"/>
      <c r="D108" s="3"/>
      <c r="E108" s="3"/>
      <c r="F108" s="3" t="s">
        <v>680</v>
      </c>
      <c r="G108" s="32">
        <f>COUNTIF(G6:G106, $B$125)</f>
        <v>53</v>
      </c>
      <c r="H108" s="32">
        <f t="shared" ref="H108:J108" si="6">COUNTIF(H7:H106, $B$125)</f>
        <v>65</v>
      </c>
      <c r="I108" s="32">
        <f t="shared" si="6"/>
        <v>53</v>
      </c>
      <c r="J108" s="32">
        <f t="shared" si="6"/>
        <v>60</v>
      </c>
      <c r="K108" s="32">
        <f>COUNTIF(K6:K106, $B$125)</f>
        <v>50</v>
      </c>
      <c r="L108" s="32">
        <f>COUNTIF(L7:L106, $B$125)</f>
        <v>52</v>
      </c>
      <c r="M108" s="32">
        <f t="shared" ref="M108:Q108" si="7">COUNTIF(M6:M106, $B$125)</f>
        <v>53</v>
      </c>
      <c r="N108" s="32">
        <f t="shared" si="7"/>
        <v>52</v>
      </c>
      <c r="O108" s="32">
        <f t="shared" si="7"/>
        <v>46</v>
      </c>
      <c r="P108" s="32">
        <f t="shared" si="7"/>
        <v>48</v>
      </c>
      <c r="Q108" s="32">
        <f t="shared" si="7"/>
        <v>50</v>
      </c>
      <c r="R108" s="32">
        <f>COUNTIF(R7:R106, $B$125)</f>
        <v>67</v>
      </c>
      <c r="S108" s="32">
        <f t="shared" ref="S108:CX108" si="8">COUNTIF(S6:S106, $B$125)</f>
        <v>64</v>
      </c>
      <c r="T108" s="32">
        <f t="shared" si="8"/>
        <v>49</v>
      </c>
      <c r="U108" s="32">
        <f t="shared" si="8"/>
        <v>49</v>
      </c>
      <c r="V108" s="32">
        <f t="shared" si="8"/>
        <v>61</v>
      </c>
      <c r="W108" s="32">
        <f t="shared" si="8"/>
        <v>48</v>
      </c>
      <c r="X108" s="32">
        <f t="shared" si="8"/>
        <v>52</v>
      </c>
      <c r="Y108" s="32">
        <f t="shared" si="8"/>
        <v>50</v>
      </c>
      <c r="Z108" s="32">
        <f t="shared" si="8"/>
        <v>50</v>
      </c>
      <c r="AA108" s="32">
        <f t="shared" si="8"/>
        <v>51</v>
      </c>
      <c r="AB108" s="32">
        <f t="shared" si="8"/>
        <v>53</v>
      </c>
      <c r="AC108" s="32">
        <f t="shared" si="8"/>
        <v>48</v>
      </c>
      <c r="AD108" s="32">
        <f t="shared" si="8"/>
        <v>52</v>
      </c>
      <c r="AE108" s="32">
        <f t="shared" si="8"/>
        <v>50</v>
      </c>
      <c r="AF108" s="32">
        <f t="shared" si="8"/>
        <v>50</v>
      </c>
      <c r="AG108" s="32">
        <f t="shared" si="8"/>
        <v>63</v>
      </c>
      <c r="AH108" s="32">
        <f t="shared" si="8"/>
        <v>53</v>
      </c>
      <c r="AI108" s="32">
        <f t="shared" si="8"/>
        <v>52</v>
      </c>
      <c r="AJ108" s="32">
        <f t="shared" si="8"/>
        <v>49</v>
      </c>
      <c r="AK108" s="32">
        <f t="shared" si="8"/>
        <v>64</v>
      </c>
      <c r="AL108" s="32">
        <f t="shared" si="8"/>
        <v>50</v>
      </c>
      <c r="AM108" s="32">
        <f t="shared" si="8"/>
        <v>51</v>
      </c>
      <c r="AN108" s="32">
        <f t="shared" si="8"/>
        <v>52</v>
      </c>
      <c r="AO108" s="32">
        <f t="shared" si="8"/>
        <v>49</v>
      </c>
      <c r="AP108" s="32">
        <f t="shared" si="8"/>
        <v>55</v>
      </c>
      <c r="AQ108" s="32">
        <f t="shared" si="8"/>
        <v>52</v>
      </c>
      <c r="AR108" s="32">
        <f t="shared" si="8"/>
        <v>55</v>
      </c>
      <c r="AS108" s="32">
        <f t="shared" si="8"/>
        <v>59</v>
      </c>
      <c r="AT108" s="32">
        <f t="shared" si="8"/>
        <v>52</v>
      </c>
      <c r="AU108" s="32">
        <f t="shared" si="8"/>
        <v>53</v>
      </c>
      <c r="AV108" s="32">
        <f t="shared" si="8"/>
        <v>58</v>
      </c>
      <c r="AW108" s="32">
        <f t="shared" si="8"/>
        <v>53</v>
      </c>
      <c r="AX108" s="32">
        <f t="shared" si="8"/>
        <v>51</v>
      </c>
      <c r="AY108" s="32">
        <f t="shared" si="8"/>
        <v>53</v>
      </c>
      <c r="AZ108" s="32">
        <f t="shared" si="8"/>
        <v>52</v>
      </c>
      <c r="BA108" s="32">
        <f t="shared" si="8"/>
        <v>48</v>
      </c>
      <c r="BB108" s="32">
        <f t="shared" si="8"/>
        <v>51</v>
      </c>
      <c r="BC108" s="32">
        <f t="shared" si="8"/>
        <v>51</v>
      </c>
      <c r="BD108" s="32">
        <f t="shared" si="8"/>
        <v>51</v>
      </c>
      <c r="BE108" s="32">
        <f t="shared" si="8"/>
        <v>51</v>
      </c>
      <c r="BF108" s="32">
        <f t="shared" si="8"/>
        <v>62</v>
      </c>
      <c r="BG108" s="32">
        <f t="shared" si="8"/>
        <v>52</v>
      </c>
      <c r="BH108" s="32">
        <f t="shared" si="8"/>
        <v>52</v>
      </c>
      <c r="BI108" s="32">
        <f t="shared" si="8"/>
        <v>49</v>
      </c>
      <c r="BJ108" s="32">
        <f t="shared" si="8"/>
        <v>50</v>
      </c>
      <c r="BK108" s="32">
        <f t="shared" si="8"/>
        <v>51</v>
      </c>
      <c r="BL108" s="32">
        <f t="shared" si="8"/>
        <v>55</v>
      </c>
      <c r="BM108" s="32">
        <f t="shared" si="8"/>
        <v>50</v>
      </c>
      <c r="BN108" s="32">
        <f t="shared" si="8"/>
        <v>63</v>
      </c>
      <c r="BO108" s="32">
        <f t="shared" si="8"/>
        <v>57</v>
      </c>
      <c r="BP108" s="32">
        <f t="shared" si="8"/>
        <v>56</v>
      </c>
      <c r="BQ108" s="32">
        <f t="shared" si="8"/>
        <v>62</v>
      </c>
      <c r="BR108" s="32">
        <f t="shared" si="8"/>
        <v>61</v>
      </c>
      <c r="BS108" s="32">
        <f t="shared" si="8"/>
        <v>49</v>
      </c>
      <c r="BT108" s="32">
        <f t="shared" si="8"/>
        <v>47</v>
      </c>
      <c r="BU108" s="32">
        <f t="shared" si="8"/>
        <v>47</v>
      </c>
      <c r="BV108" s="32">
        <f t="shared" si="8"/>
        <v>48</v>
      </c>
      <c r="BW108" s="32">
        <f t="shared" si="8"/>
        <v>45</v>
      </c>
      <c r="BX108" s="32">
        <f t="shared" si="8"/>
        <v>46</v>
      </c>
      <c r="BY108" s="32">
        <f t="shared" si="8"/>
        <v>46</v>
      </c>
      <c r="BZ108" s="32">
        <f t="shared" si="8"/>
        <v>44</v>
      </c>
      <c r="CA108" s="32">
        <f t="shared" si="8"/>
        <v>45</v>
      </c>
      <c r="CB108" s="32">
        <f t="shared" si="8"/>
        <v>62</v>
      </c>
      <c r="CC108" s="32">
        <f t="shared" si="8"/>
        <v>52</v>
      </c>
      <c r="CD108" s="32">
        <f t="shared" si="8"/>
        <v>68</v>
      </c>
      <c r="CE108" s="32">
        <f t="shared" si="8"/>
        <v>52</v>
      </c>
      <c r="CF108" s="32">
        <f t="shared" si="8"/>
        <v>56</v>
      </c>
      <c r="CG108" s="32">
        <f t="shared" si="8"/>
        <v>52</v>
      </c>
      <c r="CH108" s="32">
        <f t="shared" si="8"/>
        <v>53</v>
      </c>
      <c r="CI108" s="32">
        <f t="shared" si="8"/>
        <v>52</v>
      </c>
      <c r="CJ108" s="32">
        <f t="shared" si="8"/>
        <v>52</v>
      </c>
      <c r="CK108" s="32">
        <f t="shared" si="8"/>
        <v>54</v>
      </c>
      <c r="CL108" s="32">
        <f t="shared" si="8"/>
        <v>55</v>
      </c>
      <c r="CM108" s="32">
        <f t="shared" si="8"/>
        <v>68</v>
      </c>
      <c r="CN108" s="32">
        <f t="shared" si="8"/>
        <v>52</v>
      </c>
      <c r="CO108" s="32">
        <f t="shared" si="8"/>
        <v>52</v>
      </c>
      <c r="CP108" s="32">
        <f t="shared" si="8"/>
        <v>54</v>
      </c>
      <c r="CQ108" s="32">
        <f t="shared" si="8"/>
        <v>63</v>
      </c>
      <c r="CR108" s="32">
        <f t="shared" si="8"/>
        <v>52</v>
      </c>
      <c r="CS108" s="32">
        <f t="shared" si="8"/>
        <v>59</v>
      </c>
      <c r="CT108" s="32">
        <f t="shared" si="8"/>
        <v>81</v>
      </c>
      <c r="CU108" s="32">
        <f t="shared" si="8"/>
        <v>72</v>
      </c>
      <c r="CV108" s="32">
        <f t="shared" si="8"/>
        <v>66</v>
      </c>
      <c r="CW108" s="32">
        <f t="shared" si="8"/>
        <v>50</v>
      </c>
      <c r="CX108" s="32">
        <f t="shared" si="8"/>
        <v>50</v>
      </c>
      <c r="CY108" s="32"/>
      <c r="CZ108" s="3"/>
      <c r="DA108" s="3"/>
      <c r="DB108" s="3"/>
    </row>
    <row r="109" spans="1:106" ht="15.75" customHeight="1">
      <c r="A109" s="31"/>
      <c r="B109" s="3"/>
      <c r="C109" s="3"/>
      <c r="D109" s="3"/>
      <c r="E109" s="3"/>
      <c r="F109" s="3" t="s">
        <v>681</v>
      </c>
      <c r="G109" s="32">
        <f t="shared" ref="G109:CX109" si="9">COUNTIF(G6:G107, $B$126)</f>
        <v>3</v>
      </c>
      <c r="H109" s="32">
        <f t="shared" si="9"/>
        <v>4</v>
      </c>
      <c r="I109" s="32">
        <f t="shared" si="9"/>
        <v>12</v>
      </c>
      <c r="J109" s="32">
        <f t="shared" si="9"/>
        <v>9</v>
      </c>
      <c r="K109" s="32">
        <f t="shared" si="9"/>
        <v>3</v>
      </c>
      <c r="L109" s="32">
        <f t="shared" si="9"/>
        <v>6</v>
      </c>
      <c r="M109" s="32">
        <f t="shared" si="9"/>
        <v>3</v>
      </c>
      <c r="N109" s="32">
        <f t="shared" si="9"/>
        <v>1</v>
      </c>
      <c r="O109" s="32">
        <f t="shared" si="9"/>
        <v>14</v>
      </c>
      <c r="P109" s="32">
        <f t="shared" si="9"/>
        <v>5</v>
      </c>
      <c r="Q109" s="32">
        <f t="shared" si="9"/>
        <v>6</v>
      </c>
      <c r="R109" s="32">
        <f t="shared" si="9"/>
        <v>4</v>
      </c>
      <c r="S109" s="32">
        <f t="shared" si="9"/>
        <v>2</v>
      </c>
      <c r="T109" s="32">
        <f t="shared" si="9"/>
        <v>8</v>
      </c>
      <c r="U109" s="32">
        <f t="shared" si="9"/>
        <v>4</v>
      </c>
      <c r="V109" s="32">
        <f t="shared" si="9"/>
        <v>4</v>
      </c>
      <c r="W109" s="32">
        <f t="shared" si="9"/>
        <v>12</v>
      </c>
      <c r="X109" s="32">
        <f t="shared" si="9"/>
        <v>1</v>
      </c>
      <c r="Y109" s="32">
        <f t="shared" si="9"/>
        <v>1</v>
      </c>
      <c r="Z109" s="32">
        <f t="shared" si="9"/>
        <v>5</v>
      </c>
      <c r="AA109" s="32">
        <f t="shared" si="9"/>
        <v>4</v>
      </c>
      <c r="AB109" s="32">
        <f t="shared" si="9"/>
        <v>4</v>
      </c>
      <c r="AC109" s="32">
        <f t="shared" si="9"/>
        <v>9</v>
      </c>
      <c r="AD109" s="32">
        <f t="shared" si="9"/>
        <v>7</v>
      </c>
      <c r="AE109" s="32">
        <f t="shared" si="9"/>
        <v>8</v>
      </c>
      <c r="AF109" s="32">
        <f t="shared" si="9"/>
        <v>3</v>
      </c>
      <c r="AG109" s="32">
        <f t="shared" si="9"/>
        <v>4</v>
      </c>
      <c r="AH109" s="32">
        <f t="shared" si="9"/>
        <v>7</v>
      </c>
      <c r="AI109" s="32">
        <f t="shared" si="9"/>
        <v>5</v>
      </c>
      <c r="AJ109" s="32">
        <f t="shared" si="9"/>
        <v>4</v>
      </c>
      <c r="AK109" s="32">
        <f t="shared" si="9"/>
        <v>4</v>
      </c>
      <c r="AL109" s="32">
        <f t="shared" si="9"/>
        <v>8</v>
      </c>
      <c r="AM109" s="32">
        <f t="shared" si="9"/>
        <v>6</v>
      </c>
      <c r="AN109" s="32">
        <f t="shared" si="9"/>
        <v>4</v>
      </c>
      <c r="AO109" s="32">
        <f t="shared" si="9"/>
        <v>4</v>
      </c>
      <c r="AP109" s="32">
        <f t="shared" si="9"/>
        <v>3</v>
      </c>
      <c r="AQ109" s="32">
        <f t="shared" si="9"/>
        <v>4</v>
      </c>
      <c r="AR109" s="32">
        <f t="shared" si="9"/>
        <v>2</v>
      </c>
      <c r="AS109" s="32">
        <f t="shared" si="9"/>
        <v>4</v>
      </c>
      <c r="AT109" s="32">
        <f t="shared" si="9"/>
        <v>5</v>
      </c>
      <c r="AU109" s="32">
        <f t="shared" si="9"/>
        <v>2</v>
      </c>
      <c r="AV109" s="32">
        <f t="shared" si="9"/>
        <v>6</v>
      </c>
      <c r="AW109" s="32">
        <f t="shared" si="9"/>
        <v>2</v>
      </c>
      <c r="AX109" s="32">
        <f t="shared" si="9"/>
        <v>3</v>
      </c>
      <c r="AY109" s="32">
        <f t="shared" si="9"/>
        <v>1</v>
      </c>
      <c r="AZ109" s="32">
        <f t="shared" si="9"/>
        <v>3</v>
      </c>
      <c r="BA109" s="32">
        <f t="shared" si="9"/>
        <v>6</v>
      </c>
      <c r="BB109" s="32">
        <f t="shared" si="9"/>
        <v>6</v>
      </c>
      <c r="BC109" s="32">
        <f t="shared" si="9"/>
        <v>5</v>
      </c>
      <c r="BD109" s="32">
        <f t="shared" si="9"/>
        <v>4</v>
      </c>
      <c r="BE109" s="32">
        <f t="shared" si="9"/>
        <v>2</v>
      </c>
      <c r="BF109" s="32">
        <f t="shared" si="9"/>
        <v>5</v>
      </c>
      <c r="BG109" s="32">
        <f t="shared" si="9"/>
        <v>0</v>
      </c>
      <c r="BH109" s="32">
        <f t="shared" si="9"/>
        <v>1</v>
      </c>
      <c r="BI109" s="32">
        <f t="shared" si="9"/>
        <v>4</v>
      </c>
      <c r="BJ109" s="32">
        <f t="shared" si="9"/>
        <v>4</v>
      </c>
      <c r="BK109" s="32">
        <f t="shared" si="9"/>
        <v>3</v>
      </c>
      <c r="BL109" s="32">
        <f t="shared" si="9"/>
        <v>4</v>
      </c>
      <c r="BM109" s="32">
        <f t="shared" si="9"/>
        <v>4</v>
      </c>
      <c r="BN109" s="32">
        <f t="shared" si="9"/>
        <v>1</v>
      </c>
      <c r="BO109" s="32">
        <f t="shared" si="9"/>
        <v>2</v>
      </c>
      <c r="BP109" s="32">
        <f t="shared" si="9"/>
        <v>2</v>
      </c>
      <c r="BQ109" s="32">
        <f t="shared" si="9"/>
        <v>3</v>
      </c>
      <c r="BR109" s="32">
        <f t="shared" si="9"/>
        <v>4</v>
      </c>
      <c r="BS109" s="32">
        <f t="shared" si="9"/>
        <v>30</v>
      </c>
      <c r="BT109" s="32">
        <f t="shared" si="9"/>
        <v>30</v>
      </c>
      <c r="BU109" s="32">
        <f t="shared" si="9"/>
        <v>29</v>
      </c>
      <c r="BV109" s="32">
        <f t="shared" si="9"/>
        <v>27</v>
      </c>
      <c r="BW109" s="32">
        <f t="shared" si="9"/>
        <v>29</v>
      </c>
      <c r="BX109" s="32">
        <f t="shared" si="9"/>
        <v>30</v>
      </c>
      <c r="BY109" s="32">
        <f t="shared" si="9"/>
        <v>30</v>
      </c>
      <c r="BZ109" s="32">
        <f t="shared" si="9"/>
        <v>31</v>
      </c>
      <c r="CA109" s="32">
        <f t="shared" si="9"/>
        <v>30</v>
      </c>
      <c r="CB109" s="32">
        <f t="shared" si="9"/>
        <v>1</v>
      </c>
      <c r="CC109" s="32">
        <f t="shared" si="9"/>
        <v>2</v>
      </c>
      <c r="CD109" s="32">
        <f t="shared" si="9"/>
        <v>5</v>
      </c>
      <c r="CE109" s="32">
        <f t="shared" si="9"/>
        <v>3</v>
      </c>
      <c r="CF109" s="32">
        <f t="shared" si="9"/>
        <v>6</v>
      </c>
      <c r="CG109" s="32">
        <f t="shared" si="9"/>
        <v>3</v>
      </c>
      <c r="CH109" s="32">
        <f t="shared" si="9"/>
        <v>3</v>
      </c>
      <c r="CI109" s="32">
        <f t="shared" si="9"/>
        <v>2</v>
      </c>
      <c r="CJ109" s="32">
        <f t="shared" si="9"/>
        <v>2</v>
      </c>
      <c r="CK109" s="32">
        <f t="shared" si="9"/>
        <v>0</v>
      </c>
      <c r="CL109" s="32">
        <f t="shared" si="9"/>
        <v>1</v>
      </c>
      <c r="CM109" s="32">
        <f t="shared" si="9"/>
        <v>2</v>
      </c>
      <c r="CN109" s="32">
        <f t="shared" si="9"/>
        <v>3</v>
      </c>
      <c r="CO109" s="32">
        <f t="shared" si="9"/>
        <v>4</v>
      </c>
      <c r="CP109" s="32">
        <f t="shared" si="9"/>
        <v>5</v>
      </c>
      <c r="CQ109" s="32">
        <f t="shared" si="9"/>
        <v>4</v>
      </c>
      <c r="CR109" s="32">
        <f t="shared" si="9"/>
        <v>0</v>
      </c>
      <c r="CS109" s="32">
        <f t="shared" si="9"/>
        <v>2</v>
      </c>
      <c r="CT109" s="32">
        <f t="shared" si="9"/>
        <v>3</v>
      </c>
      <c r="CU109" s="32">
        <f t="shared" si="9"/>
        <v>0</v>
      </c>
      <c r="CV109" s="32">
        <f t="shared" si="9"/>
        <v>1</v>
      </c>
      <c r="CW109" s="32">
        <f t="shared" si="9"/>
        <v>0</v>
      </c>
      <c r="CX109" s="32">
        <f t="shared" si="9"/>
        <v>0</v>
      </c>
      <c r="CY109" s="32"/>
      <c r="CZ109" s="3"/>
      <c r="DA109" s="3"/>
      <c r="DB109" s="3"/>
    </row>
    <row r="110" spans="1:106" ht="15.75" customHeight="1">
      <c r="A110" s="31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</row>
    <row r="111" spans="1:106" ht="15.75" customHeight="1">
      <c r="A111" s="31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</row>
    <row r="112" spans="1:106" ht="15.75" customHeight="1">
      <c r="A112" s="31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</row>
    <row r="113" spans="1:106" ht="15.75" customHeight="1">
      <c r="A113" s="31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</row>
    <row r="114" spans="1:106" ht="15.75" customHeight="1">
      <c r="A114" s="31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</row>
    <row r="115" spans="1:106" ht="15.75" customHeight="1">
      <c r="A115" s="31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</row>
    <row r="116" spans="1:106" ht="15.75" customHeight="1">
      <c r="A116" s="31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</row>
    <row r="117" spans="1:106" ht="15.75" customHeight="1">
      <c r="A117" s="31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</row>
    <row r="118" spans="1:106" ht="15.75" customHeight="1">
      <c r="A118" s="31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</row>
    <row r="119" spans="1:106" ht="15.75" customHeight="1">
      <c r="A119" s="31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</row>
    <row r="120" spans="1:106" ht="15.75" customHeight="1">
      <c r="A120" s="31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</row>
    <row r="121" spans="1:106" ht="15.75" customHeight="1">
      <c r="A121" s="31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</row>
    <row r="122" spans="1:106" ht="15.75" customHeight="1">
      <c r="A122" s="31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</row>
    <row r="123" spans="1:106" ht="15.75" customHeight="1">
      <c r="A123" s="31"/>
      <c r="B123" s="3" t="s">
        <v>682</v>
      </c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</row>
    <row r="124" spans="1:106" ht="15.75" customHeight="1">
      <c r="A124" s="31"/>
      <c r="B124" s="3" t="s">
        <v>439</v>
      </c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</row>
    <row r="125" spans="1:106" ht="15.75" customHeight="1">
      <c r="A125" s="31"/>
      <c r="B125" s="3" t="s">
        <v>441</v>
      </c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</row>
    <row r="126" spans="1:106" ht="15.75" customHeight="1">
      <c r="A126" s="31"/>
      <c r="B126" s="3" t="s">
        <v>440</v>
      </c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</row>
    <row r="127" spans="1:106" ht="15.75" customHeight="1">
      <c r="A127" s="31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</row>
    <row r="128" spans="1:106" ht="15.75" customHeight="1">
      <c r="A128" s="31"/>
      <c r="B128" s="3" t="s">
        <v>683</v>
      </c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</row>
    <row r="129" spans="1:106" ht="15.75" customHeight="1">
      <c r="A129" s="31" t="s">
        <v>684</v>
      </c>
      <c r="B129" s="3">
        <v>1</v>
      </c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</row>
    <row r="130" spans="1:106" ht="15.75" customHeight="1">
      <c r="A130" s="31" t="s">
        <v>685</v>
      </c>
      <c r="B130" s="3">
        <v>5</v>
      </c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</row>
    <row r="131" spans="1:106" ht="15.75" customHeight="1">
      <c r="A131" s="31" t="s">
        <v>686</v>
      </c>
      <c r="B131" s="3">
        <v>20</v>
      </c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</row>
    <row r="132" spans="1:106" ht="15.75" customHeight="1">
      <c r="A132" s="31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</row>
    <row r="133" spans="1:106" ht="15.75" customHeight="1">
      <c r="A133" s="31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</row>
    <row r="134" spans="1:106" ht="15.75" customHeight="1">
      <c r="A134" s="31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</row>
    <row r="135" spans="1:106" ht="15.75" customHeight="1">
      <c r="A135" s="31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</row>
    <row r="136" spans="1:106" ht="15.75" customHeight="1">
      <c r="A136" s="31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</row>
    <row r="137" spans="1:106" ht="15.75" customHeight="1">
      <c r="A137" s="31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</row>
    <row r="138" spans="1:106" ht="15.75" customHeight="1">
      <c r="A138" s="31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</row>
    <row r="139" spans="1:106" ht="15.75" customHeight="1">
      <c r="A139" s="31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</row>
    <row r="140" spans="1:106" ht="15.75" customHeight="1">
      <c r="A140" s="31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</row>
    <row r="141" spans="1:106" ht="15.75" customHeight="1">
      <c r="A141" s="31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</row>
    <row r="142" spans="1:106" ht="15.75" customHeight="1">
      <c r="A142" s="31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</row>
    <row r="143" spans="1:106" ht="15.75" customHeight="1">
      <c r="A143" s="31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</row>
    <row r="144" spans="1:106" ht="15.75" customHeight="1">
      <c r="A144" s="31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</row>
    <row r="145" spans="1:106" ht="15.75" customHeight="1">
      <c r="A145" s="31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</row>
    <row r="146" spans="1:106" ht="15.75" customHeight="1">
      <c r="A146" s="31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</row>
    <row r="147" spans="1:106" ht="15.75" customHeight="1">
      <c r="A147" s="31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</row>
    <row r="148" spans="1:106" ht="15.75" customHeight="1">
      <c r="A148" s="31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</row>
    <row r="149" spans="1:106" ht="15.75" customHeight="1">
      <c r="A149" s="31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</row>
    <row r="150" spans="1:106" ht="15.75" customHeight="1">
      <c r="A150" s="31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</row>
    <row r="151" spans="1:106" ht="15.75" customHeight="1">
      <c r="A151" s="31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</row>
    <row r="152" spans="1:106" ht="15.75" customHeight="1">
      <c r="A152" s="31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</row>
    <row r="153" spans="1:106" ht="15.75" customHeight="1">
      <c r="A153" s="31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</row>
    <row r="154" spans="1:106" ht="15.75" customHeight="1">
      <c r="A154" s="31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</row>
    <row r="155" spans="1:106" ht="15.75" customHeight="1">
      <c r="A155" s="31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</row>
    <row r="156" spans="1:106" ht="15.75" customHeight="1">
      <c r="A156" s="31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</row>
    <row r="157" spans="1:106" ht="15.75" customHeight="1">
      <c r="A157" s="31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</row>
    <row r="158" spans="1:106" ht="15.75" customHeight="1">
      <c r="A158" s="31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</row>
    <row r="159" spans="1:106" ht="15.75" customHeight="1">
      <c r="A159" s="31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</row>
    <row r="160" spans="1:106" ht="15.75" customHeight="1">
      <c r="A160" s="31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</row>
    <row r="161" spans="1:106" ht="15.75" customHeight="1">
      <c r="A161" s="31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</row>
    <row r="162" spans="1:106" ht="15.75" customHeight="1">
      <c r="A162" s="31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</row>
    <row r="163" spans="1:106" ht="15.75" customHeight="1">
      <c r="A163" s="31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</row>
    <row r="164" spans="1:106" ht="15.75" customHeight="1">
      <c r="A164" s="31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</row>
    <row r="165" spans="1:106" ht="15.75" customHeight="1">
      <c r="A165" s="31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</row>
    <row r="166" spans="1:106" ht="15.75" customHeight="1">
      <c r="A166" s="31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</row>
    <row r="167" spans="1:106" ht="15.75" customHeight="1">
      <c r="A167" s="31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</row>
    <row r="168" spans="1:106" ht="15.75" customHeight="1">
      <c r="A168" s="31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</row>
    <row r="169" spans="1:106" ht="15.75" customHeight="1">
      <c r="A169" s="31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</row>
    <row r="170" spans="1:106" ht="15.75" customHeight="1">
      <c r="A170" s="31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</row>
    <row r="171" spans="1:106" ht="15.75" customHeight="1">
      <c r="A171" s="31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</row>
    <row r="172" spans="1:106" ht="15.75" customHeight="1">
      <c r="A172" s="31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</row>
    <row r="173" spans="1:106" ht="15.75" customHeight="1">
      <c r="A173" s="31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</row>
    <row r="174" spans="1:106" ht="15.75" customHeight="1">
      <c r="A174" s="31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</row>
    <row r="175" spans="1:106" ht="15.75" customHeight="1">
      <c r="A175" s="31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</row>
    <row r="176" spans="1:106" ht="15.75" customHeight="1">
      <c r="A176" s="31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</row>
    <row r="177" spans="1:106" ht="15.75" customHeight="1">
      <c r="A177" s="31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</row>
    <row r="178" spans="1:106" ht="15.75" customHeight="1">
      <c r="A178" s="31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</row>
    <row r="179" spans="1:106" ht="15.75" customHeight="1">
      <c r="A179" s="31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</row>
    <row r="180" spans="1:106" ht="15.75" customHeight="1">
      <c r="A180" s="31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</row>
    <row r="181" spans="1:106" ht="15.75" customHeight="1">
      <c r="A181" s="31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</row>
    <row r="182" spans="1:106" ht="15.75" customHeight="1">
      <c r="A182" s="31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</row>
    <row r="183" spans="1:106" ht="15.75" customHeight="1">
      <c r="A183" s="31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</row>
    <row r="184" spans="1:106" ht="15.75" customHeight="1">
      <c r="A184" s="31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</row>
    <row r="185" spans="1:106" ht="15.75" customHeight="1">
      <c r="A185" s="31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</row>
    <row r="186" spans="1:106" ht="15.75" customHeight="1">
      <c r="A186" s="31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</row>
    <row r="187" spans="1:106" ht="15.75" customHeight="1">
      <c r="A187" s="31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</row>
    <row r="188" spans="1:106" ht="15.75" customHeight="1">
      <c r="A188" s="31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</row>
    <row r="189" spans="1:106" ht="15.75" customHeight="1">
      <c r="A189" s="31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</row>
    <row r="190" spans="1:106" ht="15.75" customHeight="1">
      <c r="A190" s="31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</row>
    <row r="191" spans="1:106" ht="15.75" customHeight="1">
      <c r="A191" s="31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</row>
    <row r="192" spans="1:106" ht="15.75" customHeight="1">
      <c r="A192" s="31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</row>
    <row r="193" spans="1:106" ht="15.75" customHeight="1">
      <c r="A193" s="31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</row>
    <row r="194" spans="1:106" ht="15.75" customHeight="1">
      <c r="A194" s="31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</row>
    <row r="195" spans="1:106" ht="15.75" customHeight="1">
      <c r="A195" s="31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</row>
    <row r="196" spans="1:106" ht="15.75" customHeight="1">
      <c r="A196" s="31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</row>
    <row r="197" spans="1:106" ht="15.75" customHeight="1">
      <c r="A197" s="31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</row>
    <row r="198" spans="1:106" ht="15.75" customHeight="1">
      <c r="A198" s="31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</row>
    <row r="199" spans="1:106" ht="15.75" customHeight="1">
      <c r="A199" s="31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</row>
    <row r="200" spans="1:106" ht="15.75" customHeight="1">
      <c r="A200" s="31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</row>
    <row r="201" spans="1:106" ht="15.75" customHeight="1">
      <c r="A201" s="31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3"/>
      <c r="CL201" s="3"/>
      <c r="CM201" s="3"/>
      <c r="CN201" s="3"/>
      <c r="CO201" s="3"/>
      <c r="CP201" s="3"/>
      <c r="CQ201" s="3"/>
      <c r="CR201" s="3"/>
      <c r="CS201" s="3"/>
      <c r="CT201" s="3"/>
      <c r="CU201" s="3"/>
      <c r="CV201" s="3"/>
      <c r="CW201" s="3"/>
      <c r="CX201" s="3"/>
      <c r="CY201" s="3"/>
      <c r="CZ201" s="3"/>
      <c r="DA201" s="3"/>
      <c r="DB201" s="3"/>
    </row>
    <row r="202" spans="1:106" ht="15.75" customHeight="1">
      <c r="A202" s="31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3"/>
      <c r="CL202" s="3"/>
      <c r="CM202" s="3"/>
      <c r="CN202" s="3"/>
      <c r="CO202" s="3"/>
      <c r="CP202" s="3"/>
      <c r="CQ202" s="3"/>
      <c r="CR202" s="3"/>
      <c r="CS202" s="3"/>
      <c r="CT202" s="3"/>
      <c r="CU202" s="3"/>
      <c r="CV202" s="3"/>
      <c r="CW202" s="3"/>
      <c r="CX202" s="3"/>
      <c r="CY202" s="3"/>
      <c r="CZ202" s="3"/>
      <c r="DA202" s="3"/>
      <c r="DB202" s="3"/>
    </row>
    <row r="203" spans="1:106" ht="15.75" customHeight="1">
      <c r="A203" s="31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3"/>
      <c r="CL203" s="3"/>
      <c r="CM203" s="3"/>
      <c r="CN203" s="3"/>
      <c r="CO203" s="3"/>
      <c r="CP203" s="3"/>
      <c r="CQ203" s="3"/>
      <c r="CR203" s="3"/>
      <c r="CS203" s="3"/>
      <c r="CT203" s="3"/>
      <c r="CU203" s="3"/>
      <c r="CV203" s="3"/>
      <c r="CW203" s="3"/>
      <c r="CX203" s="3"/>
      <c r="CY203" s="3"/>
      <c r="CZ203" s="3"/>
      <c r="DA203" s="3"/>
      <c r="DB203" s="3"/>
    </row>
    <row r="204" spans="1:106" ht="15.75" customHeight="1">
      <c r="A204" s="31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  <c r="CK204" s="3"/>
      <c r="CL204" s="3"/>
      <c r="CM204" s="3"/>
      <c r="CN204" s="3"/>
      <c r="CO204" s="3"/>
      <c r="CP204" s="3"/>
      <c r="CQ204" s="3"/>
      <c r="CR204" s="3"/>
      <c r="CS204" s="3"/>
      <c r="CT204" s="3"/>
      <c r="CU204" s="3"/>
      <c r="CV204" s="3"/>
      <c r="CW204" s="3"/>
      <c r="CX204" s="3"/>
      <c r="CY204" s="3"/>
      <c r="CZ204" s="3"/>
      <c r="DA204" s="3"/>
      <c r="DB204" s="3"/>
    </row>
    <row r="205" spans="1:106" ht="15.75" customHeight="1">
      <c r="A205" s="31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  <c r="CH205" s="3"/>
      <c r="CI205" s="3"/>
      <c r="CJ205" s="3"/>
      <c r="CK205" s="3"/>
      <c r="CL205" s="3"/>
      <c r="CM205" s="3"/>
      <c r="CN205" s="3"/>
      <c r="CO205" s="3"/>
      <c r="CP205" s="3"/>
      <c r="CQ205" s="3"/>
      <c r="CR205" s="3"/>
      <c r="CS205" s="3"/>
      <c r="CT205" s="3"/>
      <c r="CU205" s="3"/>
      <c r="CV205" s="3"/>
      <c r="CW205" s="3"/>
      <c r="CX205" s="3"/>
      <c r="CY205" s="3"/>
      <c r="CZ205" s="3"/>
      <c r="DA205" s="3"/>
      <c r="DB205" s="3"/>
    </row>
    <row r="206" spans="1:106" ht="15.75" customHeight="1">
      <c r="A206" s="31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  <c r="CK206" s="3"/>
      <c r="CL206" s="3"/>
      <c r="CM206" s="3"/>
      <c r="CN206" s="3"/>
      <c r="CO206" s="3"/>
      <c r="CP206" s="3"/>
      <c r="CQ206" s="3"/>
      <c r="CR206" s="3"/>
      <c r="CS206" s="3"/>
      <c r="CT206" s="3"/>
      <c r="CU206" s="3"/>
      <c r="CV206" s="3"/>
      <c r="CW206" s="3"/>
      <c r="CX206" s="3"/>
      <c r="CY206" s="3"/>
      <c r="CZ206" s="3"/>
      <c r="DA206" s="3"/>
      <c r="DB206" s="3"/>
    </row>
    <row r="207" spans="1:106" ht="15.75" customHeight="1">
      <c r="A207" s="31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  <c r="CK207" s="3"/>
      <c r="CL207" s="3"/>
      <c r="CM207" s="3"/>
      <c r="CN207" s="3"/>
      <c r="CO207" s="3"/>
      <c r="CP207" s="3"/>
      <c r="CQ207" s="3"/>
      <c r="CR207" s="3"/>
      <c r="CS207" s="3"/>
      <c r="CT207" s="3"/>
      <c r="CU207" s="3"/>
      <c r="CV207" s="3"/>
      <c r="CW207" s="3"/>
      <c r="CX207" s="3"/>
      <c r="CY207" s="3"/>
      <c r="CZ207" s="3"/>
      <c r="DA207" s="3"/>
      <c r="DB207" s="3"/>
    </row>
    <row r="208" spans="1:106" ht="15.75" customHeight="1">
      <c r="A208" s="31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3"/>
      <c r="CO208" s="3"/>
      <c r="CP208" s="3"/>
      <c r="CQ208" s="3"/>
      <c r="CR208" s="3"/>
      <c r="CS208" s="3"/>
      <c r="CT208" s="3"/>
      <c r="CU208" s="3"/>
      <c r="CV208" s="3"/>
      <c r="CW208" s="3"/>
      <c r="CX208" s="3"/>
      <c r="CY208" s="3"/>
      <c r="CZ208" s="3"/>
      <c r="DA208" s="3"/>
      <c r="DB208" s="3"/>
    </row>
    <row r="209" spans="1:106" ht="15.75" customHeight="1">
      <c r="A209" s="31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  <c r="CJ209" s="3"/>
      <c r="CK209" s="3"/>
      <c r="CL209" s="3"/>
      <c r="CM209" s="3"/>
      <c r="CN209" s="3"/>
      <c r="CO209" s="3"/>
      <c r="CP209" s="3"/>
      <c r="CQ209" s="3"/>
      <c r="CR209" s="3"/>
      <c r="CS209" s="3"/>
      <c r="CT209" s="3"/>
      <c r="CU209" s="3"/>
      <c r="CV209" s="3"/>
      <c r="CW209" s="3"/>
      <c r="CX209" s="3"/>
      <c r="CY209" s="3"/>
      <c r="CZ209" s="3"/>
      <c r="DA209" s="3"/>
      <c r="DB209" s="3"/>
    </row>
    <row r="210" spans="1:106" ht="15.75" customHeight="1">
      <c r="A210" s="31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3"/>
      <c r="CL210" s="3"/>
      <c r="CM210" s="3"/>
      <c r="CN210" s="3"/>
      <c r="CO210" s="3"/>
      <c r="CP210" s="3"/>
      <c r="CQ210" s="3"/>
      <c r="CR210" s="3"/>
      <c r="CS210" s="3"/>
      <c r="CT210" s="3"/>
      <c r="CU210" s="3"/>
      <c r="CV210" s="3"/>
      <c r="CW210" s="3"/>
      <c r="CX210" s="3"/>
      <c r="CY210" s="3"/>
      <c r="CZ210" s="3"/>
      <c r="DA210" s="3"/>
      <c r="DB210" s="3"/>
    </row>
    <row r="211" spans="1:106" ht="15.75" customHeight="1">
      <c r="A211" s="31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  <c r="CH211" s="3"/>
      <c r="CI211" s="3"/>
      <c r="CJ211" s="3"/>
      <c r="CK211" s="3"/>
      <c r="CL211" s="3"/>
      <c r="CM211" s="3"/>
      <c r="CN211" s="3"/>
      <c r="CO211" s="3"/>
      <c r="CP211" s="3"/>
      <c r="CQ211" s="3"/>
      <c r="CR211" s="3"/>
      <c r="CS211" s="3"/>
      <c r="CT211" s="3"/>
      <c r="CU211" s="3"/>
      <c r="CV211" s="3"/>
      <c r="CW211" s="3"/>
      <c r="CX211" s="3"/>
      <c r="CY211" s="3"/>
      <c r="CZ211" s="3"/>
      <c r="DA211" s="3"/>
      <c r="DB211" s="3"/>
    </row>
    <row r="212" spans="1:106" ht="15.75" customHeight="1">
      <c r="A212" s="31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  <c r="CL212" s="3"/>
      <c r="CM212" s="3"/>
      <c r="CN212" s="3"/>
      <c r="CO212" s="3"/>
      <c r="CP212" s="3"/>
      <c r="CQ212" s="3"/>
      <c r="CR212" s="3"/>
      <c r="CS212" s="3"/>
      <c r="CT212" s="3"/>
      <c r="CU212" s="3"/>
      <c r="CV212" s="3"/>
      <c r="CW212" s="3"/>
      <c r="CX212" s="3"/>
      <c r="CY212" s="3"/>
      <c r="CZ212" s="3"/>
      <c r="DA212" s="3"/>
      <c r="DB212" s="3"/>
    </row>
    <row r="213" spans="1:106" ht="15.75" customHeight="1">
      <c r="A213" s="31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  <c r="CH213" s="3"/>
      <c r="CI213" s="3"/>
      <c r="CJ213" s="3"/>
      <c r="CK213" s="3"/>
      <c r="CL213" s="3"/>
      <c r="CM213" s="3"/>
      <c r="CN213" s="3"/>
      <c r="CO213" s="3"/>
      <c r="CP213" s="3"/>
      <c r="CQ213" s="3"/>
      <c r="CR213" s="3"/>
      <c r="CS213" s="3"/>
      <c r="CT213" s="3"/>
      <c r="CU213" s="3"/>
      <c r="CV213" s="3"/>
      <c r="CW213" s="3"/>
      <c r="CX213" s="3"/>
      <c r="CY213" s="3"/>
      <c r="CZ213" s="3"/>
      <c r="DA213" s="3"/>
      <c r="DB213" s="3"/>
    </row>
    <row r="214" spans="1:106" ht="15.75" customHeight="1">
      <c r="A214" s="31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  <c r="CK214" s="3"/>
      <c r="CL214" s="3"/>
      <c r="CM214" s="3"/>
      <c r="CN214" s="3"/>
      <c r="CO214" s="3"/>
      <c r="CP214" s="3"/>
      <c r="CQ214" s="3"/>
      <c r="CR214" s="3"/>
      <c r="CS214" s="3"/>
      <c r="CT214" s="3"/>
      <c r="CU214" s="3"/>
      <c r="CV214" s="3"/>
      <c r="CW214" s="3"/>
      <c r="CX214" s="3"/>
      <c r="CY214" s="3"/>
      <c r="CZ214" s="3"/>
      <c r="DA214" s="3"/>
      <c r="DB214" s="3"/>
    </row>
    <row r="215" spans="1:106" ht="15.75" customHeight="1">
      <c r="A215" s="31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  <c r="CH215" s="3"/>
      <c r="CI215" s="3"/>
      <c r="CJ215" s="3"/>
      <c r="CK215" s="3"/>
      <c r="CL215" s="3"/>
      <c r="CM215" s="3"/>
      <c r="CN215" s="3"/>
      <c r="CO215" s="3"/>
      <c r="CP215" s="3"/>
      <c r="CQ215" s="3"/>
      <c r="CR215" s="3"/>
      <c r="CS215" s="3"/>
      <c r="CT215" s="3"/>
      <c r="CU215" s="3"/>
      <c r="CV215" s="3"/>
      <c r="CW215" s="3"/>
      <c r="CX215" s="3"/>
      <c r="CY215" s="3"/>
      <c r="CZ215" s="3"/>
      <c r="DA215" s="3"/>
      <c r="DB215" s="3"/>
    </row>
    <row r="216" spans="1:106" ht="15.75" customHeight="1">
      <c r="A216" s="31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3"/>
      <c r="CL216" s="3"/>
      <c r="CM216" s="3"/>
      <c r="CN216" s="3"/>
      <c r="CO216" s="3"/>
      <c r="CP216" s="3"/>
      <c r="CQ216" s="3"/>
      <c r="CR216" s="3"/>
      <c r="CS216" s="3"/>
      <c r="CT216" s="3"/>
      <c r="CU216" s="3"/>
      <c r="CV216" s="3"/>
      <c r="CW216" s="3"/>
      <c r="CX216" s="3"/>
      <c r="CY216" s="3"/>
      <c r="CZ216" s="3"/>
      <c r="DA216" s="3"/>
      <c r="DB216" s="3"/>
    </row>
    <row r="217" spans="1:106" ht="15.75" customHeight="1">
      <c r="A217" s="31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  <c r="CK217" s="3"/>
      <c r="CL217" s="3"/>
      <c r="CM217" s="3"/>
      <c r="CN217" s="3"/>
      <c r="CO217" s="3"/>
      <c r="CP217" s="3"/>
      <c r="CQ217" s="3"/>
      <c r="CR217" s="3"/>
      <c r="CS217" s="3"/>
      <c r="CT217" s="3"/>
      <c r="CU217" s="3"/>
      <c r="CV217" s="3"/>
      <c r="CW217" s="3"/>
      <c r="CX217" s="3"/>
      <c r="CY217" s="3"/>
      <c r="CZ217" s="3"/>
      <c r="DA217" s="3"/>
      <c r="DB217" s="3"/>
    </row>
    <row r="218" spans="1:106" ht="15.75" customHeight="1">
      <c r="A218" s="31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  <c r="CK218" s="3"/>
      <c r="CL218" s="3"/>
      <c r="CM218" s="3"/>
      <c r="CN218" s="3"/>
      <c r="CO218" s="3"/>
      <c r="CP218" s="3"/>
      <c r="CQ218" s="3"/>
      <c r="CR218" s="3"/>
      <c r="CS218" s="3"/>
      <c r="CT218" s="3"/>
      <c r="CU218" s="3"/>
      <c r="CV218" s="3"/>
      <c r="CW218" s="3"/>
      <c r="CX218" s="3"/>
      <c r="CY218" s="3"/>
      <c r="CZ218" s="3"/>
      <c r="DA218" s="3"/>
      <c r="DB218" s="3"/>
    </row>
    <row r="219" spans="1:106" ht="15.75" customHeight="1">
      <c r="A219" s="31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  <c r="CH219" s="3"/>
      <c r="CI219" s="3"/>
      <c r="CJ219" s="3"/>
      <c r="CK219" s="3"/>
      <c r="CL219" s="3"/>
      <c r="CM219" s="3"/>
      <c r="CN219" s="3"/>
      <c r="CO219" s="3"/>
      <c r="CP219" s="3"/>
      <c r="CQ219" s="3"/>
      <c r="CR219" s="3"/>
      <c r="CS219" s="3"/>
      <c r="CT219" s="3"/>
      <c r="CU219" s="3"/>
      <c r="CV219" s="3"/>
      <c r="CW219" s="3"/>
      <c r="CX219" s="3"/>
      <c r="CY219" s="3"/>
      <c r="CZ219" s="3"/>
      <c r="DA219" s="3"/>
      <c r="DB219" s="3"/>
    </row>
    <row r="220" spans="1:106" ht="15.75" customHeight="1">
      <c r="A220" s="31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3"/>
      <c r="CJ220" s="3"/>
      <c r="CK220" s="3"/>
      <c r="CL220" s="3"/>
      <c r="CM220" s="3"/>
      <c r="CN220" s="3"/>
      <c r="CO220" s="3"/>
      <c r="CP220" s="3"/>
      <c r="CQ220" s="3"/>
      <c r="CR220" s="3"/>
      <c r="CS220" s="3"/>
      <c r="CT220" s="3"/>
      <c r="CU220" s="3"/>
      <c r="CV220" s="3"/>
      <c r="CW220" s="3"/>
      <c r="CX220" s="3"/>
      <c r="CY220" s="3"/>
      <c r="CZ220" s="3"/>
      <c r="DA220" s="3"/>
      <c r="DB220" s="3"/>
    </row>
    <row r="221" spans="1:106" ht="15.75" customHeight="1">
      <c r="A221" s="31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  <c r="CJ221" s="3"/>
      <c r="CK221" s="3"/>
      <c r="CL221" s="3"/>
      <c r="CM221" s="3"/>
      <c r="CN221" s="3"/>
      <c r="CO221" s="3"/>
      <c r="CP221" s="3"/>
      <c r="CQ221" s="3"/>
      <c r="CR221" s="3"/>
      <c r="CS221" s="3"/>
      <c r="CT221" s="3"/>
      <c r="CU221" s="3"/>
      <c r="CV221" s="3"/>
      <c r="CW221" s="3"/>
      <c r="CX221" s="3"/>
      <c r="CY221" s="3"/>
      <c r="CZ221" s="3"/>
      <c r="DA221" s="3"/>
      <c r="DB221" s="3"/>
    </row>
    <row r="222" spans="1:106" ht="15.75" customHeight="1">
      <c r="A222" s="31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  <c r="CH222" s="3"/>
      <c r="CI222" s="3"/>
      <c r="CJ222" s="3"/>
      <c r="CK222" s="3"/>
      <c r="CL222" s="3"/>
      <c r="CM222" s="3"/>
      <c r="CN222" s="3"/>
      <c r="CO222" s="3"/>
      <c r="CP222" s="3"/>
      <c r="CQ222" s="3"/>
      <c r="CR222" s="3"/>
      <c r="CS222" s="3"/>
      <c r="CT222" s="3"/>
      <c r="CU222" s="3"/>
      <c r="CV222" s="3"/>
      <c r="CW222" s="3"/>
      <c r="CX222" s="3"/>
      <c r="CY222" s="3"/>
      <c r="CZ222" s="3"/>
      <c r="DA222" s="3"/>
      <c r="DB222" s="3"/>
    </row>
    <row r="223" spans="1:106" ht="15.75" customHeight="1">
      <c r="A223" s="31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  <c r="CH223" s="3"/>
      <c r="CI223" s="3"/>
      <c r="CJ223" s="3"/>
      <c r="CK223" s="3"/>
      <c r="CL223" s="3"/>
      <c r="CM223" s="3"/>
      <c r="CN223" s="3"/>
      <c r="CO223" s="3"/>
      <c r="CP223" s="3"/>
      <c r="CQ223" s="3"/>
      <c r="CR223" s="3"/>
      <c r="CS223" s="3"/>
      <c r="CT223" s="3"/>
      <c r="CU223" s="3"/>
      <c r="CV223" s="3"/>
      <c r="CW223" s="3"/>
      <c r="CX223" s="3"/>
      <c r="CY223" s="3"/>
      <c r="CZ223" s="3"/>
      <c r="DA223" s="3"/>
      <c r="DB223" s="3"/>
    </row>
    <row r="224" spans="1:106" ht="15.75" customHeight="1">
      <c r="A224" s="31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  <c r="CK224" s="3"/>
      <c r="CL224" s="3"/>
      <c r="CM224" s="3"/>
      <c r="CN224" s="3"/>
      <c r="CO224" s="3"/>
      <c r="CP224" s="3"/>
      <c r="CQ224" s="3"/>
      <c r="CR224" s="3"/>
      <c r="CS224" s="3"/>
      <c r="CT224" s="3"/>
      <c r="CU224" s="3"/>
      <c r="CV224" s="3"/>
      <c r="CW224" s="3"/>
      <c r="CX224" s="3"/>
      <c r="CY224" s="3"/>
      <c r="CZ224" s="3"/>
      <c r="DA224" s="3"/>
      <c r="DB224" s="3"/>
    </row>
    <row r="225" spans="1:106" ht="15.75" customHeight="1">
      <c r="A225" s="31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3"/>
      <c r="CJ225" s="3"/>
      <c r="CK225" s="3"/>
      <c r="CL225" s="3"/>
      <c r="CM225" s="3"/>
      <c r="CN225" s="3"/>
      <c r="CO225" s="3"/>
      <c r="CP225" s="3"/>
      <c r="CQ225" s="3"/>
      <c r="CR225" s="3"/>
      <c r="CS225" s="3"/>
      <c r="CT225" s="3"/>
      <c r="CU225" s="3"/>
      <c r="CV225" s="3"/>
      <c r="CW225" s="3"/>
      <c r="CX225" s="3"/>
      <c r="CY225" s="3"/>
      <c r="CZ225" s="3"/>
      <c r="DA225" s="3"/>
      <c r="DB225" s="3"/>
    </row>
    <row r="226" spans="1:106" ht="15.75" customHeight="1">
      <c r="A226" s="31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3"/>
      <c r="CJ226" s="3"/>
      <c r="CK226" s="3"/>
      <c r="CL226" s="3"/>
      <c r="CM226" s="3"/>
      <c r="CN226" s="3"/>
      <c r="CO226" s="3"/>
      <c r="CP226" s="3"/>
      <c r="CQ226" s="3"/>
      <c r="CR226" s="3"/>
      <c r="CS226" s="3"/>
      <c r="CT226" s="3"/>
      <c r="CU226" s="3"/>
      <c r="CV226" s="3"/>
      <c r="CW226" s="3"/>
      <c r="CX226" s="3"/>
      <c r="CY226" s="3"/>
      <c r="CZ226" s="3"/>
      <c r="DA226" s="3"/>
      <c r="DB226" s="3"/>
    </row>
    <row r="227" spans="1:106" ht="15.75" customHeight="1">
      <c r="A227" s="31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  <c r="CD227" s="3"/>
      <c r="CE227" s="3"/>
      <c r="CF227" s="3"/>
      <c r="CG227" s="3"/>
      <c r="CH227" s="3"/>
      <c r="CI227" s="3"/>
      <c r="CJ227" s="3"/>
      <c r="CK227" s="3"/>
      <c r="CL227" s="3"/>
      <c r="CM227" s="3"/>
      <c r="CN227" s="3"/>
      <c r="CO227" s="3"/>
      <c r="CP227" s="3"/>
      <c r="CQ227" s="3"/>
      <c r="CR227" s="3"/>
      <c r="CS227" s="3"/>
      <c r="CT227" s="3"/>
      <c r="CU227" s="3"/>
      <c r="CV227" s="3"/>
      <c r="CW227" s="3"/>
      <c r="CX227" s="3"/>
      <c r="CY227" s="3"/>
      <c r="CZ227" s="3"/>
      <c r="DA227" s="3"/>
      <c r="DB227" s="3"/>
    </row>
    <row r="228" spans="1:106" ht="15.75" customHeight="1">
      <c r="A228" s="31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3"/>
      <c r="CJ228" s="3"/>
      <c r="CK228" s="3"/>
      <c r="CL228" s="3"/>
      <c r="CM228" s="3"/>
      <c r="CN228" s="3"/>
      <c r="CO228" s="3"/>
      <c r="CP228" s="3"/>
      <c r="CQ228" s="3"/>
      <c r="CR228" s="3"/>
      <c r="CS228" s="3"/>
      <c r="CT228" s="3"/>
      <c r="CU228" s="3"/>
      <c r="CV228" s="3"/>
      <c r="CW228" s="3"/>
      <c r="CX228" s="3"/>
      <c r="CY228" s="3"/>
      <c r="CZ228" s="3"/>
      <c r="DA228" s="3"/>
      <c r="DB228" s="3"/>
    </row>
    <row r="229" spans="1:106" ht="15.75" customHeight="1">
      <c r="A229" s="31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3"/>
      <c r="CO229" s="3"/>
      <c r="CP229" s="3"/>
      <c r="CQ229" s="3"/>
      <c r="CR229" s="3"/>
      <c r="CS229" s="3"/>
      <c r="CT229" s="3"/>
      <c r="CU229" s="3"/>
      <c r="CV229" s="3"/>
      <c r="CW229" s="3"/>
      <c r="CX229" s="3"/>
      <c r="CY229" s="3"/>
      <c r="CZ229" s="3"/>
      <c r="DA229" s="3"/>
      <c r="DB229" s="3"/>
    </row>
    <row r="230" spans="1:106" ht="15.75" customHeight="1">
      <c r="A230" s="31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  <c r="CK230" s="3"/>
      <c r="CL230" s="3"/>
      <c r="CM230" s="3"/>
      <c r="CN230" s="3"/>
      <c r="CO230" s="3"/>
      <c r="CP230" s="3"/>
      <c r="CQ230" s="3"/>
      <c r="CR230" s="3"/>
      <c r="CS230" s="3"/>
      <c r="CT230" s="3"/>
      <c r="CU230" s="3"/>
      <c r="CV230" s="3"/>
      <c r="CW230" s="3"/>
      <c r="CX230" s="3"/>
      <c r="CY230" s="3"/>
      <c r="CZ230" s="3"/>
      <c r="DA230" s="3"/>
      <c r="DB230" s="3"/>
    </row>
    <row r="231" spans="1:106" ht="15.75" customHeight="1">
      <c r="A231" s="31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O231" s="3"/>
      <c r="CP231" s="3"/>
      <c r="CQ231" s="3"/>
      <c r="CR231" s="3"/>
      <c r="CS231" s="3"/>
      <c r="CT231" s="3"/>
      <c r="CU231" s="3"/>
      <c r="CV231" s="3"/>
      <c r="CW231" s="3"/>
      <c r="CX231" s="3"/>
      <c r="CY231" s="3"/>
      <c r="CZ231" s="3"/>
      <c r="DA231" s="3"/>
      <c r="DB231" s="3"/>
    </row>
    <row r="232" spans="1:106" ht="15.75" customHeight="1">
      <c r="A232" s="31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  <c r="CA232" s="3"/>
      <c r="CB232" s="3"/>
      <c r="CC232" s="3"/>
      <c r="CD232" s="3"/>
      <c r="CE232" s="3"/>
      <c r="CF232" s="3"/>
      <c r="CG232" s="3"/>
      <c r="CH232" s="3"/>
      <c r="CI232" s="3"/>
      <c r="CJ232" s="3"/>
      <c r="CK232" s="3"/>
      <c r="CL232" s="3"/>
      <c r="CM232" s="3"/>
      <c r="CN232" s="3"/>
      <c r="CO232" s="3"/>
      <c r="CP232" s="3"/>
      <c r="CQ232" s="3"/>
      <c r="CR232" s="3"/>
      <c r="CS232" s="3"/>
      <c r="CT232" s="3"/>
      <c r="CU232" s="3"/>
      <c r="CV232" s="3"/>
      <c r="CW232" s="3"/>
      <c r="CX232" s="3"/>
      <c r="CY232" s="3"/>
      <c r="CZ232" s="3"/>
      <c r="DA232" s="3"/>
      <c r="DB232" s="3"/>
    </row>
    <row r="233" spans="1:106" ht="15.75" customHeight="1">
      <c r="A233" s="31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  <c r="CH233" s="3"/>
      <c r="CI233" s="3"/>
      <c r="CJ233" s="3"/>
      <c r="CK233" s="3"/>
      <c r="CL233" s="3"/>
      <c r="CM233" s="3"/>
      <c r="CN233" s="3"/>
      <c r="CO233" s="3"/>
      <c r="CP233" s="3"/>
      <c r="CQ233" s="3"/>
      <c r="CR233" s="3"/>
      <c r="CS233" s="3"/>
      <c r="CT233" s="3"/>
      <c r="CU233" s="3"/>
      <c r="CV233" s="3"/>
      <c r="CW233" s="3"/>
      <c r="CX233" s="3"/>
      <c r="CY233" s="3"/>
      <c r="CZ233" s="3"/>
      <c r="DA233" s="3"/>
      <c r="DB233" s="3"/>
    </row>
    <row r="234" spans="1:106" ht="15.75" customHeight="1">
      <c r="A234" s="31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  <c r="CE234" s="3"/>
      <c r="CF234" s="3"/>
      <c r="CG234" s="3"/>
      <c r="CH234" s="3"/>
      <c r="CI234" s="3"/>
      <c r="CJ234" s="3"/>
      <c r="CK234" s="3"/>
      <c r="CL234" s="3"/>
      <c r="CM234" s="3"/>
      <c r="CN234" s="3"/>
      <c r="CO234" s="3"/>
      <c r="CP234" s="3"/>
      <c r="CQ234" s="3"/>
      <c r="CR234" s="3"/>
      <c r="CS234" s="3"/>
      <c r="CT234" s="3"/>
      <c r="CU234" s="3"/>
      <c r="CV234" s="3"/>
      <c r="CW234" s="3"/>
      <c r="CX234" s="3"/>
      <c r="CY234" s="3"/>
      <c r="CZ234" s="3"/>
      <c r="DA234" s="3"/>
      <c r="DB234" s="3"/>
    </row>
    <row r="235" spans="1:106" ht="15.75" customHeight="1">
      <c r="A235" s="31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  <c r="CE235" s="3"/>
      <c r="CF235" s="3"/>
      <c r="CG235" s="3"/>
      <c r="CH235" s="3"/>
      <c r="CI235" s="3"/>
      <c r="CJ235" s="3"/>
      <c r="CK235" s="3"/>
      <c r="CL235" s="3"/>
      <c r="CM235" s="3"/>
      <c r="CN235" s="3"/>
      <c r="CO235" s="3"/>
      <c r="CP235" s="3"/>
      <c r="CQ235" s="3"/>
      <c r="CR235" s="3"/>
      <c r="CS235" s="3"/>
      <c r="CT235" s="3"/>
      <c r="CU235" s="3"/>
      <c r="CV235" s="3"/>
      <c r="CW235" s="3"/>
      <c r="CX235" s="3"/>
      <c r="CY235" s="3"/>
      <c r="CZ235" s="3"/>
      <c r="DA235" s="3"/>
      <c r="DB235" s="3"/>
    </row>
    <row r="236" spans="1:106" ht="15.75" customHeight="1">
      <c r="A236" s="31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  <c r="CA236" s="3"/>
      <c r="CB236" s="3"/>
      <c r="CC236" s="3"/>
      <c r="CD236" s="3"/>
      <c r="CE236" s="3"/>
      <c r="CF236" s="3"/>
      <c r="CG236" s="3"/>
      <c r="CH236" s="3"/>
      <c r="CI236" s="3"/>
      <c r="CJ236" s="3"/>
      <c r="CK236" s="3"/>
      <c r="CL236" s="3"/>
      <c r="CM236" s="3"/>
      <c r="CN236" s="3"/>
      <c r="CO236" s="3"/>
      <c r="CP236" s="3"/>
      <c r="CQ236" s="3"/>
      <c r="CR236" s="3"/>
      <c r="CS236" s="3"/>
      <c r="CT236" s="3"/>
      <c r="CU236" s="3"/>
      <c r="CV236" s="3"/>
      <c r="CW236" s="3"/>
      <c r="CX236" s="3"/>
      <c r="CY236" s="3"/>
      <c r="CZ236" s="3"/>
      <c r="DA236" s="3"/>
      <c r="DB236" s="3"/>
    </row>
    <row r="237" spans="1:106" ht="15.75" customHeight="1">
      <c r="A237" s="31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  <c r="CA237" s="3"/>
      <c r="CB237" s="3"/>
      <c r="CC237" s="3"/>
      <c r="CD237" s="3"/>
      <c r="CE237" s="3"/>
      <c r="CF237" s="3"/>
      <c r="CG237" s="3"/>
      <c r="CH237" s="3"/>
      <c r="CI237" s="3"/>
      <c r="CJ237" s="3"/>
      <c r="CK237" s="3"/>
      <c r="CL237" s="3"/>
      <c r="CM237" s="3"/>
      <c r="CN237" s="3"/>
      <c r="CO237" s="3"/>
      <c r="CP237" s="3"/>
      <c r="CQ237" s="3"/>
      <c r="CR237" s="3"/>
      <c r="CS237" s="3"/>
      <c r="CT237" s="3"/>
      <c r="CU237" s="3"/>
      <c r="CV237" s="3"/>
      <c r="CW237" s="3"/>
      <c r="CX237" s="3"/>
      <c r="CY237" s="3"/>
      <c r="CZ237" s="3"/>
      <c r="DA237" s="3"/>
      <c r="DB237" s="3"/>
    </row>
    <row r="238" spans="1:106" ht="15.75" customHeight="1">
      <c r="A238" s="31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  <c r="CG238" s="3"/>
      <c r="CH238" s="3"/>
      <c r="CI238" s="3"/>
      <c r="CJ238" s="3"/>
      <c r="CK238" s="3"/>
      <c r="CL238" s="3"/>
      <c r="CM238" s="3"/>
      <c r="CN238" s="3"/>
      <c r="CO238" s="3"/>
      <c r="CP238" s="3"/>
      <c r="CQ238" s="3"/>
      <c r="CR238" s="3"/>
      <c r="CS238" s="3"/>
      <c r="CT238" s="3"/>
      <c r="CU238" s="3"/>
      <c r="CV238" s="3"/>
      <c r="CW238" s="3"/>
      <c r="CX238" s="3"/>
      <c r="CY238" s="3"/>
      <c r="CZ238" s="3"/>
      <c r="DA238" s="3"/>
      <c r="DB238" s="3"/>
    </row>
    <row r="239" spans="1:106" ht="15.75" customHeight="1">
      <c r="A239" s="31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  <c r="CE239" s="3"/>
      <c r="CF239" s="3"/>
      <c r="CG239" s="3"/>
      <c r="CH239" s="3"/>
      <c r="CI239" s="3"/>
      <c r="CJ239" s="3"/>
      <c r="CK239" s="3"/>
      <c r="CL239" s="3"/>
      <c r="CM239" s="3"/>
      <c r="CN239" s="3"/>
      <c r="CO239" s="3"/>
      <c r="CP239" s="3"/>
      <c r="CQ239" s="3"/>
      <c r="CR239" s="3"/>
      <c r="CS239" s="3"/>
      <c r="CT239" s="3"/>
      <c r="CU239" s="3"/>
      <c r="CV239" s="3"/>
      <c r="CW239" s="3"/>
      <c r="CX239" s="3"/>
      <c r="CY239" s="3"/>
      <c r="CZ239" s="3"/>
      <c r="DA239" s="3"/>
      <c r="DB239" s="3"/>
    </row>
    <row r="240" spans="1:106" ht="15.75" customHeight="1">
      <c r="A240" s="31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  <c r="CE240" s="3"/>
      <c r="CF240" s="3"/>
      <c r="CG240" s="3"/>
      <c r="CH240" s="3"/>
      <c r="CI240" s="3"/>
      <c r="CJ240" s="3"/>
      <c r="CK240" s="3"/>
      <c r="CL240" s="3"/>
      <c r="CM240" s="3"/>
      <c r="CN240" s="3"/>
      <c r="CO240" s="3"/>
      <c r="CP240" s="3"/>
      <c r="CQ240" s="3"/>
      <c r="CR240" s="3"/>
      <c r="CS240" s="3"/>
      <c r="CT240" s="3"/>
      <c r="CU240" s="3"/>
      <c r="CV240" s="3"/>
      <c r="CW240" s="3"/>
      <c r="CX240" s="3"/>
      <c r="CY240" s="3"/>
      <c r="CZ240" s="3"/>
      <c r="DA240" s="3"/>
      <c r="DB240" s="3"/>
    </row>
    <row r="241" spans="1:106" ht="15.75" customHeight="1">
      <c r="A241" s="31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  <c r="CJ241" s="3"/>
      <c r="CK241" s="3"/>
      <c r="CL241" s="3"/>
      <c r="CM241" s="3"/>
      <c r="CN241" s="3"/>
      <c r="CO241" s="3"/>
      <c r="CP241" s="3"/>
      <c r="CQ241" s="3"/>
      <c r="CR241" s="3"/>
      <c r="CS241" s="3"/>
      <c r="CT241" s="3"/>
      <c r="CU241" s="3"/>
      <c r="CV241" s="3"/>
      <c r="CW241" s="3"/>
      <c r="CX241" s="3"/>
      <c r="CY241" s="3"/>
      <c r="CZ241" s="3"/>
      <c r="DA241" s="3"/>
      <c r="DB241" s="3"/>
    </row>
    <row r="242" spans="1:106" ht="15.75" customHeight="1">
      <c r="A242" s="31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  <c r="CH242" s="3"/>
      <c r="CI242" s="3"/>
      <c r="CJ242" s="3"/>
      <c r="CK242" s="3"/>
      <c r="CL242" s="3"/>
      <c r="CM242" s="3"/>
      <c r="CN242" s="3"/>
      <c r="CO242" s="3"/>
      <c r="CP242" s="3"/>
      <c r="CQ242" s="3"/>
      <c r="CR242" s="3"/>
      <c r="CS242" s="3"/>
      <c r="CT242" s="3"/>
      <c r="CU242" s="3"/>
      <c r="CV242" s="3"/>
      <c r="CW242" s="3"/>
      <c r="CX242" s="3"/>
      <c r="CY242" s="3"/>
      <c r="CZ242" s="3"/>
      <c r="DA242" s="3"/>
      <c r="DB242" s="3"/>
    </row>
    <row r="243" spans="1:106" ht="15.75" customHeight="1">
      <c r="A243" s="31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  <c r="CA243" s="3"/>
      <c r="CB243" s="3"/>
      <c r="CC243" s="3"/>
      <c r="CD243" s="3"/>
      <c r="CE243" s="3"/>
      <c r="CF243" s="3"/>
      <c r="CG243" s="3"/>
      <c r="CH243" s="3"/>
      <c r="CI243" s="3"/>
      <c r="CJ243" s="3"/>
      <c r="CK243" s="3"/>
      <c r="CL243" s="3"/>
      <c r="CM243" s="3"/>
      <c r="CN243" s="3"/>
      <c r="CO243" s="3"/>
      <c r="CP243" s="3"/>
      <c r="CQ243" s="3"/>
      <c r="CR243" s="3"/>
      <c r="CS243" s="3"/>
      <c r="CT243" s="3"/>
      <c r="CU243" s="3"/>
      <c r="CV243" s="3"/>
      <c r="CW243" s="3"/>
      <c r="CX243" s="3"/>
      <c r="CY243" s="3"/>
      <c r="CZ243" s="3"/>
      <c r="DA243" s="3"/>
      <c r="DB243" s="3"/>
    </row>
    <row r="244" spans="1:106" ht="15.75" customHeight="1">
      <c r="A244" s="31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  <c r="CH244" s="3"/>
      <c r="CI244" s="3"/>
      <c r="CJ244" s="3"/>
      <c r="CK244" s="3"/>
      <c r="CL244" s="3"/>
      <c r="CM244" s="3"/>
      <c r="CN244" s="3"/>
      <c r="CO244" s="3"/>
      <c r="CP244" s="3"/>
      <c r="CQ244" s="3"/>
      <c r="CR244" s="3"/>
      <c r="CS244" s="3"/>
      <c r="CT244" s="3"/>
      <c r="CU244" s="3"/>
      <c r="CV244" s="3"/>
      <c r="CW244" s="3"/>
      <c r="CX244" s="3"/>
      <c r="CY244" s="3"/>
      <c r="CZ244" s="3"/>
      <c r="DA244" s="3"/>
      <c r="DB244" s="3"/>
    </row>
    <row r="245" spans="1:106" ht="15.75" customHeight="1">
      <c r="A245" s="31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  <c r="CJ245" s="3"/>
      <c r="CK245" s="3"/>
      <c r="CL245" s="3"/>
      <c r="CM245" s="3"/>
      <c r="CN245" s="3"/>
      <c r="CO245" s="3"/>
      <c r="CP245" s="3"/>
      <c r="CQ245" s="3"/>
      <c r="CR245" s="3"/>
      <c r="CS245" s="3"/>
      <c r="CT245" s="3"/>
      <c r="CU245" s="3"/>
      <c r="CV245" s="3"/>
      <c r="CW245" s="3"/>
      <c r="CX245" s="3"/>
      <c r="CY245" s="3"/>
      <c r="CZ245" s="3"/>
      <c r="DA245" s="3"/>
      <c r="DB245" s="3"/>
    </row>
    <row r="246" spans="1:106" ht="15.75" customHeight="1">
      <c r="A246" s="31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3"/>
      <c r="CC246" s="3"/>
      <c r="CD246" s="3"/>
      <c r="CE246" s="3"/>
      <c r="CF246" s="3"/>
      <c r="CG246" s="3"/>
      <c r="CH246" s="3"/>
      <c r="CI246" s="3"/>
      <c r="CJ246" s="3"/>
      <c r="CK246" s="3"/>
      <c r="CL246" s="3"/>
      <c r="CM246" s="3"/>
      <c r="CN246" s="3"/>
      <c r="CO246" s="3"/>
      <c r="CP246" s="3"/>
      <c r="CQ246" s="3"/>
      <c r="CR246" s="3"/>
      <c r="CS246" s="3"/>
      <c r="CT246" s="3"/>
      <c r="CU246" s="3"/>
      <c r="CV246" s="3"/>
      <c r="CW246" s="3"/>
      <c r="CX246" s="3"/>
      <c r="CY246" s="3"/>
      <c r="CZ246" s="3"/>
      <c r="DA246" s="3"/>
      <c r="DB246" s="3"/>
    </row>
    <row r="247" spans="1:106" ht="15.75" customHeight="1">
      <c r="A247" s="31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  <c r="BZ247" s="3"/>
      <c r="CA247" s="3"/>
      <c r="CB247" s="3"/>
      <c r="CC247" s="3"/>
      <c r="CD247" s="3"/>
      <c r="CE247" s="3"/>
      <c r="CF247" s="3"/>
      <c r="CG247" s="3"/>
      <c r="CH247" s="3"/>
      <c r="CI247" s="3"/>
      <c r="CJ247" s="3"/>
      <c r="CK247" s="3"/>
      <c r="CL247" s="3"/>
      <c r="CM247" s="3"/>
      <c r="CN247" s="3"/>
      <c r="CO247" s="3"/>
      <c r="CP247" s="3"/>
      <c r="CQ247" s="3"/>
      <c r="CR247" s="3"/>
      <c r="CS247" s="3"/>
      <c r="CT247" s="3"/>
      <c r="CU247" s="3"/>
      <c r="CV247" s="3"/>
      <c r="CW247" s="3"/>
      <c r="CX247" s="3"/>
      <c r="CY247" s="3"/>
      <c r="CZ247" s="3"/>
      <c r="DA247" s="3"/>
      <c r="DB247" s="3"/>
    </row>
    <row r="248" spans="1:106" ht="15.75" customHeight="1">
      <c r="A248" s="31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  <c r="CG248" s="3"/>
      <c r="CH248" s="3"/>
      <c r="CI248" s="3"/>
      <c r="CJ248" s="3"/>
      <c r="CK248" s="3"/>
      <c r="CL248" s="3"/>
      <c r="CM248" s="3"/>
      <c r="CN248" s="3"/>
      <c r="CO248" s="3"/>
      <c r="CP248" s="3"/>
      <c r="CQ248" s="3"/>
      <c r="CR248" s="3"/>
      <c r="CS248" s="3"/>
      <c r="CT248" s="3"/>
      <c r="CU248" s="3"/>
      <c r="CV248" s="3"/>
      <c r="CW248" s="3"/>
      <c r="CX248" s="3"/>
      <c r="CY248" s="3"/>
      <c r="CZ248" s="3"/>
      <c r="DA248" s="3"/>
      <c r="DB248" s="3"/>
    </row>
    <row r="249" spans="1:106" ht="15.75" customHeight="1">
      <c r="A249" s="31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  <c r="CC249" s="3"/>
      <c r="CD249" s="3"/>
      <c r="CE249" s="3"/>
      <c r="CF249" s="3"/>
      <c r="CG249" s="3"/>
      <c r="CH249" s="3"/>
      <c r="CI249" s="3"/>
      <c r="CJ249" s="3"/>
      <c r="CK249" s="3"/>
      <c r="CL249" s="3"/>
      <c r="CM249" s="3"/>
      <c r="CN249" s="3"/>
      <c r="CO249" s="3"/>
      <c r="CP249" s="3"/>
      <c r="CQ249" s="3"/>
      <c r="CR249" s="3"/>
      <c r="CS249" s="3"/>
      <c r="CT249" s="3"/>
      <c r="CU249" s="3"/>
      <c r="CV249" s="3"/>
      <c r="CW249" s="3"/>
      <c r="CX249" s="3"/>
      <c r="CY249" s="3"/>
      <c r="CZ249" s="3"/>
      <c r="DA249" s="3"/>
      <c r="DB249" s="3"/>
    </row>
    <row r="250" spans="1:106" ht="15.75" customHeight="1">
      <c r="A250" s="31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  <c r="CC250" s="3"/>
      <c r="CD250" s="3"/>
      <c r="CE250" s="3"/>
      <c r="CF250" s="3"/>
      <c r="CG250" s="3"/>
      <c r="CH250" s="3"/>
      <c r="CI250" s="3"/>
      <c r="CJ250" s="3"/>
      <c r="CK250" s="3"/>
      <c r="CL250" s="3"/>
      <c r="CM250" s="3"/>
      <c r="CN250" s="3"/>
      <c r="CO250" s="3"/>
      <c r="CP250" s="3"/>
      <c r="CQ250" s="3"/>
      <c r="CR250" s="3"/>
      <c r="CS250" s="3"/>
      <c r="CT250" s="3"/>
      <c r="CU250" s="3"/>
      <c r="CV250" s="3"/>
      <c r="CW250" s="3"/>
      <c r="CX250" s="3"/>
      <c r="CY250" s="3"/>
      <c r="CZ250" s="3"/>
      <c r="DA250" s="3"/>
      <c r="DB250" s="3"/>
    </row>
    <row r="251" spans="1:106" ht="15.75" customHeight="1">
      <c r="A251" s="31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  <c r="CA251" s="3"/>
      <c r="CB251" s="3"/>
      <c r="CC251" s="3"/>
      <c r="CD251" s="3"/>
      <c r="CE251" s="3"/>
      <c r="CF251" s="3"/>
      <c r="CG251" s="3"/>
      <c r="CH251" s="3"/>
      <c r="CI251" s="3"/>
      <c r="CJ251" s="3"/>
      <c r="CK251" s="3"/>
      <c r="CL251" s="3"/>
      <c r="CM251" s="3"/>
      <c r="CN251" s="3"/>
      <c r="CO251" s="3"/>
      <c r="CP251" s="3"/>
      <c r="CQ251" s="3"/>
      <c r="CR251" s="3"/>
      <c r="CS251" s="3"/>
      <c r="CT251" s="3"/>
      <c r="CU251" s="3"/>
      <c r="CV251" s="3"/>
      <c r="CW251" s="3"/>
      <c r="CX251" s="3"/>
      <c r="CY251" s="3"/>
      <c r="CZ251" s="3"/>
      <c r="DA251" s="3"/>
      <c r="DB251" s="3"/>
    </row>
    <row r="252" spans="1:106" ht="15.75" customHeight="1">
      <c r="A252" s="31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3"/>
      <c r="CA252" s="3"/>
      <c r="CB252" s="3"/>
      <c r="CC252" s="3"/>
      <c r="CD252" s="3"/>
      <c r="CE252" s="3"/>
      <c r="CF252" s="3"/>
      <c r="CG252" s="3"/>
      <c r="CH252" s="3"/>
      <c r="CI252" s="3"/>
      <c r="CJ252" s="3"/>
      <c r="CK252" s="3"/>
      <c r="CL252" s="3"/>
      <c r="CM252" s="3"/>
      <c r="CN252" s="3"/>
      <c r="CO252" s="3"/>
      <c r="CP252" s="3"/>
      <c r="CQ252" s="3"/>
      <c r="CR252" s="3"/>
      <c r="CS252" s="3"/>
      <c r="CT252" s="3"/>
      <c r="CU252" s="3"/>
      <c r="CV252" s="3"/>
      <c r="CW252" s="3"/>
      <c r="CX252" s="3"/>
      <c r="CY252" s="3"/>
      <c r="CZ252" s="3"/>
      <c r="DA252" s="3"/>
      <c r="DB252" s="3"/>
    </row>
    <row r="253" spans="1:106" ht="15.75" customHeight="1">
      <c r="A253" s="31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  <c r="CA253" s="3"/>
      <c r="CB253" s="3"/>
      <c r="CC253" s="3"/>
      <c r="CD253" s="3"/>
      <c r="CE253" s="3"/>
      <c r="CF253" s="3"/>
      <c r="CG253" s="3"/>
      <c r="CH253" s="3"/>
      <c r="CI253" s="3"/>
      <c r="CJ253" s="3"/>
      <c r="CK253" s="3"/>
      <c r="CL253" s="3"/>
      <c r="CM253" s="3"/>
      <c r="CN253" s="3"/>
      <c r="CO253" s="3"/>
      <c r="CP253" s="3"/>
      <c r="CQ253" s="3"/>
      <c r="CR253" s="3"/>
      <c r="CS253" s="3"/>
      <c r="CT253" s="3"/>
      <c r="CU253" s="3"/>
      <c r="CV253" s="3"/>
      <c r="CW253" s="3"/>
      <c r="CX253" s="3"/>
      <c r="CY253" s="3"/>
      <c r="CZ253" s="3"/>
      <c r="DA253" s="3"/>
      <c r="DB253" s="3"/>
    </row>
    <row r="254" spans="1:106" ht="15.75" customHeight="1">
      <c r="A254" s="31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3"/>
      <c r="CJ254" s="3"/>
      <c r="CK254" s="3"/>
      <c r="CL254" s="3"/>
      <c r="CM254" s="3"/>
      <c r="CN254" s="3"/>
      <c r="CO254" s="3"/>
      <c r="CP254" s="3"/>
      <c r="CQ254" s="3"/>
      <c r="CR254" s="3"/>
      <c r="CS254" s="3"/>
      <c r="CT254" s="3"/>
      <c r="CU254" s="3"/>
      <c r="CV254" s="3"/>
      <c r="CW254" s="3"/>
      <c r="CX254" s="3"/>
      <c r="CY254" s="3"/>
      <c r="CZ254" s="3"/>
      <c r="DA254" s="3"/>
      <c r="DB254" s="3"/>
    </row>
    <row r="255" spans="1:106" ht="15.75" customHeight="1">
      <c r="A255" s="31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  <c r="CK255" s="3"/>
      <c r="CL255" s="3"/>
      <c r="CM255" s="3"/>
      <c r="CN255" s="3"/>
      <c r="CO255" s="3"/>
      <c r="CP255" s="3"/>
      <c r="CQ255" s="3"/>
      <c r="CR255" s="3"/>
      <c r="CS255" s="3"/>
      <c r="CT255" s="3"/>
      <c r="CU255" s="3"/>
      <c r="CV255" s="3"/>
      <c r="CW255" s="3"/>
      <c r="CX255" s="3"/>
      <c r="CY255" s="3"/>
      <c r="CZ255" s="3"/>
      <c r="DA255" s="3"/>
      <c r="DB255" s="3"/>
    </row>
    <row r="256" spans="1:106" ht="15.75" customHeight="1">
      <c r="A256" s="31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"/>
      <c r="CA256" s="3"/>
      <c r="CB256" s="3"/>
      <c r="CC256" s="3"/>
      <c r="CD256" s="3"/>
      <c r="CE256" s="3"/>
      <c r="CF256" s="3"/>
      <c r="CG256" s="3"/>
      <c r="CH256" s="3"/>
      <c r="CI256" s="3"/>
      <c r="CJ256" s="3"/>
      <c r="CK256" s="3"/>
      <c r="CL256" s="3"/>
      <c r="CM256" s="3"/>
      <c r="CN256" s="3"/>
      <c r="CO256" s="3"/>
      <c r="CP256" s="3"/>
      <c r="CQ256" s="3"/>
      <c r="CR256" s="3"/>
      <c r="CS256" s="3"/>
      <c r="CT256" s="3"/>
      <c r="CU256" s="3"/>
      <c r="CV256" s="3"/>
      <c r="CW256" s="3"/>
      <c r="CX256" s="3"/>
      <c r="CY256" s="3"/>
      <c r="CZ256" s="3"/>
      <c r="DA256" s="3"/>
      <c r="DB256" s="3"/>
    </row>
    <row r="257" spans="1:106" ht="15.75" customHeight="1">
      <c r="A257" s="31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3"/>
      <c r="CC257" s="3"/>
      <c r="CD257" s="3"/>
      <c r="CE257" s="3"/>
      <c r="CF257" s="3"/>
      <c r="CG257" s="3"/>
      <c r="CH257" s="3"/>
      <c r="CI257" s="3"/>
      <c r="CJ257" s="3"/>
      <c r="CK257" s="3"/>
      <c r="CL257" s="3"/>
      <c r="CM257" s="3"/>
      <c r="CN257" s="3"/>
      <c r="CO257" s="3"/>
      <c r="CP257" s="3"/>
      <c r="CQ257" s="3"/>
      <c r="CR257" s="3"/>
      <c r="CS257" s="3"/>
      <c r="CT257" s="3"/>
      <c r="CU257" s="3"/>
      <c r="CV257" s="3"/>
      <c r="CW257" s="3"/>
      <c r="CX257" s="3"/>
      <c r="CY257" s="3"/>
      <c r="CZ257" s="3"/>
      <c r="DA257" s="3"/>
      <c r="DB257" s="3"/>
    </row>
    <row r="258" spans="1:106" ht="15.75" customHeight="1">
      <c r="A258" s="31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  <c r="CA258" s="3"/>
      <c r="CB258" s="3"/>
      <c r="CC258" s="3"/>
      <c r="CD258" s="3"/>
      <c r="CE258" s="3"/>
      <c r="CF258" s="3"/>
      <c r="CG258" s="3"/>
      <c r="CH258" s="3"/>
      <c r="CI258" s="3"/>
      <c r="CJ258" s="3"/>
      <c r="CK258" s="3"/>
      <c r="CL258" s="3"/>
      <c r="CM258" s="3"/>
      <c r="CN258" s="3"/>
      <c r="CO258" s="3"/>
      <c r="CP258" s="3"/>
      <c r="CQ258" s="3"/>
      <c r="CR258" s="3"/>
      <c r="CS258" s="3"/>
      <c r="CT258" s="3"/>
      <c r="CU258" s="3"/>
      <c r="CV258" s="3"/>
      <c r="CW258" s="3"/>
      <c r="CX258" s="3"/>
      <c r="CY258" s="3"/>
      <c r="CZ258" s="3"/>
      <c r="DA258" s="3"/>
      <c r="DB258" s="3"/>
    </row>
    <row r="259" spans="1:106" ht="15.75" customHeight="1">
      <c r="A259" s="31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"/>
      <c r="CA259" s="3"/>
      <c r="CB259" s="3"/>
      <c r="CC259" s="3"/>
      <c r="CD259" s="3"/>
      <c r="CE259" s="3"/>
      <c r="CF259" s="3"/>
      <c r="CG259" s="3"/>
      <c r="CH259" s="3"/>
      <c r="CI259" s="3"/>
      <c r="CJ259" s="3"/>
      <c r="CK259" s="3"/>
      <c r="CL259" s="3"/>
      <c r="CM259" s="3"/>
      <c r="CN259" s="3"/>
      <c r="CO259" s="3"/>
      <c r="CP259" s="3"/>
      <c r="CQ259" s="3"/>
      <c r="CR259" s="3"/>
      <c r="CS259" s="3"/>
      <c r="CT259" s="3"/>
      <c r="CU259" s="3"/>
      <c r="CV259" s="3"/>
      <c r="CW259" s="3"/>
      <c r="CX259" s="3"/>
      <c r="CY259" s="3"/>
      <c r="CZ259" s="3"/>
      <c r="DA259" s="3"/>
      <c r="DB259" s="3"/>
    </row>
    <row r="260" spans="1:106" ht="15.75" customHeight="1">
      <c r="A260" s="31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3"/>
      <c r="CA260" s="3"/>
      <c r="CB260" s="3"/>
      <c r="CC260" s="3"/>
      <c r="CD260" s="3"/>
      <c r="CE260" s="3"/>
      <c r="CF260" s="3"/>
      <c r="CG260" s="3"/>
      <c r="CH260" s="3"/>
      <c r="CI260" s="3"/>
      <c r="CJ260" s="3"/>
      <c r="CK260" s="3"/>
      <c r="CL260" s="3"/>
      <c r="CM260" s="3"/>
      <c r="CN260" s="3"/>
      <c r="CO260" s="3"/>
      <c r="CP260" s="3"/>
      <c r="CQ260" s="3"/>
      <c r="CR260" s="3"/>
      <c r="CS260" s="3"/>
      <c r="CT260" s="3"/>
      <c r="CU260" s="3"/>
      <c r="CV260" s="3"/>
      <c r="CW260" s="3"/>
      <c r="CX260" s="3"/>
      <c r="CY260" s="3"/>
      <c r="CZ260" s="3"/>
      <c r="DA260" s="3"/>
      <c r="DB260" s="3"/>
    </row>
    <row r="261" spans="1:106" ht="15.75" customHeight="1">
      <c r="A261" s="31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3"/>
      <c r="BY261" s="3"/>
      <c r="BZ261" s="3"/>
      <c r="CA261" s="3"/>
      <c r="CB261" s="3"/>
      <c r="CC261" s="3"/>
      <c r="CD261" s="3"/>
      <c r="CE261" s="3"/>
      <c r="CF261" s="3"/>
      <c r="CG261" s="3"/>
      <c r="CH261" s="3"/>
      <c r="CI261" s="3"/>
      <c r="CJ261" s="3"/>
      <c r="CK261" s="3"/>
      <c r="CL261" s="3"/>
      <c r="CM261" s="3"/>
      <c r="CN261" s="3"/>
      <c r="CO261" s="3"/>
      <c r="CP261" s="3"/>
      <c r="CQ261" s="3"/>
      <c r="CR261" s="3"/>
      <c r="CS261" s="3"/>
      <c r="CT261" s="3"/>
      <c r="CU261" s="3"/>
      <c r="CV261" s="3"/>
      <c r="CW261" s="3"/>
      <c r="CX261" s="3"/>
      <c r="CY261" s="3"/>
      <c r="CZ261" s="3"/>
      <c r="DA261" s="3"/>
      <c r="DB261" s="3"/>
    </row>
    <row r="262" spans="1:106" ht="15.75" customHeight="1">
      <c r="A262" s="31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"/>
      <c r="CA262" s="3"/>
      <c r="CB262" s="3"/>
      <c r="CC262" s="3"/>
      <c r="CD262" s="3"/>
      <c r="CE262" s="3"/>
      <c r="CF262" s="3"/>
      <c r="CG262" s="3"/>
      <c r="CH262" s="3"/>
      <c r="CI262" s="3"/>
      <c r="CJ262" s="3"/>
      <c r="CK262" s="3"/>
      <c r="CL262" s="3"/>
      <c r="CM262" s="3"/>
      <c r="CN262" s="3"/>
      <c r="CO262" s="3"/>
      <c r="CP262" s="3"/>
      <c r="CQ262" s="3"/>
      <c r="CR262" s="3"/>
      <c r="CS262" s="3"/>
      <c r="CT262" s="3"/>
      <c r="CU262" s="3"/>
      <c r="CV262" s="3"/>
      <c r="CW262" s="3"/>
      <c r="CX262" s="3"/>
      <c r="CY262" s="3"/>
      <c r="CZ262" s="3"/>
      <c r="DA262" s="3"/>
      <c r="DB262" s="3"/>
    </row>
    <row r="263" spans="1:106" ht="15.75" customHeight="1">
      <c r="A263" s="31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"/>
      <c r="CA263" s="3"/>
      <c r="CB263" s="3"/>
      <c r="CC263" s="3"/>
      <c r="CD263" s="3"/>
      <c r="CE263" s="3"/>
      <c r="CF263" s="3"/>
      <c r="CG263" s="3"/>
      <c r="CH263" s="3"/>
      <c r="CI263" s="3"/>
      <c r="CJ263" s="3"/>
      <c r="CK263" s="3"/>
      <c r="CL263" s="3"/>
      <c r="CM263" s="3"/>
      <c r="CN263" s="3"/>
      <c r="CO263" s="3"/>
      <c r="CP263" s="3"/>
      <c r="CQ263" s="3"/>
      <c r="CR263" s="3"/>
      <c r="CS263" s="3"/>
      <c r="CT263" s="3"/>
      <c r="CU263" s="3"/>
      <c r="CV263" s="3"/>
      <c r="CW263" s="3"/>
      <c r="CX263" s="3"/>
      <c r="CY263" s="3"/>
      <c r="CZ263" s="3"/>
      <c r="DA263" s="3"/>
      <c r="DB263" s="3"/>
    </row>
    <row r="264" spans="1:106" ht="15.75" customHeight="1">
      <c r="A264" s="31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  <c r="BX264" s="3"/>
      <c r="BY264" s="3"/>
      <c r="BZ264" s="3"/>
      <c r="CA264" s="3"/>
      <c r="CB264" s="3"/>
      <c r="CC264" s="3"/>
      <c r="CD264" s="3"/>
      <c r="CE264" s="3"/>
      <c r="CF264" s="3"/>
      <c r="CG264" s="3"/>
      <c r="CH264" s="3"/>
      <c r="CI264" s="3"/>
      <c r="CJ264" s="3"/>
      <c r="CK264" s="3"/>
      <c r="CL264" s="3"/>
      <c r="CM264" s="3"/>
      <c r="CN264" s="3"/>
      <c r="CO264" s="3"/>
      <c r="CP264" s="3"/>
      <c r="CQ264" s="3"/>
      <c r="CR264" s="3"/>
      <c r="CS264" s="3"/>
      <c r="CT264" s="3"/>
      <c r="CU264" s="3"/>
      <c r="CV264" s="3"/>
      <c r="CW264" s="3"/>
      <c r="CX264" s="3"/>
      <c r="CY264" s="3"/>
      <c r="CZ264" s="3"/>
      <c r="DA264" s="3"/>
      <c r="DB264" s="3"/>
    </row>
    <row r="265" spans="1:106" ht="15.75" customHeight="1">
      <c r="A265" s="31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  <c r="BY265" s="3"/>
      <c r="BZ265" s="3"/>
      <c r="CA265" s="3"/>
      <c r="CB265" s="3"/>
      <c r="CC265" s="3"/>
      <c r="CD265" s="3"/>
      <c r="CE265" s="3"/>
      <c r="CF265" s="3"/>
      <c r="CG265" s="3"/>
      <c r="CH265" s="3"/>
      <c r="CI265" s="3"/>
      <c r="CJ265" s="3"/>
      <c r="CK265" s="3"/>
      <c r="CL265" s="3"/>
      <c r="CM265" s="3"/>
      <c r="CN265" s="3"/>
      <c r="CO265" s="3"/>
      <c r="CP265" s="3"/>
      <c r="CQ265" s="3"/>
      <c r="CR265" s="3"/>
      <c r="CS265" s="3"/>
      <c r="CT265" s="3"/>
      <c r="CU265" s="3"/>
      <c r="CV265" s="3"/>
      <c r="CW265" s="3"/>
      <c r="CX265" s="3"/>
      <c r="CY265" s="3"/>
      <c r="CZ265" s="3"/>
      <c r="DA265" s="3"/>
      <c r="DB265" s="3"/>
    </row>
    <row r="266" spans="1:106" ht="15.75" customHeight="1">
      <c r="A266" s="31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  <c r="BZ266" s="3"/>
      <c r="CA266" s="3"/>
      <c r="CB266" s="3"/>
      <c r="CC266" s="3"/>
      <c r="CD266" s="3"/>
      <c r="CE266" s="3"/>
      <c r="CF266" s="3"/>
      <c r="CG266" s="3"/>
      <c r="CH266" s="3"/>
      <c r="CI266" s="3"/>
      <c r="CJ266" s="3"/>
      <c r="CK266" s="3"/>
      <c r="CL266" s="3"/>
      <c r="CM266" s="3"/>
      <c r="CN266" s="3"/>
      <c r="CO266" s="3"/>
      <c r="CP266" s="3"/>
      <c r="CQ266" s="3"/>
      <c r="CR266" s="3"/>
      <c r="CS266" s="3"/>
      <c r="CT266" s="3"/>
      <c r="CU266" s="3"/>
      <c r="CV266" s="3"/>
      <c r="CW266" s="3"/>
      <c r="CX266" s="3"/>
      <c r="CY266" s="3"/>
      <c r="CZ266" s="3"/>
      <c r="DA266" s="3"/>
      <c r="DB266" s="3"/>
    </row>
    <row r="267" spans="1:106" ht="15.75" customHeight="1">
      <c r="A267" s="31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3"/>
      <c r="BY267" s="3"/>
      <c r="BZ267" s="3"/>
      <c r="CA267" s="3"/>
      <c r="CB267" s="3"/>
      <c r="CC267" s="3"/>
      <c r="CD267" s="3"/>
      <c r="CE267" s="3"/>
      <c r="CF267" s="3"/>
      <c r="CG267" s="3"/>
      <c r="CH267" s="3"/>
      <c r="CI267" s="3"/>
      <c r="CJ267" s="3"/>
      <c r="CK267" s="3"/>
      <c r="CL267" s="3"/>
      <c r="CM267" s="3"/>
      <c r="CN267" s="3"/>
      <c r="CO267" s="3"/>
      <c r="CP267" s="3"/>
      <c r="CQ267" s="3"/>
      <c r="CR267" s="3"/>
      <c r="CS267" s="3"/>
      <c r="CT267" s="3"/>
      <c r="CU267" s="3"/>
      <c r="CV267" s="3"/>
      <c r="CW267" s="3"/>
      <c r="CX267" s="3"/>
      <c r="CY267" s="3"/>
      <c r="CZ267" s="3"/>
      <c r="DA267" s="3"/>
      <c r="DB267" s="3"/>
    </row>
    <row r="268" spans="1:106" ht="15.75" customHeight="1">
      <c r="A268" s="31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3"/>
      <c r="BY268" s="3"/>
      <c r="BZ268" s="3"/>
      <c r="CA268" s="3"/>
      <c r="CB268" s="3"/>
      <c r="CC268" s="3"/>
      <c r="CD268" s="3"/>
      <c r="CE268" s="3"/>
      <c r="CF268" s="3"/>
      <c r="CG268" s="3"/>
      <c r="CH268" s="3"/>
      <c r="CI268" s="3"/>
      <c r="CJ268" s="3"/>
      <c r="CK268" s="3"/>
      <c r="CL268" s="3"/>
      <c r="CM268" s="3"/>
      <c r="CN268" s="3"/>
      <c r="CO268" s="3"/>
      <c r="CP268" s="3"/>
      <c r="CQ268" s="3"/>
      <c r="CR268" s="3"/>
      <c r="CS268" s="3"/>
      <c r="CT268" s="3"/>
      <c r="CU268" s="3"/>
      <c r="CV268" s="3"/>
      <c r="CW268" s="3"/>
      <c r="CX268" s="3"/>
      <c r="CY268" s="3"/>
      <c r="CZ268" s="3"/>
      <c r="DA268" s="3"/>
      <c r="DB268" s="3"/>
    </row>
    <row r="269" spans="1:106" ht="15.75" customHeight="1">
      <c r="A269" s="31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  <c r="BZ269" s="3"/>
      <c r="CA269" s="3"/>
      <c r="CB269" s="3"/>
      <c r="CC269" s="3"/>
      <c r="CD269" s="3"/>
      <c r="CE269" s="3"/>
      <c r="CF269" s="3"/>
      <c r="CG269" s="3"/>
      <c r="CH269" s="3"/>
      <c r="CI269" s="3"/>
      <c r="CJ269" s="3"/>
      <c r="CK269" s="3"/>
      <c r="CL269" s="3"/>
      <c r="CM269" s="3"/>
      <c r="CN269" s="3"/>
      <c r="CO269" s="3"/>
      <c r="CP269" s="3"/>
      <c r="CQ269" s="3"/>
      <c r="CR269" s="3"/>
      <c r="CS269" s="3"/>
      <c r="CT269" s="3"/>
      <c r="CU269" s="3"/>
      <c r="CV269" s="3"/>
      <c r="CW269" s="3"/>
      <c r="CX269" s="3"/>
      <c r="CY269" s="3"/>
      <c r="CZ269" s="3"/>
      <c r="DA269" s="3"/>
      <c r="DB269" s="3"/>
    </row>
    <row r="270" spans="1:106" ht="15.75" customHeight="1">
      <c r="A270" s="31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  <c r="BZ270" s="3"/>
      <c r="CA270" s="3"/>
      <c r="CB270" s="3"/>
      <c r="CC270" s="3"/>
      <c r="CD270" s="3"/>
      <c r="CE270" s="3"/>
      <c r="CF270" s="3"/>
      <c r="CG270" s="3"/>
      <c r="CH270" s="3"/>
      <c r="CI270" s="3"/>
      <c r="CJ270" s="3"/>
      <c r="CK270" s="3"/>
      <c r="CL270" s="3"/>
      <c r="CM270" s="3"/>
      <c r="CN270" s="3"/>
      <c r="CO270" s="3"/>
      <c r="CP270" s="3"/>
      <c r="CQ270" s="3"/>
      <c r="CR270" s="3"/>
      <c r="CS270" s="3"/>
      <c r="CT270" s="3"/>
      <c r="CU270" s="3"/>
      <c r="CV270" s="3"/>
      <c r="CW270" s="3"/>
      <c r="CX270" s="3"/>
      <c r="CY270" s="3"/>
      <c r="CZ270" s="3"/>
      <c r="DA270" s="3"/>
      <c r="DB270" s="3"/>
    </row>
    <row r="271" spans="1:106" ht="15.75" customHeight="1">
      <c r="A271" s="31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  <c r="BY271" s="3"/>
      <c r="BZ271" s="3"/>
      <c r="CA271" s="3"/>
      <c r="CB271" s="3"/>
      <c r="CC271" s="3"/>
      <c r="CD271" s="3"/>
      <c r="CE271" s="3"/>
      <c r="CF271" s="3"/>
      <c r="CG271" s="3"/>
      <c r="CH271" s="3"/>
      <c r="CI271" s="3"/>
      <c r="CJ271" s="3"/>
      <c r="CK271" s="3"/>
      <c r="CL271" s="3"/>
      <c r="CM271" s="3"/>
      <c r="CN271" s="3"/>
      <c r="CO271" s="3"/>
      <c r="CP271" s="3"/>
      <c r="CQ271" s="3"/>
      <c r="CR271" s="3"/>
      <c r="CS271" s="3"/>
      <c r="CT271" s="3"/>
      <c r="CU271" s="3"/>
      <c r="CV271" s="3"/>
      <c r="CW271" s="3"/>
      <c r="CX271" s="3"/>
      <c r="CY271" s="3"/>
      <c r="CZ271" s="3"/>
      <c r="DA271" s="3"/>
      <c r="DB271" s="3"/>
    </row>
    <row r="272" spans="1:106" ht="15.75" customHeight="1">
      <c r="A272" s="31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3"/>
      <c r="BY272" s="3"/>
      <c r="BZ272" s="3"/>
      <c r="CA272" s="3"/>
      <c r="CB272" s="3"/>
      <c r="CC272" s="3"/>
      <c r="CD272" s="3"/>
      <c r="CE272" s="3"/>
      <c r="CF272" s="3"/>
      <c r="CG272" s="3"/>
      <c r="CH272" s="3"/>
      <c r="CI272" s="3"/>
      <c r="CJ272" s="3"/>
      <c r="CK272" s="3"/>
      <c r="CL272" s="3"/>
      <c r="CM272" s="3"/>
      <c r="CN272" s="3"/>
      <c r="CO272" s="3"/>
      <c r="CP272" s="3"/>
      <c r="CQ272" s="3"/>
      <c r="CR272" s="3"/>
      <c r="CS272" s="3"/>
      <c r="CT272" s="3"/>
      <c r="CU272" s="3"/>
      <c r="CV272" s="3"/>
      <c r="CW272" s="3"/>
      <c r="CX272" s="3"/>
      <c r="CY272" s="3"/>
      <c r="CZ272" s="3"/>
      <c r="DA272" s="3"/>
      <c r="DB272" s="3"/>
    </row>
    <row r="273" spans="1:106" ht="15.75" customHeight="1">
      <c r="A273" s="31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  <c r="BY273" s="3"/>
      <c r="BZ273" s="3"/>
      <c r="CA273" s="3"/>
      <c r="CB273" s="3"/>
      <c r="CC273" s="3"/>
      <c r="CD273" s="3"/>
      <c r="CE273" s="3"/>
      <c r="CF273" s="3"/>
      <c r="CG273" s="3"/>
      <c r="CH273" s="3"/>
      <c r="CI273" s="3"/>
      <c r="CJ273" s="3"/>
      <c r="CK273" s="3"/>
      <c r="CL273" s="3"/>
      <c r="CM273" s="3"/>
      <c r="CN273" s="3"/>
      <c r="CO273" s="3"/>
      <c r="CP273" s="3"/>
      <c r="CQ273" s="3"/>
      <c r="CR273" s="3"/>
      <c r="CS273" s="3"/>
      <c r="CT273" s="3"/>
      <c r="CU273" s="3"/>
      <c r="CV273" s="3"/>
      <c r="CW273" s="3"/>
      <c r="CX273" s="3"/>
      <c r="CY273" s="3"/>
      <c r="CZ273" s="3"/>
      <c r="DA273" s="3"/>
      <c r="DB273" s="3"/>
    </row>
    <row r="274" spans="1:106" ht="15.75" customHeight="1">
      <c r="A274" s="31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  <c r="BX274" s="3"/>
      <c r="BY274" s="3"/>
      <c r="BZ274" s="3"/>
      <c r="CA274" s="3"/>
      <c r="CB274" s="3"/>
      <c r="CC274" s="3"/>
      <c r="CD274" s="3"/>
      <c r="CE274" s="3"/>
      <c r="CF274" s="3"/>
      <c r="CG274" s="3"/>
      <c r="CH274" s="3"/>
      <c r="CI274" s="3"/>
      <c r="CJ274" s="3"/>
      <c r="CK274" s="3"/>
      <c r="CL274" s="3"/>
      <c r="CM274" s="3"/>
      <c r="CN274" s="3"/>
      <c r="CO274" s="3"/>
      <c r="CP274" s="3"/>
      <c r="CQ274" s="3"/>
      <c r="CR274" s="3"/>
      <c r="CS274" s="3"/>
      <c r="CT274" s="3"/>
      <c r="CU274" s="3"/>
      <c r="CV274" s="3"/>
      <c r="CW274" s="3"/>
      <c r="CX274" s="3"/>
      <c r="CY274" s="3"/>
      <c r="CZ274" s="3"/>
      <c r="DA274" s="3"/>
      <c r="DB274" s="3"/>
    </row>
    <row r="275" spans="1:106" ht="15.75" customHeight="1">
      <c r="A275" s="31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3"/>
      <c r="BY275" s="3"/>
      <c r="BZ275" s="3"/>
      <c r="CA275" s="3"/>
      <c r="CB275" s="3"/>
      <c r="CC275" s="3"/>
      <c r="CD275" s="3"/>
      <c r="CE275" s="3"/>
      <c r="CF275" s="3"/>
      <c r="CG275" s="3"/>
      <c r="CH275" s="3"/>
      <c r="CI275" s="3"/>
      <c r="CJ275" s="3"/>
      <c r="CK275" s="3"/>
      <c r="CL275" s="3"/>
      <c r="CM275" s="3"/>
      <c r="CN275" s="3"/>
      <c r="CO275" s="3"/>
      <c r="CP275" s="3"/>
      <c r="CQ275" s="3"/>
      <c r="CR275" s="3"/>
      <c r="CS275" s="3"/>
      <c r="CT275" s="3"/>
      <c r="CU275" s="3"/>
      <c r="CV275" s="3"/>
      <c r="CW275" s="3"/>
      <c r="CX275" s="3"/>
      <c r="CY275" s="3"/>
      <c r="CZ275" s="3"/>
      <c r="DA275" s="3"/>
      <c r="DB275" s="3"/>
    </row>
    <row r="276" spans="1:106" ht="15.75" customHeight="1">
      <c r="A276" s="31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  <c r="BX276" s="3"/>
      <c r="BY276" s="3"/>
      <c r="BZ276" s="3"/>
      <c r="CA276" s="3"/>
      <c r="CB276" s="3"/>
      <c r="CC276" s="3"/>
      <c r="CD276" s="3"/>
      <c r="CE276" s="3"/>
      <c r="CF276" s="3"/>
      <c r="CG276" s="3"/>
      <c r="CH276" s="3"/>
      <c r="CI276" s="3"/>
      <c r="CJ276" s="3"/>
      <c r="CK276" s="3"/>
      <c r="CL276" s="3"/>
      <c r="CM276" s="3"/>
      <c r="CN276" s="3"/>
      <c r="CO276" s="3"/>
      <c r="CP276" s="3"/>
      <c r="CQ276" s="3"/>
      <c r="CR276" s="3"/>
      <c r="CS276" s="3"/>
      <c r="CT276" s="3"/>
      <c r="CU276" s="3"/>
      <c r="CV276" s="3"/>
      <c r="CW276" s="3"/>
      <c r="CX276" s="3"/>
      <c r="CY276" s="3"/>
      <c r="CZ276" s="3"/>
      <c r="DA276" s="3"/>
      <c r="DB276" s="3"/>
    </row>
    <row r="277" spans="1:106" ht="15.75" customHeight="1">
      <c r="A277" s="31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  <c r="BX277" s="3"/>
      <c r="BY277" s="3"/>
      <c r="BZ277" s="3"/>
      <c r="CA277" s="3"/>
      <c r="CB277" s="3"/>
      <c r="CC277" s="3"/>
      <c r="CD277" s="3"/>
      <c r="CE277" s="3"/>
      <c r="CF277" s="3"/>
      <c r="CG277" s="3"/>
      <c r="CH277" s="3"/>
      <c r="CI277" s="3"/>
      <c r="CJ277" s="3"/>
      <c r="CK277" s="3"/>
      <c r="CL277" s="3"/>
      <c r="CM277" s="3"/>
      <c r="CN277" s="3"/>
      <c r="CO277" s="3"/>
      <c r="CP277" s="3"/>
      <c r="CQ277" s="3"/>
      <c r="CR277" s="3"/>
      <c r="CS277" s="3"/>
      <c r="CT277" s="3"/>
      <c r="CU277" s="3"/>
      <c r="CV277" s="3"/>
      <c r="CW277" s="3"/>
      <c r="CX277" s="3"/>
      <c r="CY277" s="3"/>
      <c r="CZ277" s="3"/>
      <c r="DA277" s="3"/>
      <c r="DB277" s="3"/>
    </row>
    <row r="278" spans="1:106" ht="15.75" customHeight="1">
      <c r="A278" s="31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  <c r="BX278" s="3"/>
      <c r="BY278" s="3"/>
      <c r="BZ278" s="3"/>
      <c r="CA278" s="3"/>
      <c r="CB278" s="3"/>
      <c r="CC278" s="3"/>
      <c r="CD278" s="3"/>
      <c r="CE278" s="3"/>
      <c r="CF278" s="3"/>
      <c r="CG278" s="3"/>
      <c r="CH278" s="3"/>
      <c r="CI278" s="3"/>
      <c r="CJ278" s="3"/>
      <c r="CK278" s="3"/>
      <c r="CL278" s="3"/>
      <c r="CM278" s="3"/>
      <c r="CN278" s="3"/>
      <c r="CO278" s="3"/>
      <c r="CP278" s="3"/>
      <c r="CQ278" s="3"/>
      <c r="CR278" s="3"/>
      <c r="CS278" s="3"/>
      <c r="CT278" s="3"/>
      <c r="CU278" s="3"/>
      <c r="CV278" s="3"/>
      <c r="CW278" s="3"/>
      <c r="CX278" s="3"/>
      <c r="CY278" s="3"/>
      <c r="CZ278" s="3"/>
      <c r="DA278" s="3"/>
      <c r="DB278" s="3"/>
    </row>
    <row r="279" spans="1:106" ht="15.75" customHeight="1">
      <c r="A279" s="31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  <c r="BY279" s="3"/>
      <c r="BZ279" s="3"/>
      <c r="CA279" s="3"/>
      <c r="CB279" s="3"/>
      <c r="CC279" s="3"/>
      <c r="CD279" s="3"/>
      <c r="CE279" s="3"/>
      <c r="CF279" s="3"/>
      <c r="CG279" s="3"/>
      <c r="CH279" s="3"/>
      <c r="CI279" s="3"/>
      <c r="CJ279" s="3"/>
      <c r="CK279" s="3"/>
      <c r="CL279" s="3"/>
      <c r="CM279" s="3"/>
      <c r="CN279" s="3"/>
      <c r="CO279" s="3"/>
      <c r="CP279" s="3"/>
      <c r="CQ279" s="3"/>
      <c r="CR279" s="3"/>
      <c r="CS279" s="3"/>
      <c r="CT279" s="3"/>
      <c r="CU279" s="3"/>
      <c r="CV279" s="3"/>
      <c r="CW279" s="3"/>
      <c r="CX279" s="3"/>
      <c r="CY279" s="3"/>
      <c r="CZ279" s="3"/>
      <c r="DA279" s="3"/>
      <c r="DB279" s="3"/>
    </row>
    <row r="280" spans="1:106" ht="15.75" customHeight="1">
      <c r="A280" s="31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3"/>
      <c r="BY280" s="3"/>
      <c r="BZ280" s="3"/>
      <c r="CA280" s="3"/>
      <c r="CB280" s="3"/>
      <c r="CC280" s="3"/>
      <c r="CD280" s="3"/>
      <c r="CE280" s="3"/>
      <c r="CF280" s="3"/>
      <c r="CG280" s="3"/>
      <c r="CH280" s="3"/>
      <c r="CI280" s="3"/>
      <c r="CJ280" s="3"/>
      <c r="CK280" s="3"/>
      <c r="CL280" s="3"/>
      <c r="CM280" s="3"/>
      <c r="CN280" s="3"/>
      <c r="CO280" s="3"/>
      <c r="CP280" s="3"/>
      <c r="CQ280" s="3"/>
      <c r="CR280" s="3"/>
      <c r="CS280" s="3"/>
      <c r="CT280" s="3"/>
      <c r="CU280" s="3"/>
      <c r="CV280" s="3"/>
      <c r="CW280" s="3"/>
      <c r="CX280" s="3"/>
      <c r="CY280" s="3"/>
      <c r="CZ280" s="3"/>
      <c r="DA280" s="3"/>
      <c r="DB280" s="3"/>
    </row>
    <row r="281" spans="1:106" ht="15.75" customHeight="1">
      <c r="A281" s="31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3"/>
      <c r="BY281" s="3"/>
      <c r="BZ281" s="3"/>
      <c r="CA281" s="3"/>
      <c r="CB281" s="3"/>
      <c r="CC281" s="3"/>
      <c r="CD281" s="3"/>
      <c r="CE281" s="3"/>
      <c r="CF281" s="3"/>
      <c r="CG281" s="3"/>
      <c r="CH281" s="3"/>
      <c r="CI281" s="3"/>
      <c r="CJ281" s="3"/>
      <c r="CK281" s="3"/>
      <c r="CL281" s="3"/>
      <c r="CM281" s="3"/>
      <c r="CN281" s="3"/>
      <c r="CO281" s="3"/>
      <c r="CP281" s="3"/>
      <c r="CQ281" s="3"/>
      <c r="CR281" s="3"/>
      <c r="CS281" s="3"/>
      <c r="CT281" s="3"/>
      <c r="CU281" s="3"/>
      <c r="CV281" s="3"/>
      <c r="CW281" s="3"/>
      <c r="CX281" s="3"/>
      <c r="CY281" s="3"/>
      <c r="CZ281" s="3"/>
      <c r="DA281" s="3"/>
      <c r="DB281" s="3"/>
    </row>
    <row r="282" spans="1:106" ht="15.75" customHeight="1">
      <c r="A282" s="31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  <c r="BY282" s="3"/>
      <c r="BZ282" s="3"/>
      <c r="CA282" s="3"/>
      <c r="CB282" s="3"/>
      <c r="CC282" s="3"/>
      <c r="CD282" s="3"/>
      <c r="CE282" s="3"/>
      <c r="CF282" s="3"/>
      <c r="CG282" s="3"/>
      <c r="CH282" s="3"/>
      <c r="CI282" s="3"/>
      <c r="CJ282" s="3"/>
      <c r="CK282" s="3"/>
      <c r="CL282" s="3"/>
      <c r="CM282" s="3"/>
      <c r="CN282" s="3"/>
      <c r="CO282" s="3"/>
      <c r="CP282" s="3"/>
      <c r="CQ282" s="3"/>
      <c r="CR282" s="3"/>
      <c r="CS282" s="3"/>
      <c r="CT282" s="3"/>
      <c r="CU282" s="3"/>
      <c r="CV282" s="3"/>
      <c r="CW282" s="3"/>
      <c r="CX282" s="3"/>
      <c r="CY282" s="3"/>
      <c r="CZ282" s="3"/>
      <c r="DA282" s="3"/>
      <c r="DB282" s="3"/>
    </row>
    <row r="283" spans="1:106" ht="15.75" customHeight="1">
      <c r="A283" s="31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3"/>
      <c r="BY283" s="3"/>
      <c r="BZ283" s="3"/>
      <c r="CA283" s="3"/>
      <c r="CB283" s="3"/>
      <c r="CC283" s="3"/>
      <c r="CD283" s="3"/>
      <c r="CE283" s="3"/>
      <c r="CF283" s="3"/>
      <c r="CG283" s="3"/>
      <c r="CH283" s="3"/>
      <c r="CI283" s="3"/>
      <c r="CJ283" s="3"/>
      <c r="CK283" s="3"/>
      <c r="CL283" s="3"/>
      <c r="CM283" s="3"/>
      <c r="CN283" s="3"/>
      <c r="CO283" s="3"/>
      <c r="CP283" s="3"/>
      <c r="CQ283" s="3"/>
      <c r="CR283" s="3"/>
      <c r="CS283" s="3"/>
      <c r="CT283" s="3"/>
      <c r="CU283" s="3"/>
      <c r="CV283" s="3"/>
      <c r="CW283" s="3"/>
      <c r="CX283" s="3"/>
      <c r="CY283" s="3"/>
      <c r="CZ283" s="3"/>
      <c r="DA283" s="3"/>
      <c r="DB283" s="3"/>
    </row>
    <row r="284" spans="1:106" ht="15.75" customHeight="1">
      <c r="A284" s="31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3"/>
      <c r="BY284" s="3"/>
      <c r="BZ284" s="3"/>
      <c r="CA284" s="3"/>
      <c r="CB284" s="3"/>
      <c r="CC284" s="3"/>
      <c r="CD284" s="3"/>
      <c r="CE284" s="3"/>
      <c r="CF284" s="3"/>
      <c r="CG284" s="3"/>
      <c r="CH284" s="3"/>
      <c r="CI284" s="3"/>
      <c r="CJ284" s="3"/>
      <c r="CK284" s="3"/>
      <c r="CL284" s="3"/>
      <c r="CM284" s="3"/>
      <c r="CN284" s="3"/>
      <c r="CO284" s="3"/>
      <c r="CP284" s="3"/>
      <c r="CQ284" s="3"/>
      <c r="CR284" s="3"/>
      <c r="CS284" s="3"/>
      <c r="CT284" s="3"/>
      <c r="CU284" s="3"/>
      <c r="CV284" s="3"/>
      <c r="CW284" s="3"/>
      <c r="CX284" s="3"/>
      <c r="CY284" s="3"/>
      <c r="CZ284" s="3"/>
      <c r="DA284" s="3"/>
      <c r="DB284" s="3"/>
    </row>
    <row r="285" spans="1:106" ht="15.75" customHeight="1">
      <c r="A285" s="31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  <c r="BX285" s="3"/>
      <c r="BY285" s="3"/>
      <c r="BZ285" s="3"/>
      <c r="CA285" s="3"/>
      <c r="CB285" s="3"/>
      <c r="CC285" s="3"/>
      <c r="CD285" s="3"/>
      <c r="CE285" s="3"/>
      <c r="CF285" s="3"/>
      <c r="CG285" s="3"/>
      <c r="CH285" s="3"/>
      <c r="CI285" s="3"/>
      <c r="CJ285" s="3"/>
      <c r="CK285" s="3"/>
      <c r="CL285" s="3"/>
      <c r="CM285" s="3"/>
      <c r="CN285" s="3"/>
      <c r="CO285" s="3"/>
      <c r="CP285" s="3"/>
      <c r="CQ285" s="3"/>
      <c r="CR285" s="3"/>
      <c r="CS285" s="3"/>
      <c r="CT285" s="3"/>
      <c r="CU285" s="3"/>
      <c r="CV285" s="3"/>
      <c r="CW285" s="3"/>
      <c r="CX285" s="3"/>
      <c r="CY285" s="3"/>
      <c r="CZ285" s="3"/>
      <c r="DA285" s="3"/>
      <c r="DB285" s="3"/>
    </row>
    <row r="286" spans="1:106" ht="15.75" customHeight="1">
      <c r="A286" s="31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  <c r="BX286" s="3"/>
      <c r="BY286" s="3"/>
      <c r="BZ286" s="3"/>
      <c r="CA286" s="3"/>
      <c r="CB286" s="3"/>
      <c r="CC286" s="3"/>
      <c r="CD286" s="3"/>
      <c r="CE286" s="3"/>
      <c r="CF286" s="3"/>
      <c r="CG286" s="3"/>
      <c r="CH286" s="3"/>
      <c r="CI286" s="3"/>
      <c r="CJ286" s="3"/>
      <c r="CK286" s="3"/>
      <c r="CL286" s="3"/>
      <c r="CM286" s="3"/>
      <c r="CN286" s="3"/>
      <c r="CO286" s="3"/>
      <c r="CP286" s="3"/>
      <c r="CQ286" s="3"/>
      <c r="CR286" s="3"/>
      <c r="CS286" s="3"/>
      <c r="CT286" s="3"/>
      <c r="CU286" s="3"/>
      <c r="CV286" s="3"/>
      <c r="CW286" s="3"/>
      <c r="CX286" s="3"/>
      <c r="CY286" s="3"/>
      <c r="CZ286" s="3"/>
      <c r="DA286" s="3"/>
      <c r="DB286" s="3"/>
    </row>
    <row r="287" spans="1:106" ht="15.75" customHeight="1">
      <c r="A287" s="31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3"/>
      <c r="BX287" s="3"/>
      <c r="BY287" s="3"/>
      <c r="BZ287" s="3"/>
      <c r="CA287" s="3"/>
      <c r="CB287" s="3"/>
      <c r="CC287" s="3"/>
      <c r="CD287" s="3"/>
      <c r="CE287" s="3"/>
      <c r="CF287" s="3"/>
      <c r="CG287" s="3"/>
      <c r="CH287" s="3"/>
      <c r="CI287" s="3"/>
      <c r="CJ287" s="3"/>
      <c r="CK287" s="3"/>
      <c r="CL287" s="3"/>
      <c r="CM287" s="3"/>
      <c r="CN287" s="3"/>
      <c r="CO287" s="3"/>
      <c r="CP287" s="3"/>
      <c r="CQ287" s="3"/>
      <c r="CR287" s="3"/>
      <c r="CS287" s="3"/>
      <c r="CT287" s="3"/>
      <c r="CU287" s="3"/>
      <c r="CV287" s="3"/>
      <c r="CW287" s="3"/>
      <c r="CX287" s="3"/>
      <c r="CY287" s="3"/>
      <c r="CZ287" s="3"/>
      <c r="DA287" s="3"/>
      <c r="DB287" s="3"/>
    </row>
    <row r="288" spans="1:106" ht="15.75" customHeight="1">
      <c r="A288" s="31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  <c r="BX288" s="3"/>
      <c r="BY288" s="3"/>
      <c r="BZ288" s="3"/>
      <c r="CA288" s="3"/>
      <c r="CB288" s="3"/>
      <c r="CC288" s="3"/>
      <c r="CD288" s="3"/>
      <c r="CE288" s="3"/>
      <c r="CF288" s="3"/>
      <c r="CG288" s="3"/>
      <c r="CH288" s="3"/>
      <c r="CI288" s="3"/>
      <c r="CJ288" s="3"/>
      <c r="CK288" s="3"/>
      <c r="CL288" s="3"/>
      <c r="CM288" s="3"/>
      <c r="CN288" s="3"/>
      <c r="CO288" s="3"/>
      <c r="CP288" s="3"/>
      <c r="CQ288" s="3"/>
      <c r="CR288" s="3"/>
      <c r="CS288" s="3"/>
      <c r="CT288" s="3"/>
      <c r="CU288" s="3"/>
      <c r="CV288" s="3"/>
      <c r="CW288" s="3"/>
      <c r="CX288" s="3"/>
      <c r="CY288" s="3"/>
      <c r="CZ288" s="3"/>
      <c r="DA288" s="3"/>
      <c r="DB288" s="3"/>
    </row>
    <row r="289" spans="1:106" ht="15.75" customHeight="1">
      <c r="A289" s="31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3"/>
      <c r="BW289" s="3"/>
      <c r="BX289" s="3"/>
      <c r="BY289" s="3"/>
      <c r="BZ289" s="3"/>
      <c r="CA289" s="3"/>
      <c r="CB289" s="3"/>
      <c r="CC289" s="3"/>
      <c r="CD289" s="3"/>
      <c r="CE289" s="3"/>
      <c r="CF289" s="3"/>
      <c r="CG289" s="3"/>
      <c r="CH289" s="3"/>
      <c r="CI289" s="3"/>
      <c r="CJ289" s="3"/>
      <c r="CK289" s="3"/>
      <c r="CL289" s="3"/>
      <c r="CM289" s="3"/>
      <c r="CN289" s="3"/>
      <c r="CO289" s="3"/>
      <c r="CP289" s="3"/>
      <c r="CQ289" s="3"/>
      <c r="CR289" s="3"/>
      <c r="CS289" s="3"/>
      <c r="CT289" s="3"/>
      <c r="CU289" s="3"/>
      <c r="CV289" s="3"/>
      <c r="CW289" s="3"/>
      <c r="CX289" s="3"/>
      <c r="CY289" s="3"/>
      <c r="CZ289" s="3"/>
      <c r="DA289" s="3"/>
      <c r="DB289" s="3"/>
    </row>
    <row r="290" spans="1:106" ht="15.75" customHeight="1">
      <c r="A290" s="31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3"/>
      <c r="BX290" s="3"/>
      <c r="BY290" s="3"/>
      <c r="BZ290" s="3"/>
      <c r="CA290" s="3"/>
      <c r="CB290" s="3"/>
      <c r="CC290" s="3"/>
      <c r="CD290" s="3"/>
      <c r="CE290" s="3"/>
      <c r="CF290" s="3"/>
      <c r="CG290" s="3"/>
      <c r="CH290" s="3"/>
      <c r="CI290" s="3"/>
      <c r="CJ290" s="3"/>
      <c r="CK290" s="3"/>
      <c r="CL290" s="3"/>
      <c r="CM290" s="3"/>
      <c r="CN290" s="3"/>
      <c r="CO290" s="3"/>
      <c r="CP290" s="3"/>
      <c r="CQ290" s="3"/>
      <c r="CR290" s="3"/>
      <c r="CS290" s="3"/>
      <c r="CT290" s="3"/>
      <c r="CU290" s="3"/>
      <c r="CV290" s="3"/>
      <c r="CW290" s="3"/>
      <c r="CX290" s="3"/>
      <c r="CY290" s="3"/>
      <c r="CZ290" s="3"/>
      <c r="DA290" s="3"/>
      <c r="DB290" s="3"/>
    </row>
    <row r="291" spans="1:106" ht="15.75" customHeight="1">
      <c r="A291" s="31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/>
      <c r="BW291" s="3"/>
      <c r="BX291" s="3"/>
      <c r="BY291" s="3"/>
      <c r="BZ291" s="3"/>
      <c r="CA291" s="3"/>
      <c r="CB291" s="3"/>
      <c r="CC291" s="3"/>
      <c r="CD291" s="3"/>
      <c r="CE291" s="3"/>
      <c r="CF291" s="3"/>
      <c r="CG291" s="3"/>
      <c r="CH291" s="3"/>
      <c r="CI291" s="3"/>
      <c r="CJ291" s="3"/>
      <c r="CK291" s="3"/>
      <c r="CL291" s="3"/>
      <c r="CM291" s="3"/>
      <c r="CN291" s="3"/>
      <c r="CO291" s="3"/>
      <c r="CP291" s="3"/>
      <c r="CQ291" s="3"/>
      <c r="CR291" s="3"/>
      <c r="CS291" s="3"/>
      <c r="CT291" s="3"/>
      <c r="CU291" s="3"/>
      <c r="CV291" s="3"/>
      <c r="CW291" s="3"/>
      <c r="CX291" s="3"/>
      <c r="CY291" s="3"/>
      <c r="CZ291" s="3"/>
      <c r="DA291" s="3"/>
      <c r="DB291" s="3"/>
    </row>
    <row r="292" spans="1:106" ht="15.75" customHeight="1">
      <c r="A292" s="31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3"/>
      <c r="BX292" s="3"/>
      <c r="BY292" s="3"/>
      <c r="BZ292" s="3"/>
      <c r="CA292" s="3"/>
      <c r="CB292" s="3"/>
      <c r="CC292" s="3"/>
      <c r="CD292" s="3"/>
      <c r="CE292" s="3"/>
      <c r="CF292" s="3"/>
      <c r="CG292" s="3"/>
      <c r="CH292" s="3"/>
      <c r="CI292" s="3"/>
      <c r="CJ292" s="3"/>
      <c r="CK292" s="3"/>
      <c r="CL292" s="3"/>
      <c r="CM292" s="3"/>
      <c r="CN292" s="3"/>
      <c r="CO292" s="3"/>
      <c r="CP292" s="3"/>
      <c r="CQ292" s="3"/>
      <c r="CR292" s="3"/>
      <c r="CS292" s="3"/>
      <c r="CT292" s="3"/>
      <c r="CU292" s="3"/>
      <c r="CV292" s="3"/>
      <c r="CW292" s="3"/>
      <c r="CX292" s="3"/>
      <c r="CY292" s="3"/>
      <c r="CZ292" s="3"/>
      <c r="DA292" s="3"/>
      <c r="DB292" s="3"/>
    </row>
    <row r="293" spans="1:106" ht="15.75" customHeight="1">
      <c r="A293" s="31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/>
      <c r="BW293" s="3"/>
      <c r="BX293" s="3"/>
      <c r="BY293" s="3"/>
      <c r="BZ293" s="3"/>
      <c r="CA293" s="3"/>
      <c r="CB293" s="3"/>
      <c r="CC293" s="3"/>
      <c r="CD293" s="3"/>
      <c r="CE293" s="3"/>
      <c r="CF293" s="3"/>
      <c r="CG293" s="3"/>
      <c r="CH293" s="3"/>
      <c r="CI293" s="3"/>
      <c r="CJ293" s="3"/>
      <c r="CK293" s="3"/>
      <c r="CL293" s="3"/>
      <c r="CM293" s="3"/>
      <c r="CN293" s="3"/>
      <c r="CO293" s="3"/>
      <c r="CP293" s="3"/>
      <c r="CQ293" s="3"/>
      <c r="CR293" s="3"/>
      <c r="CS293" s="3"/>
      <c r="CT293" s="3"/>
      <c r="CU293" s="3"/>
      <c r="CV293" s="3"/>
      <c r="CW293" s="3"/>
      <c r="CX293" s="3"/>
      <c r="CY293" s="3"/>
      <c r="CZ293" s="3"/>
      <c r="DA293" s="3"/>
      <c r="DB293" s="3"/>
    </row>
    <row r="294" spans="1:106" ht="15.75" customHeight="1">
      <c r="A294" s="31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3"/>
      <c r="BU294" s="3"/>
      <c r="BV294" s="3"/>
      <c r="BW294" s="3"/>
      <c r="BX294" s="3"/>
      <c r="BY294" s="3"/>
      <c r="BZ294" s="3"/>
      <c r="CA294" s="3"/>
      <c r="CB294" s="3"/>
      <c r="CC294" s="3"/>
      <c r="CD294" s="3"/>
      <c r="CE294" s="3"/>
      <c r="CF294" s="3"/>
      <c r="CG294" s="3"/>
      <c r="CH294" s="3"/>
      <c r="CI294" s="3"/>
      <c r="CJ294" s="3"/>
      <c r="CK294" s="3"/>
      <c r="CL294" s="3"/>
      <c r="CM294" s="3"/>
      <c r="CN294" s="3"/>
      <c r="CO294" s="3"/>
      <c r="CP294" s="3"/>
      <c r="CQ294" s="3"/>
      <c r="CR294" s="3"/>
      <c r="CS294" s="3"/>
      <c r="CT294" s="3"/>
      <c r="CU294" s="3"/>
      <c r="CV294" s="3"/>
      <c r="CW294" s="3"/>
      <c r="CX294" s="3"/>
      <c r="CY294" s="3"/>
      <c r="CZ294" s="3"/>
      <c r="DA294" s="3"/>
      <c r="DB294" s="3"/>
    </row>
    <row r="295" spans="1:106" ht="15.75" customHeight="1">
      <c r="A295" s="31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  <c r="BT295" s="3"/>
      <c r="BU295" s="3"/>
      <c r="BV295" s="3"/>
      <c r="BW295" s="3"/>
      <c r="BX295" s="3"/>
      <c r="BY295" s="3"/>
      <c r="BZ295" s="3"/>
      <c r="CA295" s="3"/>
      <c r="CB295" s="3"/>
      <c r="CC295" s="3"/>
      <c r="CD295" s="3"/>
      <c r="CE295" s="3"/>
      <c r="CF295" s="3"/>
      <c r="CG295" s="3"/>
      <c r="CH295" s="3"/>
      <c r="CI295" s="3"/>
      <c r="CJ295" s="3"/>
      <c r="CK295" s="3"/>
      <c r="CL295" s="3"/>
      <c r="CM295" s="3"/>
      <c r="CN295" s="3"/>
      <c r="CO295" s="3"/>
      <c r="CP295" s="3"/>
      <c r="CQ295" s="3"/>
      <c r="CR295" s="3"/>
      <c r="CS295" s="3"/>
      <c r="CT295" s="3"/>
      <c r="CU295" s="3"/>
      <c r="CV295" s="3"/>
      <c r="CW295" s="3"/>
      <c r="CX295" s="3"/>
      <c r="CY295" s="3"/>
      <c r="CZ295" s="3"/>
      <c r="DA295" s="3"/>
      <c r="DB295" s="3"/>
    </row>
    <row r="296" spans="1:106" ht="15.75" customHeight="1">
      <c r="A296" s="31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3"/>
      <c r="BW296" s="3"/>
      <c r="BX296" s="3"/>
      <c r="BY296" s="3"/>
      <c r="BZ296" s="3"/>
      <c r="CA296" s="3"/>
      <c r="CB296" s="3"/>
      <c r="CC296" s="3"/>
      <c r="CD296" s="3"/>
      <c r="CE296" s="3"/>
      <c r="CF296" s="3"/>
      <c r="CG296" s="3"/>
      <c r="CH296" s="3"/>
      <c r="CI296" s="3"/>
      <c r="CJ296" s="3"/>
      <c r="CK296" s="3"/>
      <c r="CL296" s="3"/>
      <c r="CM296" s="3"/>
      <c r="CN296" s="3"/>
      <c r="CO296" s="3"/>
      <c r="CP296" s="3"/>
      <c r="CQ296" s="3"/>
      <c r="CR296" s="3"/>
      <c r="CS296" s="3"/>
      <c r="CT296" s="3"/>
      <c r="CU296" s="3"/>
      <c r="CV296" s="3"/>
      <c r="CW296" s="3"/>
      <c r="CX296" s="3"/>
      <c r="CY296" s="3"/>
      <c r="CZ296" s="3"/>
      <c r="DA296" s="3"/>
      <c r="DB296" s="3"/>
    </row>
    <row r="297" spans="1:106" ht="15.75" customHeight="1">
      <c r="A297" s="31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3"/>
      <c r="BW297" s="3"/>
      <c r="BX297" s="3"/>
      <c r="BY297" s="3"/>
      <c r="BZ297" s="3"/>
      <c r="CA297" s="3"/>
      <c r="CB297" s="3"/>
      <c r="CC297" s="3"/>
      <c r="CD297" s="3"/>
      <c r="CE297" s="3"/>
      <c r="CF297" s="3"/>
      <c r="CG297" s="3"/>
      <c r="CH297" s="3"/>
      <c r="CI297" s="3"/>
      <c r="CJ297" s="3"/>
      <c r="CK297" s="3"/>
      <c r="CL297" s="3"/>
      <c r="CM297" s="3"/>
      <c r="CN297" s="3"/>
      <c r="CO297" s="3"/>
      <c r="CP297" s="3"/>
      <c r="CQ297" s="3"/>
      <c r="CR297" s="3"/>
      <c r="CS297" s="3"/>
      <c r="CT297" s="3"/>
      <c r="CU297" s="3"/>
      <c r="CV297" s="3"/>
      <c r="CW297" s="3"/>
      <c r="CX297" s="3"/>
      <c r="CY297" s="3"/>
      <c r="CZ297" s="3"/>
      <c r="DA297" s="3"/>
      <c r="DB297" s="3"/>
    </row>
    <row r="298" spans="1:106" ht="15.75" customHeight="1">
      <c r="A298" s="31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3"/>
      <c r="BX298" s="3"/>
      <c r="BY298" s="3"/>
      <c r="BZ298" s="3"/>
      <c r="CA298" s="3"/>
      <c r="CB298" s="3"/>
      <c r="CC298" s="3"/>
      <c r="CD298" s="3"/>
      <c r="CE298" s="3"/>
      <c r="CF298" s="3"/>
      <c r="CG298" s="3"/>
      <c r="CH298" s="3"/>
      <c r="CI298" s="3"/>
      <c r="CJ298" s="3"/>
      <c r="CK298" s="3"/>
      <c r="CL298" s="3"/>
      <c r="CM298" s="3"/>
      <c r="CN298" s="3"/>
      <c r="CO298" s="3"/>
      <c r="CP298" s="3"/>
      <c r="CQ298" s="3"/>
      <c r="CR298" s="3"/>
      <c r="CS298" s="3"/>
      <c r="CT298" s="3"/>
      <c r="CU298" s="3"/>
      <c r="CV298" s="3"/>
      <c r="CW298" s="3"/>
      <c r="CX298" s="3"/>
      <c r="CY298" s="3"/>
      <c r="CZ298" s="3"/>
      <c r="DA298" s="3"/>
      <c r="DB298" s="3"/>
    </row>
    <row r="299" spans="1:106" ht="15.75" customHeight="1">
      <c r="A299" s="31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  <c r="BX299" s="3"/>
      <c r="BY299" s="3"/>
      <c r="BZ299" s="3"/>
      <c r="CA299" s="3"/>
      <c r="CB299" s="3"/>
      <c r="CC299" s="3"/>
      <c r="CD299" s="3"/>
      <c r="CE299" s="3"/>
      <c r="CF299" s="3"/>
      <c r="CG299" s="3"/>
      <c r="CH299" s="3"/>
      <c r="CI299" s="3"/>
      <c r="CJ299" s="3"/>
      <c r="CK299" s="3"/>
      <c r="CL299" s="3"/>
      <c r="CM299" s="3"/>
      <c r="CN299" s="3"/>
      <c r="CO299" s="3"/>
      <c r="CP299" s="3"/>
      <c r="CQ299" s="3"/>
      <c r="CR299" s="3"/>
      <c r="CS299" s="3"/>
      <c r="CT299" s="3"/>
      <c r="CU299" s="3"/>
      <c r="CV299" s="3"/>
      <c r="CW299" s="3"/>
      <c r="CX299" s="3"/>
      <c r="CY299" s="3"/>
      <c r="CZ299" s="3"/>
      <c r="DA299" s="3"/>
      <c r="DB299" s="3"/>
    </row>
    <row r="300" spans="1:106" ht="15.75" customHeight="1">
      <c r="A300" s="31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3"/>
      <c r="BW300" s="3"/>
      <c r="BX300" s="3"/>
      <c r="BY300" s="3"/>
      <c r="BZ300" s="3"/>
      <c r="CA300" s="3"/>
      <c r="CB300" s="3"/>
      <c r="CC300" s="3"/>
      <c r="CD300" s="3"/>
      <c r="CE300" s="3"/>
      <c r="CF300" s="3"/>
      <c r="CG300" s="3"/>
      <c r="CH300" s="3"/>
      <c r="CI300" s="3"/>
      <c r="CJ300" s="3"/>
      <c r="CK300" s="3"/>
      <c r="CL300" s="3"/>
      <c r="CM300" s="3"/>
      <c r="CN300" s="3"/>
      <c r="CO300" s="3"/>
      <c r="CP300" s="3"/>
      <c r="CQ300" s="3"/>
      <c r="CR300" s="3"/>
      <c r="CS300" s="3"/>
      <c r="CT300" s="3"/>
      <c r="CU300" s="3"/>
      <c r="CV300" s="3"/>
      <c r="CW300" s="3"/>
      <c r="CX300" s="3"/>
      <c r="CY300" s="3"/>
      <c r="CZ300" s="3"/>
      <c r="DA300" s="3"/>
      <c r="DB300" s="3"/>
    </row>
    <row r="301" spans="1:106" ht="15.75" customHeight="1">
      <c r="A301" s="31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  <c r="BX301" s="3"/>
      <c r="BY301" s="3"/>
      <c r="BZ301" s="3"/>
      <c r="CA301" s="3"/>
      <c r="CB301" s="3"/>
      <c r="CC301" s="3"/>
      <c r="CD301" s="3"/>
      <c r="CE301" s="3"/>
      <c r="CF301" s="3"/>
      <c r="CG301" s="3"/>
      <c r="CH301" s="3"/>
      <c r="CI301" s="3"/>
      <c r="CJ301" s="3"/>
      <c r="CK301" s="3"/>
      <c r="CL301" s="3"/>
      <c r="CM301" s="3"/>
      <c r="CN301" s="3"/>
      <c r="CO301" s="3"/>
      <c r="CP301" s="3"/>
      <c r="CQ301" s="3"/>
      <c r="CR301" s="3"/>
      <c r="CS301" s="3"/>
      <c r="CT301" s="3"/>
      <c r="CU301" s="3"/>
      <c r="CV301" s="3"/>
      <c r="CW301" s="3"/>
      <c r="CX301" s="3"/>
      <c r="CY301" s="3"/>
      <c r="CZ301" s="3"/>
      <c r="DA301" s="3"/>
      <c r="DB301" s="3"/>
    </row>
    <row r="302" spans="1:106" ht="15.75" customHeight="1">
      <c r="A302" s="31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3"/>
      <c r="BX302" s="3"/>
      <c r="BY302" s="3"/>
      <c r="BZ302" s="3"/>
      <c r="CA302" s="3"/>
      <c r="CB302" s="3"/>
      <c r="CC302" s="3"/>
      <c r="CD302" s="3"/>
      <c r="CE302" s="3"/>
      <c r="CF302" s="3"/>
      <c r="CG302" s="3"/>
      <c r="CH302" s="3"/>
      <c r="CI302" s="3"/>
      <c r="CJ302" s="3"/>
      <c r="CK302" s="3"/>
      <c r="CL302" s="3"/>
      <c r="CM302" s="3"/>
      <c r="CN302" s="3"/>
      <c r="CO302" s="3"/>
      <c r="CP302" s="3"/>
      <c r="CQ302" s="3"/>
      <c r="CR302" s="3"/>
      <c r="CS302" s="3"/>
      <c r="CT302" s="3"/>
      <c r="CU302" s="3"/>
      <c r="CV302" s="3"/>
      <c r="CW302" s="3"/>
      <c r="CX302" s="3"/>
      <c r="CY302" s="3"/>
      <c r="CZ302" s="3"/>
      <c r="DA302" s="3"/>
      <c r="DB302" s="3"/>
    </row>
    <row r="303" spans="1:106" ht="15.75" customHeight="1">
      <c r="A303" s="31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3"/>
      <c r="BW303" s="3"/>
      <c r="BX303" s="3"/>
      <c r="BY303" s="3"/>
      <c r="BZ303" s="3"/>
      <c r="CA303" s="3"/>
      <c r="CB303" s="3"/>
      <c r="CC303" s="3"/>
      <c r="CD303" s="3"/>
      <c r="CE303" s="3"/>
      <c r="CF303" s="3"/>
      <c r="CG303" s="3"/>
      <c r="CH303" s="3"/>
      <c r="CI303" s="3"/>
      <c r="CJ303" s="3"/>
      <c r="CK303" s="3"/>
      <c r="CL303" s="3"/>
      <c r="CM303" s="3"/>
      <c r="CN303" s="3"/>
      <c r="CO303" s="3"/>
      <c r="CP303" s="3"/>
      <c r="CQ303" s="3"/>
      <c r="CR303" s="3"/>
      <c r="CS303" s="3"/>
      <c r="CT303" s="3"/>
      <c r="CU303" s="3"/>
      <c r="CV303" s="3"/>
      <c r="CW303" s="3"/>
      <c r="CX303" s="3"/>
      <c r="CY303" s="3"/>
      <c r="CZ303" s="3"/>
      <c r="DA303" s="3"/>
      <c r="DB303" s="3"/>
    </row>
    <row r="304" spans="1:106" ht="15.75" customHeight="1">
      <c r="A304" s="31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3"/>
      <c r="BW304" s="3"/>
      <c r="BX304" s="3"/>
      <c r="BY304" s="3"/>
      <c r="BZ304" s="3"/>
      <c r="CA304" s="3"/>
      <c r="CB304" s="3"/>
      <c r="CC304" s="3"/>
      <c r="CD304" s="3"/>
      <c r="CE304" s="3"/>
      <c r="CF304" s="3"/>
      <c r="CG304" s="3"/>
      <c r="CH304" s="3"/>
      <c r="CI304" s="3"/>
      <c r="CJ304" s="3"/>
      <c r="CK304" s="3"/>
      <c r="CL304" s="3"/>
      <c r="CM304" s="3"/>
      <c r="CN304" s="3"/>
      <c r="CO304" s="3"/>
      <c r="CP304" s="3"/>
      <c r="CQ304" s="3"/>
      <c r="CR304" s="3"/>
      <c r="CS304" s="3"/>
      <c r="CT304" s="3"/>
      <c r="CU304" s="3"/>
      <c r="CV304" s="3"/>
      <c r="CW304" s="3"/>
      <c r="CX304" s="3"/>
      <c r="CY304" s="3"/>
      <c r="CZ304" s="3"/>
      <c r="DA304" s="3"/>
      <c r="DB304" s="3"/>
    </row>
    <row r="305" spans="1:106" ht="15.75" customHeight="1">
      <c r="A305" s="31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3"/>
      <c r="BX305" s="3"/>
      <c r="BY305" s="3"/>
      <c r="BZ305" s="3"/>
      <c r="CA305" s="3"/>
      <c r="CB305" s="3"/>
      <c r="CC305" s="3"/>
      <c r="CD305" s="3"/>
      <c r="CE305" s="3"/>
      <c r="CF305" s="3"/>
      <c r="CG305" s="3"/>
      <c r="CH305" s="3"/>
      <c r="CI305" s="3"/>
      <c r="CJ305" s="3"/>
      <c r="CK305" s="3"/>
      <c r="CL305" s="3"/>
      <c r="CM305" s="3"/>
      <c r="CN305" s="3"/>
      <c r="CO305" s="3"/>
      <c r="CP305" s="3"/>
      <c r="CQ305" s="3"/>
      <c r="CR305" s="3"/>
      <c r="CS305" s="3"/>
      <c r="CT305" s="3"/>
      <c r="CU305" s="3"/>
      <c r="CV305" s="3"/>
      <c r="CW305" s="3"/>
      <c r="CX305" s="3"/>
      <c r="CY305" s="3"/>
      <c r="CZ305" s="3"/>
      <c r="DA305" s="3"/>
      <c r="DB305" s="3"/>
    </row>
    <row r="306" spans="1:106" ht="15.75" customHeight="1">
      <c r="A306" s="31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  <c r="BX306" s="3"/>
      <c r="BY306" s="3"/>
      <c r="BZ306" s="3"/>
      <c r="CA306" s="3"/>
      <c r="CB306" s="3"/>
      <c r="CC306" s="3"/>
      <c r="CD306" s="3"/>
      <c r="CE306" s="3"/>
      <c r="CF306" s="3"/>
      <c r="CG306" s="3"/>
      <c r="CH306" s="3"/>
      <c r="CI306" s="3"/>
      <c r="CJ306" s="3"/>
      <c r="CK306" s="3"/>
      <c r="CL306" s="3"/>
      <c r="CM306" s="3"/>
      <c r="CN306" s="3"/>
      <c r="CO306" s="3"/>
      <c r="CP306" s="3"/>
      <c r="CQ306" s="3"/>
      <c r="CR306" s="3"/>
      <c r="CS306" s="3"/>
      <c r="CT306" s="3"/>
      <c r="CU306" s="3"/>
      <c r="CV306" s="3"/>
      <c r="CW306" s="3"/>
      <c r="CX306" s="3"/>
      <c r="CY306" s="3"/>
      <c r="CZ306" s="3"/>
      <c r="DA306" s="3"/>
      <c r="DB306" s="3"/>
    </row>
    <row r="307" spans="1:106" ht="15.75" customHeight="1">
      <c r="A307" s="31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  <c r="BT307" s="3"/>
      <c r="BU307" s="3"/>
      <c r="BV307" s="3"/>
      <c r="BW307" s="3"/>
      <c r="BX307" s="3"/>
      <c r="BY307" s="3"/>
      <c r="BZ307" s="3"/>
      <c r="CA307" s="3"/>
      <c r="CB307" s="3"/>
      <c r="CC307" s="3"/>
      <c r="CD307" s="3"/>
      <c r="CE307" s="3"/>
      <c r="CF307" s="3"/>
      <c r="CG307" s="3"/>
      <c r="CH307" s="3"/>
      <c r="CI307" s="3"/>
      <c r="CJ307" s="3"/>
      <c r="CK307" s="3"/>
      <c r="CL307" s="3"/>
      <c r="CM307" s="3"/>
      <c r="CN307" s="3"/>
      <c r="CO307" s="3"/>
      <c r="CP307" s="3"/>
      <c r="CQ307" s="3"/>
      <c r="CR307" s="3"/>
      <c r="CS307" s="3"/>
      <c r="CT307" s="3"/>
      <c r="CU307" s="3"/>
      <c r="CV307" s="3"/>
      <c r="CW307" s="3"/>
      <c r="CX307" s="3"/>
      <c r="CY307" s="3"/>
      <c r="CZ307" s="3"/>
      <c r="DA307" s="3"/>
      <c r="DB307" s="3"/>
    </row>
    <row r="308" spans="1:106" ht="15.75" customHeight="1">
      <c r="A308" s="31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  <c r="BT308" s="3"/>
      <c r="BU308" s="3"/>
      <c r="BV308" s="3"/>
      <c r="BW308" s="3"/>
      <c r="BX308" s="3"/>
      <c r="BY308" s="3"/>
      <c r="BZ308" s="3"/>
      <c r="CA308" s="3"/>
      <c r="CB308" s="3"/>
      <c r="CC308" s="3"/>
      <c r="CD308" s="3"/>
      <c r="CE308" s="3"/>
      <c r="CF308" s="3"/>
      <c r="CG308" s="3"/>
      <c r="CH308" s="3"/>
      <c r="CI308" s="3"/>
      <c r="CJ308" s="3"/>
      <c r="CK308" s="3"/>
      <c r="CL308" s="3"/>
      <c r="CM308" s="3"/>
      <c r="CN308" s="3"/>
      <c r="CO308" s="3"/>
      <c r="CP308" s="3"/>
      <c r="CQ308" s="3"/>
      <c r="CR308" s="3"/>
      <c r="CS308" s="3"/>
      <c r="CT308" s="3"/>
      <c r="CU308" s="3"/>
      <c r="CV308" s="3"/>
      <c r="CW308" s="3"/>
      <c r="CX308" s="3"/>
      <c r="CY308" s="3"/>
      <c r="CZ308" s="3"/>
      <c r="DA308" s="3"/>
      <c r="DB308" s="3"/>
    </row>
    <row r="309" spans="1:106" ht="15.75" customHeight="1">
      <c r="A309" s="31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3"/>
      <c r="BX309" s="3"/>
      <c r="BY309" s="3"/>
      <c r="BZ309" s="3"/>
      <c r="CA309" s="3"/>
      <c r="CB309" s="3"/>
      <c r="CC309" s="3"/>
      <c r="CD309" s="3"/>
      <c r="CE309" s="3"/>
      <c r="CF309" s="3"/>
      <c r="CG309" s="3"/>
      <c r="CH309" s="3"/>
      <c r="CI309" s="3"/>
      <c r="CJ309" s="3"/>
      <c r="CK309" s="3"/>
      <c r="CL309" s="3"/>
      <c r="CM309" s="3"/>
      <c r="CN309" s="3"/>
      <c r="CO309" s="3"/>
      <c r="CP309" s="3"/>
      <c r="CQ309" s="3"/>
      <c r="CR309" s="3"/>
      <c r="CS309" s="3"/>
      <c r="CT309" s="3"/>
      <c r="CU309" s="3"/>
      <c r="CV309" s="3"/>
      <c r="CW309" s="3"/>
      <c r="CX309" s="3"/>
      <c r="CY309" s="3"/>
      <c r="CZ309" s="3"/>
      <c r="DA309" s="3"/>
      <c r="DB309" s="3"/>
    </row>
    <row r="310" spans="1:106" ht="15.75" customHeight="1">
      <c r="A310" s="31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  <c r="BT310" s="3"/>
      <c r="BU310" s="3"/>
      <c r="BV310" s="3"/>
      <c r="BW310" s="3"/>
      <c r="BX310" s="3"/>
      <c r="BY310" s="3"/>
      <c r="BZ310" s="3"/>
      <c r="CA310" s="3"/>
      <c r="CB310" s="3"/>
      <c r="CC310" s="3"/>
      <c r="CD310" s="3"/>
      <c r="CE310" s="3"/>
      <c r="CF310" s="3"/>
      <c r="CG310" s="3"/>
      <c r="CH310" s="3"/>
      <c r="CI310" s="3"/>
      <c r="CJ310" s="3"/>
      <c r="CK310" s="3"/>
      <c r="CL310" s="3"/>
      <c r="CM310" s="3"/>
      <c r="CN310" s="3"/>
      <c r="CO310" s="3"/>
      <c r="CP310" s="3"/>
      <c r="CQ310" s="3"/>
      <c r="CR310" s="3"/>
      <c r="CS310" s="3"/>
      <c r="CT310" s="3"/>
      <c r="CU310" s="3"/>
      <c r="CV310" s="3"/>
      <c r="CW310" s="3"/>
      <c r="CX310" s="3"/>
      <c r="CY310" s="3"/>
      <c r="CZ310" s="3"/>
      <c r="DA310" s="3"/>
      <c r="DB310" s="3"/>
    </row>
    <row r="311" spans="1:106" ht="15.75" customHeight="1">
      <c r="A311" s="31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  <c r="BT311" s="3"/>
      <c r="BU311" s="3"/>
      <c r="BV311" s="3"/>
      <c r="BW311" s="3"/>
      <c r="BX311" s="3"/>
      <c r="BY311" s="3"/>
      <c r="BZ311" s="3"/>
      <c r="CA311" s="3"/>
      <c r="CB311" s="3"/>
      <c r="CC311" s="3"/>
      <c r="CD311" s="3"/>
      <c r="CE311" s="3"/>
      <c r="CF311" s="3"/>
      <c r="CG311" s="3"/>
      <c r="CH311" s="3"/>
      <c r="CI311" s="3"/>
      <c r="CJ311" s="3"/>
      <c r="CK311" s="3"/>
      <c r="CL311" s="3"/>
      <c r="CM311" s="3"/>
      <c r="CN311" s="3"/>
      <c r="CO311" s="3"/>
      <c r="CP311" s="3"/>
      <c r="CQ311" s="3"/>
      <c r="CR311" s="3"/>
      <c r="CS311" s="3"/>
      <c r="CT311" s="3"/>
      <c r="CU311" s="3"/>
      <c r="CV311" s="3"/>
      <c r="CW311" s="3"/>
      <c r="CX311" s="3"/>
      <c r="CY311" s="3"/>
      <c r="CZ311" s="3"/>
      <c r="DA311" s="3"/>
      <c r="DB311" s="3"/>
    </row>
    <row r="312" spans="1:106" ht="15.75" customHeight="1">
      <c r="A312" s="31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3"/>
      <c r="BX312" s="3"/>
      <c r="BY312" s="3"/>
      <c r="BZ312" s="3"/>
      <c r="CA312" s="3"/>
      <c r="CB312" s="3"/>
      <c r="CC312" s="3"/>
      <c r="CD312" s="3"/>
      <c r="CE312" s="3"/>
      <c r="CF312" s="3"/>
      <c r="CG312" s="3"/>
      <c r="CH312" s="3"/>
      <c r="CI312" s="3"/>
      <c r="CJ312" s="3"/>
      <c r="CK312" s="3"/>
      <c r="CL312" s="3"/>
      <c r="CM312" s="3"/>
      <c r="CN312" s="3"/>
      <c r="CO312" s="3"/>
      <c r="CP312" s="3"/>
      <c r="CQ312" s="3"/>
      <c r="CR312" s="3"/>
      <c r="CS312" s="3"/>
      <c r="CT312" s="3"/>
      <c r="CU312" s="3"/>
      <c r="CV312" s="3"/>
      <c r="CW312" s="3"/>
      <c r="CX312" s="3"/>
      <c r="CY312" s="3"/>
      <c r="CZ312" s="3"/>
      <c r="DA312" s="3"/>
      <c r="DB312" s="3"/>
    </row>
    <row r="313" spans="1:106" ht="15.75" customHeight="1">
      <c r="A313" s="31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  <c r="BU313" s="3"/>
      <c r="BV313" s="3"/>
      <c r="BW313" s="3"/>
      <c r="BX313" s="3"/>
      <c r="BY313" s="3"/>
      <c r="BZ313" s="3"/>
      <c r="CA313" s="3"/>
      <c r="CB313" s="3"/>
      <c r="CC313" s="3"/>
      <c r="CD313" s="3"/>
      <c r="CE313" s="3"/>
      <c r="CF313" s="3"/>
      <c r="CG313" s="3"/>
      <c r="CH313" s="3"/>
      <c r="CI313" s="3"/>
      <c r="CJ313" s="3"/>
      <c r="CK313" s="3"/>
      <c r="CL313" s="3"/>
      <c r="CM313" s="3"/>
      <c r="CN313" s="3"/>
      <c r="CO313" s="3"/>
      <c r="CP313" s="3"/>
      <c r="CQ313" s="3"/>
      <c r="CR313" s="3"/>
      <c r="CS313" s="3"/>
      <c r="CT313" s="3"/>
      <c r="CU313" s="3"/>
      <c r="CV313" s="3"/>
      <c r="CW313" s="3"/>
      <c r="CX313" s="3"/>
      <c r="CY313" s="3"/>
      <c r="CZ313" s="3"/>
      <c r="DA313" s="3"/>
      <c r="DB313" s="3"/>
    </row>
    <row r="314" spans="1:106" ht="15.75" customHeight="1">
      <c r="A314" s="31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  <c r="BU314" s="3"/>
      <c r="BV314" s="3"/>
      <c r="BW314" s="3"/>
      <c r="BX314" s="3"/>
      <c r="BY314" s="3"/>
      <c r="BZ314" s="3"/>
      <c r="CA314" s="3"/>
      <c r="CB314" s="3"/>
      <c r="CC314" s="3"/>
      <c r="CD314" s="3"/>
      <c r="CE314" s="3"/>
      <c r="CF314" s="3"/>
      <c r="CG314" s="3"/>
      <c r="CH314" s="3"/>
      <c r="CI314" s="3"/>
      <c r="CJ314" s="3"/>
      <c r="CK314" s="3"/>
      <c r="CL314" s="3"/>
      <c r="CM314" s="3"/>
      <c r="CN314" s="3"/>
      <c r="CO314" s="3"/>
      <c r="CP314" s="3"/>
      <c r="CQ314" s="3"/>
      <c r="CR314" s="3"/>
      <c r="CS314" s="3"/>
      <c r="CT314" s="3"/>
      <c r="CU314" s="3"/>
      <c r="CV314" s="3"/>
      <c r="CW314" s="3"/>
      <c r="CX314" s="3"/>
      <c r="CY314" s="3"/>
      <c r="CZ314" s="3"/>
      <c r="DA314" s="3"/>
      <c r="DB314" s="3"/>
    </row>
    <row r="315" spans="1:106" ht="15.75" customHeight="1">
      <c r="A315" s="31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3"/>
      <c r="BT315" s="3"/>
      <c r="BU315" s="3"/>
      <c r="BV315" s="3"/>
      <c r="BW315" s="3"/>
      <c r="BX315" s="3"/>
      <c r="BY315" s="3"/>
      <c r="BZ315" s="3"/>
      <c r="CA315" s="3"/>
      <c r="CB315" s="3"/>
      <c r="CC315" s="3"/>
      <c r="CD315" s="3"/>
      <c r="CE315" s="3"/>
      <c r="CF315" s="3"/>
      <c r="CG315" s="3"/>
      <c r="CH315" s="3"/>
      <c r="CI315" s="3"/>
      <c r="CJ315" s="3"/>
      <c r="CK315" s="3"/>
      <c r="CL315" s="3"/>
      <c r="CM315" s="3"/>
      <c r="CN315" s="3"/>
      <c r="CO315" s="3"/>
      <c r="CP315" s="3"/>
      <c r="CQ315" s="3"/>
      <c r="CR315" s="3"/>
      <c r="CS315" s="3"/>
      <c r="CT315" s="3"/>
      <c r="CU315" s="3"/>
      <c r="CV315" s="3"/>
      <c r="CW315" s="3"/>
      <c r="CX315" s="3"/>
      <c r="CY315" s="3"/>
      <c r="CZ315" s="3"/>
      <c r="DA315" s="3"/>
      <c r="DB315" s="3"/>
    </row>
    <row r="316" spans="1:106" ht="15.75" customHeight="1">
      <c r="A316" s="31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  <c r="BT316" s="3"/>
      <c r="BU316" s="3"/>
      <c r="BV316" s="3"/>
      <c r="BW316" s="3"/>
      <c r="BX316" s="3"/>
      <c r="BY316" s="3"/>
      <c r="BZ316" s="3"/>
      <c r="CA316" s="3"/>
      <c r="CB316" s="3"/>
      <c r="CC316" s="3"/>
      <c r="CD316" s="3"/>
      <c r="CE316" s="3"/>
      <c r="CF316" s="3"/>
      <c r="CG316" s="3"/>
      <c r="CH316" s="3"/>
      <c r="CI316" s="3"/>
      <c r="CJ316" s="3"/>
      <c r="CK316" s="3"/>
      <c r="CL316" s="3"/>
      <c r="CM316" s="3"/>
      <c r="CN316" s="3"/>
      <c r="CO316" s="3"/>
      <c r="CP316" s="3"/>
      <c r="CQ316" s="3"/>
      <c r="CR316" s="3"/>
      <c r="CS316" s="3"/>
      <c r="CT316" s="3"/>
      <c r="CU316" s="3"/>
      <c r="CV316" s="3"/>
      <c r="CW316" s="3"/>
      <c r="CX316" s="3"/>
      <c r="CY316" s="3"/>
      <c r="CZ316" s="3"/>
      <c r="DA316" s="3"/>
      <c r="DB316" s="3"/>
    </row>
    <row r="317" spans="1:106" ht="15.75" customHeight="1">
      <c r="A317" s="31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  <c r="BR317" s="3"/>
      <c r="BS317" s="3"/>
      <c r="BT317" s="3"/>
      <c r="BU317" s="3"/>
      <c r="BV317" s="3"/>
      <c r="BW317" s="3"/>
      <c r="BX317" s="3"/>
      <c r="BY317" s="3"/>
      <c r="BZ317" s="3"/>
      <c r="CA317" s="3"/>
      <c r="CB317" s="3"/>
      <c r="CC317" s="3"/>
      <c r="CD317" s="3"/>
      <c r="CE317" s="3"/>
      <c r="CF317" s="3"/>
      <c r="CG317" s="3"/>
      <c r="CH317" s="3"/>
      <c r="CI317" s="3"/>
      <c r="CJ317" s="3"/>
      <c r="CK317" s="3"/>
      <c r="CL317" s="3"/>
      <c r="CM317" s="3"/>
      <c r="CN317" s="3"/>
      <c r="CO317" s="3"/>
      <c r="CP317" s="3"/>
      <c r="CQ317" s="3"/>
      <c r="CR317" s="3"/>
      <c r="CS317" s="3"/>
      <c r="CT317" s="3"/>
      <c r="CU317" s="3"/>
      <c r="CV317" s="3"/>
      <c r="CW317" s="3"/>
      <c r="CX317" s="3"/>
      <c r="CY317" s="3"/>
      <c r="CZ317" s="3"/>
      <c r="DA317" s="3"/>
      <c r="DB317" s="3"/>
    </row>
    <row r="318" spans="1:106" ht="15.75" customHeight="1">
      <c r="A318" s="31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  <c r="BR318" s="3"/>
      <c r="BS318" s="3"/>
      <c r="BT318" s="3"/>
      <c r="BU318" s="3"/>
      <c r="BV318" s="3"/>
      <c r="BW318" s="3"/>
      <c r="BX318" s="3"/>
      <c r="BY318" s="3"/>
      <c r="BZ318" s="3"/>
      <c r="CA318" s="3"/>
      <c r="CB318" s="3"/>
      <c r="CC318" s="3"/>
      <c r="CD318" s="3"/>
      <c r="CE318" s="3"/>
      <c r="CF318" s="3"/>
      <c r="CG318" s="3"/>
      <c r="CH318" s="3"/>
      <c r="CI318" s="3"/>
      <c r="CJ318" s="3"/>
      <c r="CK318" s="3"/>
      <c r="CL318" s="3"/>
      <c r="CM318" s="3"/>
      <c r="CN318" s="3"/>
      <c r="CO318" s="3"/>
      <c r="CP318" s="3"/>
      <c r="CQ318" s="3"/>
      <c r="CR318" s="3"/>
      <c r="CS318" s="3"/>
      <c r="CT318" s="3"/>
      <c r="CU318" s="3"/>
      <c r="CV318" s="3"/>
      <c r="CW318" s="3"/>
      <c r="CX318" s="3"/>
      <c r="CY318" s="3"/>
      <c r="CZ318" s="3"/>
      <c r="DA318" s="3"/>
      <c r="DB318" s="3"/>
    </row>
    <row r="319" spans="1:106" ht="15.75" customHeight="1">
      <c r="A319" s="31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3"/>
      <c r="BU319" s="3"/>
      <c r="BV319" s="3"/>
      <c r="BW319" s="3"/>
      <c r="BX319" s="3"/>
      <c r="BY319" s="3"/>
      <c r="BZ319" s="3"/>
      <c r="CA319" s="3"/>
      <c r="CB319" s="3"/>
      <c r="CC319" s="3"/>
      <c r="CD319" s="3"/>
      <c r="CE319" s="3"/>
      <c r="CF319" s="3"/>
      <c r="CG319" s="3"/>
      <c r="CH319" s="3"/>
      <c r="CI319" s="3"/>
      <c r="CJ319" s="3"/>
      <c r="CK319" s="3"/>
      <c r="CL319" s="3"/>
      <c r="CM319" s="3"/>
      <c r="CN319" s="3"/>
      <c r="CO319" s="3"/>
      <c r="CP319" s="3"/>
      <c r="CQ319" s="3"/>
      <c r="CR319" s="3"/>
      <c r="CS319" s="3"/>
      <c r="CT319" s="3"/>
      <c r="CU319" s="3"/>
      <c r="CV319" s="3"/>
      <c r="CW319" s="3"/>
      <c r="CX319" s="3"/>
      <c r="CY319" s="3"/>
      <c r="CZ319" s="3"/>
      <c r="DA319" s="3"/>
      <c r="DB319" s="3"/>
    </row>
    <row r="320" spans="1:106" ht="15.75" customHeight="1">
      <c r="A320" s="31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3"/>
      <c r="BT320" s="3"/>
      <c r="BU320" s="3"/>
      <c r="BV320" s="3"/>
      <c r="BW320" s="3"/>
      <c r="BX320" s="3"/>
      <c r="BY320" s="3"/>
      <c r="BZ320" s="3"/>
      <c r="CA320" s="3"/>
      <c r="CB320" s="3"/>
      <c r="CC320" s="3"/>
      <c r="CD320" s="3"/>
      <c r="CE320" s="3"/>
      <c r="CF320" s="3"/>
      <c r="CG320" s="3"/>
      <c r="CH320" s="3"/>
      <c r="CI320" s="3"/>
      <c r="CJ320" s="3"/>
      <c r="CK320" s="3"/>
      <c r="CL320" s="3"/>
      <c r="CM320" s="3"/>
      <c r="CN320" s="3"/>
      <c r="CO320" s="3"/>
      <c r="CP320" s="3"/>
      <c r="CQ320" s="3"/>
      <c r="CR320" s="3"/>
      <c r="CS320" s="3"/>
      <c r="CT320" s="3"/>
      <c r="CU320" s="3"/>
      <c r="CV320" s="3"/>
      <c r="CW320" s="3"/>
      <c r="CX320" s="3"/>
      <c r="CY320" s="3"/>
      <c r="CZ320" s="3"/>
      <c r="DA320" s="3"/>
      <c r="DB320" s="3"/>
    </row>
    <row r="321" spans="1:106" ht="15.75" customHeight="1">
      <c r="A321" s="31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  <c r="BT321" s="3"/>
      <c r="BU321" s="3"/>
      <c r="BV321" s="3"/>
      <c r="BW321" s="3"/>
      <c r="BX321" s="3"/>
      <c r="BY321" s="3"/>
      <c r="BZ321" s="3"/>
      <c r="CA321" s="3"/>
      <c r="CB321" s="3"/>
      <c r="CC321" s="3"/>
      <c r="CD321" s="3"/>
      <c r="CE321" s="3"/>
      <c r="CF321" s="3"/>
      <c r="CG321" s="3"/>
      <c r="CH321" s="3"/>
      <c r="CI321" s="3"/>
      <c r="CJ321" s="3"/>
      <c r="CK321" s="3"/>
      <c r="CL321" s="3"/>
      <c r="CM321" s="3"/>
      <c r="CN321" s="3"/>
      <c r="CO321" s="3"/>
      <c r="CP321" s="3"/>
      <c r="CQ321" s="3"/>
      <c r="CR321" s="3"/>
      <c r="CS321" s="3"/>
      <c r="CT321" s="3"/>
      <c r="CU321" s="3"/>
      <c r="CV321" s="3"/>
      <c r="CW321" s="3"/>
      <c r="CX321" s="3"/>
      <c r="CY321" s="3"/>
      <c r="CZ321" s="3"/>
      <c r="DA321" s="3"/>
      <c r="DB321" s="3"/>
    </row>
    <row r="322" spans="1:106" ht="15.75" customHeight="1">
      <c r="A322" s="31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  <c r="BT322" s="3"/>
      <c r="BU322" s="3"/>
      <c r="BV322" s="3"/>
      <c r="BW322" s="3"/>
      <c r="BX322" s="3"/>
      <c r="BY322" s="3"/>
      <c r="BZ322" s="3"/>
      <c r="CA322" s="3"/>
      <c r="CB322" s="3"/>
      <c r="CC322" s="3"/>
      <c r="CD322" s="3"/>
      <c r="CE322" s="3"/>
      <c r="CF322" s="3"/>
      <c r="CG322" s="3"/>
      <c r="CH322" s="3"/>
      <c r="CI322" s="3"/>
      <c r="CJ322" s="3"/>
      <c r="CK322" s="3"/>
      <c r="CL322" s="3"/>
      <c r="CM322" s="3"/>
      <c r="CN322" s="3"/>
      <c r="CO322" s="3"/>
      <c r="CP322" s="3"/>
      <c r="CQ322" s="3"/>
      <c r="CR322" s="3"/>
      <c r="CS322" s="3"/>
      <c r="CT322" s="3"/>
      <c r="CU322" s="3"/>
      <c r="CV322" s="3"/>
      <c r="CW322" s="3"/>
      <c r="CX322" s="3"/>
      <c r="CY322" s="3"/>
      <c r="CZ322" s="3"/>
      <c r="DA322" s="3"/>
      <c r="DB322" s="3"/>
    </row>
    <row r="323" spans="1:106" ht="15.75" customHeight="1">
      <c r="A323" s="31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3"/>
      <c r="BT323" s="3"/>
      <c r="BU323" s="3"/>
      <c r="BV323" s="3"/>
      <c r="BW323" s="3"/>
      <c r="BX323" s="3"/>
      <c r="BY323" s="3"/>
      <c r="BZ323" s="3"/>
      <c r="CA323" s="3"/>
      <c r="CB323" s="3"/>
      <c r="CC323" s="3"/>
      <c r="CD323" s="3"/>
      <c r="CE323" s="3"/>
      <c r="CF323" s="3"/>
      <c r="CG323" s="3"/>
      <c r="CH323" s="3"/>
      <c r="CI323" s="3"/>
      <c r="CJ323" s="3"/>
      <c r="CK323" s="3"/>
      <c r="CL323" s="3"/>
      <c r="CM323" s="3"/>
      <c r="CN323" s="3"/>
      <c r="CO323" s="3"/>
      <c r="CP323" s="3"/>
      <c r="CQ323" s="3"/>
      <c r="CR323" s="3"/>
      <c r="CS323" s="3"/>
      <c r="CT323" s="3"/>
      <c r="CU323" s="3"/>
      <c r="CV323" s="3"/>
      <c r="CW323" s="3"/>
      <c r="CX323" s="3"/>
      <c r="CY323" s="3"/>
      <c r="CZ323" s="3"/>
      <c r="DA323" s="3"/>
      <c r="DB323" s="3"/>
    </row>
    <row r="324" spans="1:106" ht="15.75" customHeight="1">
      <c r="A324" s="31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  <c r="BR324" s="3"/>
      <c r="BS324" s="3"/>
      <c r="BT324" s="3"/>
      <c r="BU324" s="3"/>
      <c r="BV324" s="3"/>
      <c r="BW324" s="3"/>
      <c r="BX324" s="3"/>
      <c r="BY324" s="3"/>
      <c r="BZ324" s="3"/>
      <c r="CA324" s="3"/>
      <c r="CB324" s="3"/>
      <c r="CC324" s="3"/>
      <c r="CD324" s="3"/>
      <c r="CE324" s="3"/>
      <c r="CF324" s="3"/>
      <c r="CG324" s="3"/>
      <c r="CH324" s="3"/>
      <c r="CI324" s="3"/>
      <c r="CJ324" s="3"/>
      <c r="CK324" s="3"/>
      <c r="CL324" s="3"/>
      <c r="CM324" s="3"/>
      <c r="CN324" s="3"/>
      <c r="CO324" s="3"/>
      <c r="CP324" s="3"/>
      <c r="CQ324" s="3"/>
      <c r="CR324" s="3"/>
      <c r="CS324" s="3"/>
      <c r="CT324" s="3"/>
      <c r="CU324" s="3"/>
      <c r="CV324" s="3"/>
      <c r="CW324" s="3"/>
      <c r="CX324" s="3"/>
      <c r="CY324" s="3"/>
      <c r="CZ324" s="3"/>
      <c r="DA324" s="3"/>
      <c r="DB324" s="3"/>
    </row>
    <row r="325" spans="1:106" ht="15.75" customHeight="1">
      <c r="A325" s="31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3"/>
      <c r="BT325" s="3"/>
      <c r="BU325" s="3"/>
      <c r="BV325" s="3"/>
      <c r="BW325" s="3"/>
      <c r="BX325" s="3"/>
      <c r="BY325" s="3"/>
      <c r="BZ325" s="3"/>
      <c r="CA325" s="3"/>
      <c r="CB325" s="3"/>
      <c r="CC325" s="3"/>
      <c r="CD325" s="3"/>
      <c r="CE325" s="3"/>
      <c r="CF325" s="3"/>
      <c r="CG325" s="3"/>
      <c r="CH325" s="3"/>
      <c r="CI325" s="3"/>
      <c r="CJ325" s="3"/>
      <c r="CK325" s="3"/>
      <c r="CL325" s="3"/>
      <c r="CM325" s="3"/>
      <c r="CN325" s="3"/>
      <c r="CO325" s="3"/>
      <c r="CP325" s="3"/>
      <c r="CQ325" s="3"/>
      <c r="CR325" s="3"/>
      <c r="CS325" s="3"/>
      <c r="CT325" s="3"/>
      <c r="CU325" s="3"/>
      <c r="CV325" s="3"/>
      <c r="CW325" s="3"/>
      <c r="CX325" s="3"/>
      <c r="CY325" s="3"/>
      <c r="CZ325" s="3"/>
      <c r="DA325" s="3"/>
      <c r="DB325" s="3"/>
    </row>
    <row r="326" spans="1:106" ht="15.75" customHeight="1">
      <c r="A326" s="31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  <c r="BR326" s="3"/>
      <c r="BS326" s="3"/>
      <c r="BT326" s="3"/>
      <c r="BU326" s="3"/>
      <c r="BV326" s="3"/>
      <c r="BW326" s="3"/>
      <c r="BX326" s="3"/>
      <c r="BY326" s="3"/>
      <c r="BZ326" s="3"/>
      <c r="CA326" s="3"/>
      <c r="CB326" s="3"/>
      <c r="CC326" s="3"/>
      <c r="CD326" s="3"/>
      <c r="CE326" s="3"/>
      <c r="CF326" s="3"/>
      <c r="CG326" s="3"/>
      <c r="CH326" s="3"/>
      <c r="CI326" s="3"/>
      <c r="CJ326" s="3"/>
      <c r="CK326" s="3"/>
      <c r="CL326" s="3"/>
      <c r="CM326" s="3"/>
      <c r="CN326" s="3"/>
      <c r="CO326" s="3"/>
      <c r="CP326" s="3"/>
      <c r="CQ326" s="3"/>
      <c r="CR326" s="3"/>
      <c r="CS326" s="3"/>
      <c r="CT326" s="3"/>
      <c r="CU326" s="3"/>
      <c r="CV326" s="3"/>
      <c r="CW326" s="3"/>
      <c r="CX326" s="3"/>
      <c r="CY326" s="3"/>
      <c r="CZ326" s="3"/>
      <c r="DA326" s="3"/>
      <c r="DB326" s="3"/>
    </row>
    <row r="327" spans="1:106" ht="15.75" customHeight="1">
      <c r="A327" s="31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  <c r="BR327" s="3"/>
      <c r="BS327" s="3"/>
      <c r="BT327" s="3"/>
      <c r="BU327" s="3"/>
      <c r="BV327" s="3"/>
      <c r="BW327" s="3"/>
      <c r="BX327" s="3"/>
      <c r="BY327" s="3"/>
      <c r="BZ327" s="3"/>
      <c r="CA327" s="3"/>
      <c r="CB327" s="3"/>
      <c r="CC327" s="3"/>
      <c r="CD327" s="3"/>
      <c r="CE327" s="3"/>
      <c r="CF327" s="3"/>
      <c r="CG327" s="3"/>
      <c r="CH327" s="3"/>
      <c r="CI327" s="3"/>
      <c r="CJ327" s="3"/>
      <c r="CK327" s="3"/>
      <c r="CL327" s="3"/>
      <c r="CM327" s="3"/>
      <c r="CN327" s="3"/>
      <c r="CO327" s="3"/>
      <c r="CP327" s="3"/>
      <c r="CQ327" s="3"/>
      <c r="CR327" s="3"/>
      <c r="CS327" s="3"/>
      <c r="CT327" s="3"/>
      <c r="CU327" s="3"/>
      <c r="CV327" s="3"/>
      <c r="CW327" s="3"/>
      <c r="CX327" s="3"/>
      <c r="CY327" s="3"/>
      <c r="CZ327" s="3"/>
      <c r="DA327" s="3"/>
      <c r="DB327" s="3"/>
    </row>
    <row r="328" spans="1:106" ht="15.75" customHeight="1">
      <c r="A328" s="31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  <c r="BQ328" s="3"/>
      <c r="BR328" s="3"/>
      <c r="BS328" s="3"/>
      <c r="BT328" s="3"/>
      <c r="BU328" s="3"/>
      <c r="BV328" s="3"/>
      <c r="BW328" s="3"/>
      <c r="BX328" s="3"/>
      <c r="BY328" s="3"/>
      <c r="BZ328" s="3"/>
      <c r="CA328" s="3"/>
      <c r="CB328" s="3"/>
      <c r="CC328" s="3"/>
      <c r="CD328" s="3"/>
      <c r="CE328" s="3"/>
      <c r="CF328" s="3"/>
      <c r="CG328" s="3"/>
      <c r="CH328" s="3"/>
      <c r="CI328" s="3"/>
      <c r="CJ328" s="3"/>
      <c r="CK328" s="3"/>
      <c r="CL328" s="3"/>
      <c r="CM328" s="3"/>
      <c r="CN328" s="3"/>
      <c r="CO328" s="3"/>
      <c r="CP328" s="3"/>
      <c r="CQ328" s="3"/>
      <c r="CR328" s="3"/>
      <c r="CS328" s="3"/>
      <c r="CT328" s="3"/>
      <c r="CU328" s="3"/>
      <c r="CV328" s="3"/>
      <c r="CW328" s="3"/>
      <c r="CX328" s="3"/>
      <c r="CY328" s="3"/>
      <c r="CZ328" s="3"/>
      <c r="DA328" s="3"/>
      <c r="DB328" s="3"/>
    </row>
    <row r="329" spans="1:106" ht="15.75" customHeight="1">
      <c r="A329" s="31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  <c r="BP329" s="3"/>
      <c r="BQ329" s="3"/>
      <c r="BR329" s="3"/>
      <c r="BS329" s="3"/>
      <c r="BT329" s="3"/>
      <c r="BU329" s="3"/>
      <c r="BV329" s="3"/>
      <c r="BW329" s="3"/>
      <c r="BX329" s="3"/>
      <c r="BY329" s="3"/>
      <c r="BZ329" s="3"/>
      <c r="CA329" s="3"/>
      <c r="CB329" s="3"/>
      <c r="CC329" s="3"/>
      <c r="CD329" s="3"/>
      <c r="CE329" s="3"/>
      <c r="CF329" s="3"/>
      <c r="CG329" s="3"/>
      <c r="CH329" s="3"/>
      <c r="CI329" s="3"/>
      <c r="CJ329" s="3"/>
      <c r="CK329" s="3"/>
      <c r="CL329" s="3"/>
      <c r="CM329" s="3"/>
      <c r="CN329" s="3"/>
      <c r="CO329" s="3"/>
      <c r="CP329" s="3"/>
      <c r="CQ329" s="3"/>
      <c r="CR329" s="3"/>
      <c r="CS329" s="3"/>
      <c r="CT329" s="3"/>
      <c r="CU329" s="3"/>
      <c r="CV329" s="3"/>
      <c r="CW329" s="3"/>
      <c r="CX329" s="3"/>
      <c r="CY329" s="3"/>
      <c r="CZ329" s="3"/>
      <c r="DA329" s="3"/>
      <c r="DB329" s="3"/>
    </row>
    <row r="330" spans="1:106" ht="15.75" customHeight="1">
      <c r="A330" s="31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  <c r="BP330" s="3"/>
      <c r="BQ330" s="3"/>
      <c r="BR330" s="3"/>
      <c r="BS330" s="3"/>
      <c r="BT330" s="3"/>
      <c r="BU330" s="3"/>
      <c r="BV330" s="3"/>
      <c r="BW330" s="3"/>
      <c r="BX330" s="3"/>
      <c r="BY330" s="3"/>
      <c r="BZ330" s="3"/>
      <c r="CA330" s="3"/>
      <c r="CB330" s="3"/>
      <c r="CC330" s="3"/>
      <c r="CD330" s="3"/>
      <c r="CE330" s="3"/>
      <c r="CF330" s="3"/>
      <c r="CG330" s="3"/>
      <c r="CH330" s="3"/>
      <c r="CI330" s="3"/>
      <c r="CJ330" s="3"/>
      <c r="CK330" s="3"/>
      <c r="CL330" s="3"/>
      <c r="CM330" s="3"/>
      <c r="CN330" s="3"/>
      <c r="CO330" s="3"/>
      <c r="CP330" s="3"/>
      <c r="CQ330" s="3"/>
      <c r="CR330" s="3"/>
      <c r="CS330" s="3"/>
      <c r="CT330" s="3"/>
      <c r="CU330" s="3"/>
      <c r="CV330" s="3"/>
      <c r="CW330" s="3"/>
      <c r="CX330" s="3"/>
      <c r="CY330" s="3"/>
      <c r="CZ330" s="3"/>
      <c r="DA330" s="3"/>
      <c r="DB330" s="3"/>
    </row>
    <row r="331" spans="1:106" ht="15.75" customHeight="1">
      <c r="A331" s="31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  <c r="BP331" s="3"/>
      <c r="BQ331" s="3"/>
      <c r="BR331" s="3"/>
      <c r="BS331" s="3"/>
      <c r="BT331" s="3"/>
      <c r="BU331" s="3"/>
      <c r="BV331" s="3"/>
      <c r="BW331" s="3"/>
      <c r="BX331" s="3"/>
      <c r="BY331" s="3"/>
      <c r="BZ331" s="3"/>
      <c r="CA331" s="3"/>
      <c r="CB331" s="3"/>
      <c r="CC331" s="3"/>
      <c r="CD331" s="3"/>
      <c r="CE331" s="3"/>
      <c r="CF331" s="3"/>
      <c r="CG331" s="3"/>
      <c r="CH331" s="3"/>
      <c r="CI331" s="3"/>
      <c r="CJ331" s="3"/>
      <c r="CK331" s="3"/>
      <c r="CL331" s="3"/>
      <c r="CM331" s="3"/>
      <c r="CN331" s="3"/>
      <c r="CO331" s="3"/>
      <c r="CP331" s="3"/>
      <c r="CQ331" s="3"/>
      <c r="CR331" s="3"/>
      <c r="CS331" s="3"/>
      <c r="CT331" s="3"/>
      <c r="CU331" s="3"/>
      <c r="CV331" s="3"/>
      <c r="CW331" s="3"/>
      <c r="CX331" s="3"/>
      <c r="CY331" s="3"/>
      <c r="CZ331" s="3"/>
      <c r="DA331" s="3"/>
      <c r="DB331" s="3"/>
    </row>
    <row r="332" spans="1:106" ht="15.75" customHeight="1">
      <c r="A332" s="31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  <c r="BQ332" s="3"/>
      <c r="BR332" s="3"/>
      <c r="BS332" s="3"/>
      <c r="BT332" s="3"/>
      <c r="BU332" s="3"/>
      <c r="BV332" s="3"/>
      <c r="BW332" s="3"/>
      <c r="BX332" s="3"/>
      <c r="BY332" s="3"/>
      <c r="BZ332" s="3"/>
      <c r="CA332" s="3"/>
      <c r="CB332" s="3"/>
      <c r="CC332" s="3"/>
      <c r="CD332" s="3"/>
      <c r="CE332" s="3"/>
      <c r="CF332" s="3"/>
      <c r="CG332" s="3"/>
      <c r="CH332" s="3"/>
      <c r="CI332" s="3"/>
      <c r="CJ332" s="3"/>
      <c r="CK332" s="3"/>
      <c r="CL332" s="3"/>
      <c r="CM332" s="3"/>
      <c r="CN332" s="3"/>
      <c r="CO332" s="3"/>
      <c r="CP332" s="3"/>
      <c r="CQ332" s="3"/>
      <c r="CR332" s="3"/>
      <c r="CS332" s="3"/>
      <c r="CT332" s="3"/>
      <c r="CU332" s="3"/>
      <c r="CV332" s="3"/>
      <c r="CW332" s="3"/>
      <c r="CX332" s="3"/>
      <c r="CY332" s="3"/>
      <c r="CZ332" s="3"/>
      <c r="DA332" s="3"/>
      <c r="DB332" s="3"/>
    </row>
    <row r="333" spans="1:106" ht="15.75" customHeight="1">
      <c r="A333" s="31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  <c r="BQ333" s="3"/>
      <c r="BR333" s="3"/>
      <c r="BS333" s="3"/>
      <c r="BT333" s="3"/>
      <c r="BU333" s="3"/>
      <c r="BV333" s="3"/>
      <c r="BW333" s="3"/>
      <c r="BX333" s="3"/>
      <c r="BY333" s="3"/>
      <c r="BZ333" s="3"/>
      <c r="CA333" s="3"/>
      <c r="CB333" s="3"/>
      <c r="CC333" s="3"/>
      <c r="CD333" s="3"/>
      <c r="CE333" s="3"/>
      <c r="CF333" s="3"/>
      <c r="CG333" s="3"/>
      <c r="CH333" s="3"/>
      <c r="CI333" s="3"/>
      <c r="CJ333" s="3"/>
      <c r="CK333" s="3"/>
      <c r="CL333" s="3"/>
      <c r="CM333" s="3"/>
      <c r="CN333" s="3"/>
      <c r="CO333" s="3"/>
      <c r="CP333" s="3"/>
      <c r="CQ333" s="3"/>
      <c r="CR333" s="3"/>
      <c r="CS333" s="3"/>
      <c r="CT333" s="3"/>
      <c r="CU333" s="3"/>
      <c r="CV333" s="3"/>
      <c r="CW333" s="3"/>
      <c r="CX333" s="3"/>
      <c r="CY333" s="3"/>
      <c r="CZ333" s="3"/>
      <c r="DA333" s="3"/>
      <c r="DB333" s="3"/>
    </row>
    <row r="334" spans="1:106" ht="15.75" customHeight="1">
      <c r="A334" s="31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  <c r="BP334" s="3"/>
      <c r="BQ334" s="3"/>
      <c r="BR334" s="3"/>
      <c r="BS334" s="3"/>
      <c r="BT334" s="3"/>
      <c r="BU334" s="3"/>
      <c r="BV334" s="3"/>
      <c r="BW334" s="3"/>
      <c r="BX334" s="3"/>
      <c r="BY334" s="3"/>
      <c r="BZ334" s="3"/>
      <c r="CA334" s="3"/>
      <c r="CB334" s="3"/>
      <c r="CC334" s="3"/>
      <c r="CD334" s="3"/>
      <c r="CE334" s="3"/>
      <c r="CF334" s="3"/>
      <c r="CG334" s="3"/>
      <c r="CH334" s="3"/>
      <c r="CI334" s="3"/>
      <c r="CJ334" s="3"/>
      <c r="CK334" s="3"/>
      <c r="CL334" s="3"/>
      <c r="CM334" s="3"/>
      <c r="CN334" s="3"/>
      <c r="CO334" s="3"/>
      <c r="CP334" s="3"/>
      <c r="CQ334" s="3"/>
      <c r="CR334" s="3"/>
      <c r="CS334" s="3"/>
      <c r="CT334" s="3"/>
      <c r="CU334" s="3"/>
      <c r="CV334" s="3"/>
      <c r="CW334" s="3"/>
      <c r="CX334" s="3"/>
      <c r="CY334" s="3"/>
      <c r="CZ334" s="3"/>
      <c r="DA334" s="3"/>
      <c r="DB334" s="3"/>
    </row>
    <row r="335" spans="1:106" ht="15.75" customHeight="1">
      <c r="A335" s="31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  <c r="BP335" s="3"/>
      <c r="BQ335" s="3"/>
      <c r="BR335" s="3"/>
      <c r="BS335" s="3"/>
      <c r="BT335" s="3"/>
      <c r="BU335" s="3"/>
      <c r="BV335" s="3"/>
      <c r="BW335" s="3"/>
      <c r="BX335" s="3"/>
      <c r="BY335" s="3"/>
      <c r="BZ335" s="3"/>
      <c r="CA335" s="3"/>
      <c r="CB335" s="3"/>
      <c r="CC335" s="3"/>
      <c r="CD335" s="3"/>
      <c r="CE335" s="3"/>
      <c r="CF335" s="3"/>
      <c r="CG335" s="3"/>
      <c r="CH335" s="3"/>
      <c r="CI335" s="3"/>
      <c r="CJ335" s="3"/>
      <c r="CK335" s="3"/>
      <c r="CL335" s="3"/>
      <c r="CM335" s="3"/>
      <c r="CN335" s="3"/>
      <c r="CO335" s="3"/>
      <c r="CP335" s="3"/>
      <c r="CQ335" s="3"/>
      <c r="CR335" s="3"/>
      <c r="CS335" s="3"/>
      <c r="CT335" s="3"/>
      <c r="CU335" s="3"/>
      <c r="CV335" s="3"/>
      <c r="CW335" s="3"/>
      <c r="CX335" s="3"/>
      <c r="CY335" s="3"/>
      <c r="CZ335" s="3"/>
      <c r="DA335" s="3"/>
      <c r="DB335" s="3"/>
    </row>
    <row r="336" spans="1:106" ht="15.75" customHeight="1">
      <c r="A336" s="31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  <c r="BP336" s="3"/>
      <c r="BQ336" s="3"/>
      <c r="BR336" s="3"/>
      <c r="BS336" s="3"/>
      <c r="BT336" s="3"/>
      <c r="BU336" s="3"/>
      <c r="BV336" s="3"/>
      <c r="BW336" s="3"/>
      <c r="BX336" s="3"/>
      <c r="BY336" s="3"/>
      <c r="BZ336" s="3"/>
      <c r="CA336" s="3"/>
      <c r="CB336" s="3"/>
      <c r="CC336" s="3"/>
      <c r="CD336" s="3"/>
      <c r="CE336" s="3"/>
      <c r="CF336" s="3"/>
      <c r="CG336" s="3"/>
      <c r="CH336" s="3"/>
      <c r="CI336" s="3"/>
      <c r="CJ336" s="3"/>
      <c r="CK336" s="3"/>
      <c r="CL336" s="3"/>
      <c r="CM336" s="3"/>
      <c r="CN336" s="3"/>
      <c r="CO336" s="3"/>
      <c r="CP336" s="3"/>
      <c r="CQ336" s="3"/>
      <c r="CR336" s="3"/>
      <c r="CS336" s="3"/>
      <c r="CT336" s="3"/>
      <c r="CU336" s="3"/>
      <c r="CV336" s="3"/>
      <c r="CW336" s="3"/>
      <c r="CX336" s="3"/>
      <c r="CY336" s="3"/>
      <c r="CZ336" s="3"/>
      <c r="DA336" s="3"/>
      <c r="DB336" s="3"/>
    </row>
    <row r="337" spans="1:106" ht="15.75" customHeight="1">
      <c r="A337" s="31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  <c r="BP337" s="3"/>
      <c r="BQ337" s="3"/>
      <c r="BR337" s="3"/>
      <c r="BS337" s="3"/>
      <c r="BT337" s="3"/>
      <c r="BU337" s="3"/>
      <c r="BV337" s="3"/>
      <c r="BW337" s="3"/>
      <c r="BX337" s="3"/>
      <c r="BY337" s="3"/>
      <c r="BZ337" s="3"/>
      <c r="CA337" s="3"/>
      <c r="CB337" s="3"/>
      <c r="CC337" s="3"/>
      <c r="CD337" s="3"/>
      <c r="CE337" s="3"/>
      <c r="CF337" s="3"/>
      <c r="CG337" s="3"/>
      <c r="CH337" s="3"/>
      <c r="CI337" s="3"/>
      <c r="CJ337" s="3"/>
      <c r="CK337" s="3"/>
      <c r="CL337" s="3"/>
      <c r="CM337" s="3"/>
      <c r="CN337" s="3"/>
      <c r="CO337" s="3"/>
      <c r="CP337" s="3"/>
      <c r="CQ337" s="3"/>
      <c r="CR337" s="3"/>
      <c r="CS337" s="3"/>
      <c r="CT337" s="3"/>
      <c r="CU337" s="3"/>
      <c r="CV337" s="3"/>
      <c r="CW337" s="3"/>
      <c r="CX337" s="3"/>
      <c r="CY337" s="3"/>
      <c r="CZ337" s="3"/>
      <c r="DA337" s="3"/>
      <c r="DB337" s="3"/>
    </row>
    <row r="338" spans="1:106" ht="15.75" customHeight="1">
      <c r="A338" s="31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  <c r="BP338" s="3"/>
      <c r="BQ338" s="3"/>
      <c r="BR338" s="3"/>
      <c r="BS338" s="3"/>
      <c r="BT338" s="3"/>
      <c r="BU338" s="3"/>
      <c r="BV338" s="3"/>
      <c r="BW338" s="3"/>
      <c r="BX338" s="3"/>
      <c r="BY338" s="3"/>
      <c r="BZ338" s="3"/>
      <c r="CA338" s="3"/>
      <c r="CB338" s="3"/>
      <c r="CC338" s="3"/>
      <c r="CD338" s="3"/>
      <c r="CE338" s="3"/>
      <c r="CF338" s="3"/>
      <c r="CG338" s="3"/>
      <c r="CH338" s="3"/>
      <c r="CI338" s="3"/>
      <c r="CJ338" s="3"/>
      <c r="CK338" s="3"/>
      <c r="CL338" s="3"/>
      <c r="CM338" s="3"/>
      <c r="CN338" s="3"/>
      <c r="CO338" s="3"/>
      <c r="CP338" s="3"/>
      <c r="CQ338" s="3"/>
      <c r="CR338" s="3"/>
      <c r="CS338" s="3"/>
      <c r="CT338" s="3"/>
      <c r="CU338" s="3"/>
      <c r="CV338" s="3"/>
      <c r="CW338" s="3"/>
      <c r="CX338" s="3"/>
      <c r="CY338" s="3"/>
      <c r="CZ338" s="3"/>
      <c r="DA338" s="3"/>
      <c r="DB338" s="3"/>
    </row>
    <row r="339" spans="1:106" ht="15.75" customHeight="1">
      <c r="A339" s="31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  <c r="BP339" s="3"/>
      <c r="BQ339" s="3"/>
      <c r="BR339" s="3"/>
      <c r="BS339" s="3"/>
      <c r="BT339" s="3"/>
      <c r="BU339" s="3"/>
      <c r="BV339" s="3"/>
      <c r="BW339" s="3"/>
      <c r="BX339" s="3"/>
      <c r="BY339" s="3"/>
      <c r="BZ339" s="3"/>
      <c r="CA339" s="3"/>
      <c r="CB339" s="3"/>
      <c r="CC339" s="3"/>
      <c r="CD339" s="3"/>
      <c r="CE339" s="3"/>
      <c r="CF339" s="3"/>
      <c r="CG339" s="3"/>
      <c r="CH339" s="3"/>
      <c r="CI339" s="3"/>
      <c r="CJ339" s="3"/>
      <c r="CK339" s="3"/>
      <c r="CL339" s="3"/>
      <c r="CM339" s="3"/>
      <c r="CN339" s="3"/>
      <c r="CO339" s="3"/>
      <c r="CP339" s="3"/>
      <c r="CQ339" s="3"/>
      <c r="CR339" s="3"/>
      <c r="CS339" s="3"/>
      <c r="CT339" s="3"/>
      <c r="CU339" s="3"/>
      <c r="CV339" s="3"/>
      <c r="CW339" s="3"/>
      <c r="CX339" s="3"/>
      <c r="CY339" s="3"/>
      <c r="CZ339" s="3"/>
      <c r="DA339" s="3"/>
      <c r="DB339" s="3"/>
    </row>
    <row r="340" spans="1:106" ht="15.75" customHeight="1">
      <c r="A340" s="31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  <c r="BP340" s="3"/>
      <c r="BQ340" s="3"/>
      <c r="BR340" s="3"/>
      <c r="BS340" s="3"/>
      <c r="BT340" s="3"/>
      <c r="BU340" s="3"/>
      <c r="BV340" s="3"/>
      <c r="BW340" s="3"/>
      <c r="BX340" s="3"/>
      <c r="BY340" s="3"/>
      <c r="BZ340" s="3"/>
      <c r="CA340" s="3"/>
      <c r="CB340" s="3"/>
      <c r="CC340" s="3"/>
      <c r="CD340" s="3"/>
      <c r="CE340" s="3"/>
      <c r="CF340" s="3"/>
      <c r="CG340" s="3"/>
      <c r="CH340" s="3"/>
      <c r="CI340" s="3"/>
      <c r="CJ340" s="3"/>
      <c r="CK340" s="3"/>
      <c r="CL340" s="3"/>
      <c r="CM340" s="3"/>
      <c r="CN340" s="3"/>
      <c r="CO340" s="3"/>
      <c r="CP340" s="3"/>
      <c r="CQ340" s="3"/>
      <c r="CR340" s="3"/>
      <c r="CS340" s="3"/>
      <c r="CT340" s="3"/>
      <c r="CU340" s="3"/>
      <c r="CV340" s="3"/>
      <c r="CW340" s="3"/>
      <c r="CX340" s="3"/>
      <c r="CY340" s="3"/>
      <c r="CZ340" s="3"/>
      <c r="DA340" s="3"/>
      <c r="DB340" s="3"/>
    </row>
    <row r="341" spans="1:106" ht="15.75" customHeight="1">
      <c r="A341" s="31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  <c r="BP341" s="3"/>
      <c r="BQ341" s="3"/>
      <c r="BR341" s="3"/>
      <c r="BS341" s="3"/>
      <c r="BT341" s="3"/>
      <c r="BU341" s="3"/>
      <c r="BV341" s="3"/>
      <c r="BW341" s="3"/>
      <c r="BX341" s="3"/>
      <c r="BY341" s="3"/>
      <c r="BZ341" s="3"/>
      <c r="CA341" s="3"/>
      <c r="CB341" s="3"/>
      <c r="CC341" s="3"/>
      <c r="CD341" s="3"/>
      <c r="CE341" s="3"/>
      <c r="CF341" s="3"/>
      <c r="CG341" s="3"/>
      <c r="CH341" s="3"/>
      <c r="CI341" s="3"/>
      <c r="CJ341" s="3"/>
      <c r="CK341" s="3"/>
      <c r="CL341" s="3"/>
      <c r="CM341" s="3"/>
      <c r="CN341" s="3"/>
      <c r="CO341" s="3"/>
      <c r="CP341" s="3"/>
      <c r="CQ341" s="3"/>
      <c r="CR341" s="3"/>
      <c r="CS341" s="3"/>
      <c r="CT341" s="3"/>
      <c r="CU341" s="3"/>
      <c r="CV341" s="3"/>
      <c r="CW341" s="3"/>
      <c r="CX341" s="3"/>
      <c r="CY341" s="3"/>
      <c r="CZ341" s="3"/>
      <c r="DA341" s="3"/>
      <c r="DB341" s="3"/>
    </row>
    <row r="342" spans="1:106" ht="15.75" customHeight="1">
      <c r="A342" s="31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  <c r="BO342" s="3"/>
      <c r="BP342" s="3"/>
      <c r="BQ342" s="3"/>
      <c r="BR342" s="3"/>
      <c r="BS342" s="3"/>
      <c r="BT342" s="3"/>
      <c r="BU342" s="3"/>
      <c r="BV342" s="3"/>
      <c r="BW342" s="3"/>
      <c r="BX342" s="3"/>
      <c r="BY342" s="3"/>
      <c r="BZ342" s="3"/>
      <c r="CA342" s="3"/>
      <c r="CB342" s="3"/>
      <c r="CC342" s="3"/>
      <c r="CD342" s="3"/>
      <c r="CE342" s="3"/>
      <c r="CF342" s="3"/>
      <c r="CG342" s="3"/>
      <c r="CH342" s="3"/>
      <c r="CI342" s="3"/>
      <c r="CJ342" s="3"/>
      <c r="CK342" s="3"/>
      <c r="CL342" s="3"/>
      <c r="CM342" s="3"/>
      <c r="CN342" s="3"/>
      <c r="CO342" s="3"/>
      <c r="CP342" s="3"/>
      <c r="CQ342" s="3"/>
      <c r="CR342" s="3"/>
      <c r="CS342" s="3"/>
      <c r="CT342" s="3"/>
      <c r="CU342" s="3"/>
      <c r="CV342" s="3"/>
      <c r="CW342" s="3"/>
      <c r="CX342" s="3"/>
      <c r="CY342" s="3"/>
      <c r="CZ342" s="3"/>
      <c r="DA342" s="3"/>
      <c r="DB342" s="3"/>
    </row>
    <row r="343" spans="1:106" ht="15.75" customHeight="1">
      <c r="A343" s="31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  <c r="BP343" s="3"/>
      <c r="BQ343" s="3"/>
      <c r="BR343" s="3"/>
      <c r="BS343" s="3"/>
      <c r="BT343" s="3"/>
      <c r="BU343" s="3"/>
      <c r="BV343" s="3"/>
      <c r="BW343" s="3"/>
      <c r="BX343" s="3"/>
      <c r="BY343" s="3"/>
      <c r="BZ343" s="3"/>
      <c r="CA343" s="3"/>
      <c r="CB343" s="3"/>
      <c r="CC343" s="3"/>
      <c r="CD343" s="3"/>
      <c r="CE343" s="3"/>
      <c r="CF343" s="3"/>
      <c r="CG343" s="3"/>
      <c r="CH343" s="3"/>
      <c r="CI343" s="3"/>
      <c r="CJ343" s="3"/>
      <c r="CK343" s="3"/>
      <c r="CL343" s="3"/>
      <c r="CM343" s="3"/>
      <c r="CN343" s="3"/>
      <c r="CO343" s="3"/>
      <c r="CP343" s="3"/>
      <c r="CQ343" s="3"/>
      <c r="CR343" s="3"/>
      <c r="CS343" s="3"/>
      <c r="CT343" s="3"/>
      <c r="CU343" s="3"/>
      <c r="CV343" s="3"/>
      <c r="CW343" s="3"/>
      <c r="CX343" s="3"/>
      <c r="CY343" s="3"/>
      <c r="CZ343" s="3"/>
      <c r="DA343" s="3"/>
      <c r="DB343" s="3"/>
    </row>
    <row r="344" spans="1:106" ht="15.75" customHeight="1">
      <c r="A344" s="31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  <c r="BP344" s="3"/>
      <c r="BQ344" s="3"/>
      <c r="BR344" s="3"/>
      <c r="BS344" s="3"/>
      <c r="BT344" s="3"/>
      <c r="BU344" s="3"/>
      <c r="BV344" s="3"/>
      <c r="BW344" s="3"/>
      <c r="BX344" s="3"/>
      <c r="BY344" s="3"/>
      <c r="BZ344" s="3"/>
      <c r="CA344" s="3"/>
      <c r="CB344" s="3"/>
      <c r="CC344" s="3"/>
      <c r="CD344" s="3"/>
      <c r="CE344" s="3"/>
      <c r="CF344" s="3"/>
      <c r="CG344" s="3"/>
      <c r="CH344" s="3"/>
      <c r="CI344" s="3"/>
      <c r="CJ344" s="3"/>
      <c r="CK344" s="3"/>
      <c r="CL344" s="3"/>
      <c r="CM344" s="3"/>
      <c r="CN344" s="3"/>
      <c r="CO344" s="3"/>
      <c r="CP344" s="3"/>
      <c r="CQ344" s="3"/>
      <c r="CR344" s="3"/>
      <c r="CS344" s="3"/>
      <c r="CT344" s="3"/>
      <c r="CU344" s="3"/>
      <c r="CV344" s="3"/>
      <c r="CW344" s="3"/>
      <c r="CX344" s="3"/>
      <c r="CY344" s="3"/>
      <c r="CZ344" s="3"/>
      <c r="DA344" s="3"/>
      <c r="DB344" s="3"/>
    </row>
    <row r="345" spans="1:106" ht="15.75" customHeight="1">
      <c r="A345" s="31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  <c r="BP345" s="3"/>
      <c r="BQ345" s="3"/>
      <c r="BR345" s="3"/>
      <c r="BS345" s="3"/>
      <c r="BT345" s="3"/>
      <c r="BU345" s="3"/>
      <c r="BV345" s="3"/>
      <c r="BW345" s="3"/>
      <c r="BX345" s="3"/>
      <c r="BY345" s="3"/>
      <c r="BZ345" s="3"/>
      <c r="CA345" s="3"/>
      <c r="CB345" s="3"/>
      <c r="CC345" s="3"/>
      <c r="CD345" s="3"/>
      <c r="CE345" s="3"/>
      <c r="CF345" s="3"/>
      <c r="CG345" s="3"/>
      <c r="CH345" s="3"/>
      <c r="CI345" s="3"/>
      <c r="CJ345" s="3"/>
      <c r="CK345" s="3"/>
      <c r="CL345" s="3"/>
      <c r="CM345" s="3"/>
      <c r="CN345" s="3"/>
      <c r="CO345" s="3"/>
      <c r="CP345" s="3"/>
      <c r="CQ345" s="3"/>
      <c r="CR345" s="3"/>
      <c r="CS345" s="3"/>
      <c r="CT345" s="3"/>
      <c r="CU345" s="3"/>
      <c r="CV345" s="3"/>
      <c r="CW345" s="3"/>
      <c r="CX345" s="3"/>
      <c r="CY345" s="3"/>
      <c r="CZ345" s="3"/>
      <c r="DA345" s="3"/>
      <c r="DB345" s="3"/>
    </row>
    <row r="346" spans="1:106" ht="15.75" customHeight="1">
      <c r="A346" s="31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  <c r="BP346" s="3"/>
      <c r="BQ346" s="3"/>
      <c r="BR346" s="3"/>
      <c r="BS346" s="3"/>
      <c r="BT346" s="3"/>
      <c r="BU346" s="3"/>
      <c r="BV346" s="3"/>
      <c r="BW346" s="3"/>
      <c r="BX346" s="3"/>
      <c r="BY346" s="3"/>
      <c r="BZ346" s="3"/>
      <c r="CA346" s="3"/>
      <c r="CB346" s="3"/>
      <c r="CC346" s="3"/>
      <c r="CD346" s="3"/>
      <c r="CE346" s="3"/>
      <c r="CF346" s="3"/>
      <c r="CG346" s="3"/>
      <c r="CH346" s="3"/>
      <c r="CI346" s="3"/>
      <c r="CJ346" s="3"/>
      <c r="CK346" s="3"/>
      <c r="CL346" s="3"/>
      <c r="CM346" s="3"/>
      <c r="CN346" s="3"/>
      <c r="CO346" s="3"/>
      <c r="CP346" s="3"/>
      <c r="CQ346" s="3"/>
      <c r="CR346" s="3"/>
      <c r="CS346" s="3"/>
      <c r="CT346" s="3"/>
      <c r="CU346" s="3"/>
      <c r="CV346" s="3"/>
      <c r="CW346" s="3"/>
      <c r="CX346" s="3"/>
      <c r="CY346" s="3"/>
      <c r="CZ346" s="3"/>
      <c r="DA346" s="3"/>
      <c r="DB346" s="3"/>
    </row>
    <row r="347" spans="1:106" ht="15.75" customHeight="1">
      <c r="A347" s="31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  <c r="BP347" s="3"/>
      <c r="BQ347" s="3"/>
      <c r="BR347" s="3"/>
      <c r="BS347" s="3"/>
      <c r="BT347" s="3"/>
      <c r="BU347" s="3"/>
      <c r="BV347" s="3"/>
      <c r="BW347" s="3"/>
      <c r="BX347" s="3"/>
      <c r="BY347" s="3"/>
      <c r="BZ347" s="3"/>
      <c r="CA347" s="3"/>
      <c r="CB347" s="3"/>
      <c r="CC347" s="3"/>
      <c r="CD347" s="3"/>
      <c r="CE347" s="3"/>
      <c r="CF347" s="3"/>
      <c r="CG347" s="3"/>
      <c r="CH347" s="3"/>
      <c r="CI347" s="3"/>
      <c r="CJ347" s="3"/>
      <c r="CK347" s="3"/>
      <c r="CL347" s="3"/>
      <c r="CM347" s="3"/>
      <c r="CN347" s="3"/>
      <c r="CO347" s="3"/>
      <c r="CP347" s="3"/>
      <c r="CQ347" s="3"/>
      <c r="CR347" s="3"/>
      <c r="CS347" s="3"/>
      <c r="CT347" s="3"/>
      <c r="CU347" s="3"/>
      <c r="CV347" s="3"/>
      <c r="CW347" s="3"/>
      <c r="CX347" s="3"/>
      <c r="CY347" s="3"/>
      <c r="CZ347" s="3"/>
      <c r="DA347" s="3"/>
      <c r="DB347" s="3"/>
    </row>
    <row r="348" spans="1:106" ht="15.75" customHeight="1">
      <c r="A348" s="31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  <c r="BP348" s="3"/>
      <c r="BQ348" s="3"/>
      <c r="BR348" s="3"/>
      <c r="BS348" s="3"/>
      <c r="BT348" s="3"/>
      <c r="BU348" s="3"/>
      <c r="BV348" s="3"/>
      <c r="BW348" s="3"/>
      <c r="BX348" s="3"/>
      <c r="BY348" s="3"/>
      <c r="BZ348" s="3"/>
      <c r="CA348" s="3"/>
      <c r="CB348" s="3"/>
      <c r="CC348" s="3"/>
      <c r="CD348" s="3"/>
      <c r="CE348" s="3"/>
      <c r="CF348" s="3"/>
      <c r="CG348" s="3"/>
      <c r="CH348" s="3"/>
      <c r="CI348" s="3"/>
      <c r="CJ348" s="3"/>
      <c r="CK348" s="3"/>
      <c r="CL348" s="3"/>
      <c r="CM348" s="3"/>
      <c r="CN348" s="3"/>
      <c r="CO348" s="3"/>
      <c r="CP348" s="3"/>
      <c r="CQ348" s="3"/>
      <c r="CR348" s="3"/>
      <c r="CS348" s="3"/>
      <c r="CT348" s="3"/>
      <c r="CU348" s="3"/>
      <c r="CV348" s="3"/>
      <c r="CW348" s="3"/>
      <c r="CX348" s="3"/>
      <c r="CY348" s="3"/>
      <c r="CZ348" s="3"/>
      <c r="DA348" s="3"/>
      <c r="DB348" s="3"/>
    </row>
    <row r="349" spans="1:106" ht="15.75" customHeight="1">
      <c r="A349" s="31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  <c r="BP349" s="3"/>
      <c r="BQ349" s="3"/>
      <c r="BR349" s="3"/>
      <c r="BS349" s="3"/>
      <c r="BT349" s="3"/>
      <c r="BU349" s="3"/>
      <c r="BV349" s="3"/>
      <c r="BW349" s="3"/>
      <c r="BX349" s="3"/>
      <c r="BY349" s="3"/>
      <c r="BZ349" s="3"/>
      <c r="CA349" s="3"/>
      <c r="CB349" s="3"/>
      <c r="CC349" s="3"/>
      <c r="CD349" s="3"/>
      <c r="CE349" s="3"/>
      <c r="CF349" s="3"/>
      <c r="CG349" s="3"/>
      <c r="CH349" s="3"/>
      <c r="CI349" s="3"/>
      <c r="CJ349" s="3"/>
      <c r="CK349" s="3"/>
      <c r="CL349" s="3"/>
      <c r="CM349" s="3"/>
      <c r="CN349" s="3"/>
      <c r="CO349" s="3"/>
      <c r="CP349" s="3"/>
      <c r="CQ349" s="3"/>
      <c r="CR349" s="3"/>
      <c r="CS349" s="3"/>
      <c r="CT349" s="3"/>
      <c r="CU349" s="3"/>
      <c r="CV349" s="3"/>
      <c r="CW349" s="3"/>
      <c r="CX349" s="3"/>
      <c r="CY349" s="3"/>
      <c r="CZ349" s="3"/>
      <c r="DA349" s="3"/>
      <c r="DB349" s="3"/>
    </row>
    <row r="350" spans="1:106" ht="15.75" customHeight="1">
      <c r="A350" s="31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  <c r="BP350" s="3"/>
      <c r="BQ350" s="3"/>
      <c r="BR350" s="3"/>
      <c r="BS350" s="3"/>
      <c r="BT350" s="3"/>
      <c r="BU350" s="3"/>
      <c r="BV350" s="3"/>
      <c r="BW350" s="3"/>
      <c r="BX350" s="3"/>
      <c r="BY350" s="3"/>
      <c r="BZ350" s="3"/>
      <c r="CA350" s="3"/>
      <c r="CB350" s="3"/>
      <c r="CC350" s="3"/>
      <c r="CD350" s="3"/>
      <c r="CE350" s="3"/>
      <c r="CF350" s="3"/>
      <c r="CG350" s="3"/>
      <c r="CH350" s="3"/>
      <c r="CI350" s="3"/>
      <c r="CJ350" s="3"/>
      <c r="CK350" s="3"/>
      <c r="CL350" s="3"/>
      <c r="CM350" s="3"/>
      <c r="CN350" s="3"/>
      <c r="CO350" s="3"/>
      <c r="CP350" s="3"/>
      <c r="CQ350" s="3"/>
      <c r="CR350" s="3"/>
      <c r="CS350" s="3"/>
      <c r="CT350" s="3"/>
      <c r="CU350" s="3"/>
      <c r="CV350" s="3"/>
      <c r="CW350" s="3"/>
      <c r="CX350" s="3"/>
      <c r="CY350" s="3"/>
      <c r="CZ350" s="3"/>
      <c r="DA350" s="3"/>
      <c r="DB350" s="3"/>
    </row>
    <row r="351" spans="1:106" ht="15.75" customHeight="1">
      <c r="A351" s="31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  <c r="BO351" s="3"/>
      <c r="BP351" s="3"/>
      <c r="BQ351" s="3"/>
      <c r="BR351" s="3"/>
      <c r="BS351" s="3"/>
      <c r="BT351" s="3"/>
      <c r="BU351" s="3"/>
      <c r="BV351" s="3"/>
      <c r="BW351" s="3"/>
      <c r="BX351" s="3"/>
      <c r="BY351" s="3"/>
      <c r="BZ351" s="3"/>
      <c r="CA351" s="3"/>
      <c r="CB351" s="3"/>
      <c r="CC351" s="3"/>
      <c r="CD351" s="3"/>
      <c r="CE351" s="3"/>
      <c r="CF351" s="3"/>
      <c r="CG351" s="3"/>
      <c r="CH351" s="3"/>
      <c r="CI351" s="3"/>
      <c r="CJ351" s="3"/>
      <c r="CK351" s="3"/>
      <c r="CL351" s="3"/>
      <c r="CM351" s="3"/>
      <c r="CN351" s="3"/>
      <c r="CO351" s="3"/>
      <c r="CP351" s="3"/>
      <c r="CQ351" s="3"/>
      <c r="CR351" s="3"/>
      <c r="CS351" s="3"/>
      <c r="CT351" s="3"/>
      <c r="CU351" s="3"/>
      <c r="CV351" s="3"/>
      <c r="CW351" s="3"/>
      <c r="CX351" s="3"/>
      <c r="CY351" s="3"/>
      <c r="CZ351" s="3"/>
      <c r="DA351" s="3"/>
      <c r="DB351" s="3"/>
    </row>
    <row r="352" spans="1:106" ht="15.75" customHeight="1">
      <c r="A352" s="31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  <c r="BP352" s="3"/>
      <c r="BQ352" s="3"/>
      <c r="BR352" s="3"/>
      <c r="BS352" s="3"/>
      <c r="BT352" s="3"/>
      <c r="BU352" s="3"/>
      <c r="BV352" s="3"/>
      <c r="BW352" s="3"/>
      <c r="BX352" s="3"/>
      <c r="BY352" s="3"/>
      <c r="BZ352" s="3"/>
      <c r="CA352" s="3"/>
      <c r="CB352" s="3"/>
      <c r="CC352" s="3"/>
      <c r="CD352" s="3"/>
      <c r="CE352" s="3"/>
      <c r="CF352" s="3"/>
      <c r="CG352" s="3"/>
      <c r="CH352" s="3"/>
      <c r="CI352" s="3"/>
      <c r="CJ352" s="3"/>
      <c r="CK352" s="3"/>
      <c r="CL352" s="3"/>
      <c r="CM352" s="3"/>
      <c r="CN352" s="3"/>
      <c r="CO352" s="3"/>
      <c r="CP352" s="3"/>
      <c r="CQ352" s="3"/>
      <c r="CR352" s="3"/>
      <c r="CS352" s="3"/>
      <c r="CT352" s="3"/>
      <c r="CU352" s="3"/>
      <c r="CV352" s="3"/>
      <c r="CW352" s="3"/>
      <c r="CX352" s="3"/>
      <c r="CY352" s="3"/>
      <c r="CZ352" s="3"/>
      <c r="DA352" s="3"/>
      <c r="DB352" s="3"/>
    </row>
    <row r="353" spans="1:106" ht="15.75" customHeight="1">
      <c r="A353" s="31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  <c r="BO353" s="3"/>
      <c r="BP353" s="3"/>
      <c r="BQ353" s="3"/>
      <c r="BR353" s="3"/>
      <c r="BS353" s="3"/>
      <c r="BT353" s="3"/>
      <c r="BU353" s="3"/>
      <c r="BV353" s="3"/>
      <c r="BW353" s="3"/>
      <c r="BX353" s="3"/>
      <c r="BY353" s="3"/>
      <c r="BZ353" s="3"/>
      <c r="CA353" s="3"/>
      <c r="CB353" s="3"/>
      <c r="CC353" s="3"/>
      <c r="CD353" s="3"/>
      <c r="CE353" s="3"/>
      <c r="CF353" s="3"/>
      <c r="CG353" s="3"/>
      <c r="CH353" s="3"/>
      <c r="CI353" s="3"/>
      <c r="CJ353" s="3"/>
      <c r="CK353" s="3"/>
      <c r="CL353" s="3"/>
      <c r="CM353" s="3"/>
      <c r="CN353" s="3"/>
      <c r="CO353" s="3"/>
      <c r="CP353" s="3"/>
      <c r="CQ353" s="3"/>
      <c r="CR353" s="3"/>
      <c r="CS353" s="3"/>
      <c r="CT353" s="3"/>
      <c r="CU353" s="3"/>
      <c r="CV353" s="3"/>
      <c r="CW353" s="3"/>
      <c r="CX353" s="3"/>
      <c r="CY353" s="3"/>
      <c r="CZ353" s="3"/>
      <c r="DA353" s="3"/>
      <c r="DB353" s="3"/>
    </row>
    <row r="354" spans="1:106" ht="15.75" customHeight="1">
      <c r="A354" s="31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  <c r="BP354" s="3"/>
      <c r="BQ354" s="3"/>
      <c r="BR354" s="3"/>
      <c r="BS354" s="3"/>
      <c r="BT354" s="3"/>
      <c r="BU354" s="3"/>
      <c r="BV354" s="3"/>
      <c r="BW354" s="3"/>
      <c r="BX354" s="3"/>
      <c r="BY354" s="3"/>
      <c r="BZ354" s="3"/>
      <c r="CA354" s="3"/>
      <c r="CB354" s="3"/>
      <c r="CC354" s="3"/>
      <c r="CD354" s="3"/>
      <c r="CE354" s="3"/>
      <c r="CF354" s="3"/>
      <c r="CG354" s="3"/>
      <c r="CH354" s="3"/>
      <c r="CI354" s="3"/>
      <c r="CJ354" s="3"/>
      <c r="CK354" s="3"/>
      <c r="CL354" s="3"/>
      <c r="CM354" s="3"/>
      <c r="CN354" s="3"/>
      <c r="CO354" s="3"/>
      <c r="CP354" s="3"/>
      <c r="CQ354" s="3"/>
      <c r="CR354" s="3"/>
      <c r="CS354" s="3"/>
      <c r="CT354" s="3"/>
      <c r="CU354" s="3"/>
      <c r="CV354" s="3"/>
      <c r="CW354" s="3"/>
      <c r="CX354" s="3"/>
      <c r="CY354" s="3"/>
      <c r="CZ354" s="3"/>
      <c r="DA354" s="3"/>
      <c r="DB354" s="3"/>
    </row>
    <row r="355" spans="1:106" ht="15.75" customHeight="1">
      <c r="A355" s="31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  <c r="BO355" s="3"/>
      <c r="BP355" s="3"/>
      <c r="BQ355" s="3"/>
      <c r="BR355" s="3"/>
      <c r="BS355" s="3"/>
      <c r="BT355" s="3"/>
      <c r="BU355" s="3"/>
      <c r="BV355" s="3"/>
      <c r="BW355" s="3"/>
      <c r="BX355" s="3"/>
      <c r="BY355" s="3"/>
      <c r="BZ355" s="3"/>
      <c r="CA355" s="3"/>
      <c r="CB355" s="3"/>
      <c r="CC355" s="3"/>
      <c r="CD355" s="3"/>
      <c r="CE355" s="3"/>
      <c r="CF355" s="3"/>
      <c r="CG355" s="3"/>
      <c r="CH355" s="3"/>
      <c r="CI355" s="3"/>
      <c r="CJ355" s="3"/>
      <c r="CK355" s="3"/>
      <c r="CL355" s="3"/>
      <c r="CM355" s="3"/>
      <c r="CN355" s="3"/>
      <c r="CO355" s="3"/>
      <c r="CP355" s="3"/>
      <c r="CQ355" s="3"/>
      <c r="CR355" s="3"/>
      <c r="CS355" s="3"/>
      <c r="CT355" s="3"/>
      <c r="CU355" s="3"/>
      <c r="CV355" s="3"/>
      <c r="CW355" s="3"/>
      <c r="CX355" s="3"/>
      <c r="CY355" s="3"/>
      <c r="CZ355" s="3"/>
      <c r="DA355" s="3"/>
      <c r="DB355" s="3"/>
    </row>
    <row r="356" spans="1:106" ht="15.75" customHeight="1">
      <c r="A356" s="31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  <c r="BO356" s="3"/>
      <c r="BP356" s="3"/>
      <c r="BQ356" s="3"/>
      <c r="BR356" s="3"/>
      <c r="BS356" s="3"/>
      <c r="BT356" s="3"/>
      <c r="BU356" s="3"/>
      <c r="BV356" s="3"/>
      <c r="BW356" s="3"/>
      <c r="BX356" s="3"/>
      <c r="BY356" s="3"/>
      <c r="BZ356" s="3"/>
      <c r="CA356" s="3"/>
      <c r="CB356" s="3"/>
      <c r="CC356" s="3"/>
      <c r="CD356" s="3"/>
      <c r="CE356" s="3"/>
      <c r="CF356" s="3"/>
      <c r="CG356" s="3"/>
      <c r="CH356" s="3"/>
      <c r="CI356" s="3"/>
      <c r="CJ356" s="3"/>
      <c r="CK356" s="3"/>
      <c r="CL356" s="3"/>
      <c r="CM356" s="3"/>
      <c r="CN356" s="3"/>
      <c r="CO356" s="3"/>
      <c r="CP356" s="3"/>
      <c r="CQ356" s="3"/>
      <c r="CR356" s="3"/>
      <c r="CS356" s="3"/>
      <c r="CT356" s="3"/>
      <c r="CU356" s="3"/>
      <c r="CV356" s="3"/>
      <c r="CW356" s="3"/>
      <c r="CX356" s="3"/>
      <c r="CY356" s="3"/>
      <c r="CZ356" s="3"/>
      <c r="DA356" s="3"/>
      <c r="DB356" s="3"/>
    </row>
    <row r="357" spans="1:106" ht="15.75" customHeight="1">
      <c r="A357" s="31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  <c r="BO357" s="3"/>
      <c r="BP357" s="3"/>
      <c r="BQ357" s="3"/>
      <c r="BR357" s="3"/>
      <c r="BS357" s="3"/>
      <c r="BT357" s="3"/>
      <c r="BU357" s="3"/>
      <c r="BV357" s="3"/>
      <c r="BW357" s="3"/>
      <c r="BX357" s="3"/>
      <c r="BY357" s="3"/>
      <c r="BZ357" s="3"/>
      <c r="CA357" s="3"/>
      <c r="CB357" s="3"/>
      <c r="CC357" s="3"/>
      <c r="CD357" s="3"/>
      <c r="CE357" s="3"/>
      <c r="CF357" s="3"/>
      <c r="CG357" s="3"/>
      <c r="CH357" s="3"/>
      <c r="CI357" s="3"/>
      <c r="CJ357" s="3"/>
      <c r="CK357" s="3"/>
      <c r="CL357" s="3"/>
      <c r="CM357" s="3"/>
      <c r="CN357" s="3"/>
      <c r="CO357" s="3"/>
      <c r="CP357" s="3"/>
      <c r="CQ357" s="3"/>
      <c r="CR357" s="3"/>
      <c r="CS357" s="3"/>
      <c r="CT357" s="3"/>
      <c r="CU357" s="3"/>
      <c r="CV357" s="3"/>
      <c r="CW357" s="3"/>
      <c r="CX357" s="3"/>
      <c r="CY357" s="3"/>
      <c r="CZ357" s="3"/>
      <c r="DA357" s="3"/>
      <c r="DB357" s="3"/>
    </row>
    <row r="358" spans="1:106" ht="15.75" customHeight="1">
      <c r="A358" s="31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  <c r="BO358" s="3"/>
      <c r="BP358" s="3"/>
      <c r="BQ358" s="3"/>
      <c r="BR358" s="3"/>
      <c r="BS358" s="3"/>
      <c r="BT358" s="3"/>
      <c r="BU358" s="3"/>
      <c r="BV358" s="3"/>
      <c r="BW358" s="3"/>
      <c r="BX358" s="3"/>
      <c r="BY358" s="3"/>
      <c r="BZ358" s="3"/>
      <c r="CA358" s="3"/>
      <c r="CB358" s="3"/>
      <c r="CC358" s="3"/>
      <c r="CD358" s="3"/>
      <c r="CE358" s="3"/>
      <c r="CF358" s="3"/>
      <c r="CG358" s="3"/>
      <c r="CH358" s="3"/>
      <c r="CI358" s="3"/>
      <c r="CJ358" s="3"/>
      <c r="CK358" s="3"/>
      <c r="CL358" s="3"/>
      <c r="CM358" s="3"/>
      <c r="CN358" s="3"/>
      <c r="CO358" s="3"/>
      <c r="CP358" s="3"/>
      <c r="CQ358" s="3"/>
      <c r="CR358" s="3"/>
      <c r="CS358" s="3"/>
      <c r="CT358" s="3"/>
      <c r="CU358" s="3"/>
      <c r="CV358" s="3"/>
      <c r="CW358" s="3"/>
      <c r="CX358" s="3"/>
      <c r="CY358" s="3"/>
      <c r="CZ358" s="3"/>
      <c r="DA358" s="3"/>
      <c r="DB358" s="3"/>
    </row>
    <row r="359" spans="1:106" ht="15.75" customHeight="1">
      <c r="A359" s="31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  <c r="BO359" s="3"/>
      <c r="BP359" s="3"/>
      <c r="BQ359" s="3"/>
      <c r="BR359" s="3"/>
      <c r="BS359" s="3"/>
      <c r="BT359" s="3"/>
      <c r="BU359" s="3"/>
      <c r="BV359" s="3"/>
      <c r="BW359" s="3"/>
      <c r="BX359" s="3"/>
      <c r="BY359" s="3"/>
      <c r="BZ359" s="3"/>
      <c r="CA359" s="3"/>
      <c r="CB359" s="3"/>
      <c r="CC359" s="3"/>
      <c r="CD359" s="3"/>
      <c r="CE359" s="3"/>
      <c r="CF359" s="3"/>
      <c r="CG359" s="3"/>
      <c r="CH359" s="3"/>
      <c r="CI359" s="3"/>
      <c r="CJ359" s="3"/>
      <c r="CK359" s="3"/>
      <c r="CL359" s="3"/>
      <c r="CM359" s="3"/>
      <c r="CN359" s="3"/>
      <c r="CO359" s="3"/>
      <c r="CP359" s="3"/>
      <c r="CQ359" s="3"/>
      <c r="CR359" s="3"/>
      <c r="CS359" s="3"/>
      <c r="CT359" s="3"/>
      <c r="CU359" s="3"/>
      <c r="CV359" s="3"/>
      <c r="CW359" s="3"/>
      <c r="CX359" s="3"/>
      <c r="CY359" s="3"/>
      <c r="CZ359" s="3"/>
      <c r="DA359" s="3"/>
      <c r="DB359" s="3"/>
    </row>
    <row r="360" spans="1:106" ht="15.75" customHeight="1">
      <c r="A360" s="31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  <c r="BO360" s="3"/>
      <c r="BP360" s="3"/>
      <c r="BQ360" s="3"/>
      <c r="BR360" s="3"/>
      <c r="BS360" s="3"/>
      <c r="BT360" s="3"/>
      <c r="BU360" s="3"/>
      <c r="BV360" s="3"/>
      <c r="BW360" s="3"/>
      <c r="BX360" s="3"/>
      <c r="BY360" s="3"/>
      <c r="BZ360" s="3"/>
      <c r="CA360" s="3"/>
      <c r="CB360" s="3"/>
      <c r="CC360" s="3"/>
      <c r="CD360" s="3"/>
      <c r="CE360" s="3"/>
      <c r="CF360" s="3"/>
      <c r="CG360" s="3"/>
      <c r="CH360" s="3"/>
      <c r="CI360" s="3"/>
      <c r="CJ360" s="3"/>
      <c r="CK360" s="3"/>
      <c r="CL360" s="3"/>
      <c r="CM360" s="3"/>
      <c r="CN360" s="3"/>
      <c r="CO360" s="3"/>
      <c r="CP360" s="3"/>
      <c r="CQ360" s="3"/>
      <c r="CR360" s="3"/>
      <c r="CS360" s="3"/>
      <c r="CT360" s="3"/>
      <c r="CU360" s="3"/>
      <c r="CV360" s="3"/>
      <c r="CW360" s="3"/>
      <c r="CX360" s="3"/>
      <c r="CY360" s="3"/>
      <c r="CZ360" s="3"/>
      <c r="DA360" s="3"/>
      <c r="DB360" s="3"/>
    </row>
    <row r="361" spans="1:106" ht="15.75" customHeight="1">
      <c r="A361" s="31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  <c r="BO361" s="3"/>
      <c r="BP361" s="3"/>
      <c r="BQ361" s="3"/>
      <c r="BR361" s="3"/>
      <c r="BS361" s="3"/>
      <c r="BT361" s="3"/>
      <c r="BU361" s="3"/>
      <c r="BV361" s="3"/>
      <c r="BW361" s="3"/>
      <c r="BX361" s="3"/>
      <c r="BY361" s="3"/>
      <c r="BZ361" s="3"/>
      <c r="CA361" s="3"/>
      <c r="CB361" s="3"/>
      <c r="CC361" s="3"/>
      <c r="CD361" s="3"/>
      <c r="CE361" s="3"/>
      <c r="CF361" s="3"/>
      <c r="CG361" s="3"/>
      <c r="CH361" s="3"/>
      <c r="CI361" s="3"/>
      <c r="CJ361" s="3"/>
      <c r="CK361" s="3"/>
      <c r="CL361" s="3"/>
      <c r="CM361" s="3"/>
      <c r="CN361" s="3"/>
      <c r="CO361" s="3"/>
      <c r="CP361" s="3"/>
      <c r="CQ361" s="3"/>
      <c r="CR361" s="3"/>
      <c r="CS361" s="3"/>
      <c r="CT361" s="3"/>
      <c r="CU361" s="3"/>
      <c r="CV361" s="3"/>
      <c r="CW361" s="3"/>
      <c r="CX361" s="3"/>
      <c r="CY361" s="3"/>
      <c r="CZ361" s="3"/>
      <c r="DA361" s="3"/>
      <c r="DB361" s="3"/>
    </row>
    <row r="362" spans="1:106" ht="15.75" customHeight="1">
      <c r="A362" s="31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  <c r="BO362" s="3"/>
      <c r="BP362" s="3"/>
      <c r="BQ362" s="3"/>
      <c r="BR362" s="3"/>
      <c r="BS362" s="3"/>
      <c r="BT362" s="3"/>
      <c r="BU362" s="3"/>
      <c r="BV362" s="3"/>
      <c r="BW362" s="3"/>
      <c r="BX362" s="3"/>
      <c r="BY362" s="3"/>
      <c r="BZ362" s="3"/>
      <c r="CA362" s="3"/>
      <c r="CB362" s="3"/>
      <c r="CC362" s="3"/>
      <c r="CD362" s="3"/>
      <c r="CE362" s="3"/>
      <c r="CF362" s="3"/>
      <c r="CG362" s="3"/>
      <c r="CH362" s="3"/>
      <c r="CI362" s="3"/>
      <c r="CJ362" s="3"/>
      <c r="CK362" s="3"/>
      <c r="CL362" s="3"/>
      <c r="CM362" s="3"/>
      <c r="CN362" s="3"/>
      <c r="CO362" s="3"/>
      <c r="CP362" s="3"/>
      <c r="CQ362" s="3"/>
      <c r="CR362" s="3"/>
      <c r="CS362" s="3"/>
      <c r="CT362" s="3"/>
      <c r="CU362" s="3"/>
      <c r="CV362" s="3"/>
      <c r="CW362" s="3"/>
      <c r="CX362" s="3"/>
      <c r="CY362" s="3"/>
      <c r="CZ362" s="3"/>
      <c r="DA362" s="3"/>
      <c r="DB362" s="3"/>
    </row>
    <row r="363" spans="1:106" ht="15.75" customHeight="1">
      <c r="A363" s="31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  <c r="BO363" s="3"/>
      <c r="BP363" s="3"/>
      <c r="BQ363" s="3"/>
      <c r="BR363" s="3"/>
      <c r="BS363" s="3"/>
      <c r="BT363" s="3"/>
      <c r="BU363" s="3"/>
      <c r="BV363" s="3"/>
      <c r="BW363" s="3"/>
      <c r="BX363" s="3"/>
      <c r="BY363" s="3"/>
      <c r="BZ363" s="3"/>
      <c r="CA363" s="3"/>
      <c r="CB363" s="3"/>
      <c r="CC363" s="3"/>
      <c r="CD363" s="3"/>
      <c r="CE363" s="3"/>
      <c r="CF363" s="3"/>
      <c r="CG363" s="3"/>
      <c r="CH363" s="3"/>
      <c r="CI363" s="3"/>
      <c r="CJ363" s="3"/>
      <c r="CK363" s="3"/>
      <c r="CL363" s="3"/>
      <c r="CM363" s="3"/>
      <c r="CN363" s="3"/>
      <c r="CO363" s="3"/>
      <c r="CP363" s="3"/>
      <c r="CQ363" s="3"/>
      <c r="CR363" s="3"/>
      <c r="CS363" s="3"/>
      <c r="CT363" s="3"/>
      <c r="CU363" s="3"/>
      <c r="CV363" s="3"/>
      <c r="CW363" s="3"/>
      <c r="CX363" s="3"/>
      <c r="CY363" s="3"/>
      <c r="CZ363" s="3"/>
      <c r="DA363" s="3"/>
      <c r="DB363" s="3"/>
    </row>
    <row r="364" spans="1:106" ht="15.75" customHeight="1">
      <c r="A364" s="31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  <c r="BO364" s="3"/>
      <c r="BP364" s="3"/>
      <c r="BQ364" s="3"/>
      <c r="BR364" s="3"/>
      <c r="BS364" s="3"/>
      <c r="BT364" s="3"/>
      <c r="BU364" s="3"/>
      <c r="BV364" s="3"/>
      <c r="BW364" s="3"/>
      <c r="BX364" s="3"/>
      <c r="BY364" s="3"/>
      <c r="BZ364" s="3"/>
      <c r="CA364" s="3"/>
      <c r="CB364" s="3"/>
      <c r="CC364" s="3"/>
      <c r="CD364" s="3"/>
      <c r="CE364" s="3"/>
      <c r="CF364" s="3"/>
      <c r="CG364" s="3"/>
      <c r="CH364" s="3"/>
      <c r="CI364" s="3"/>
      <c r="CJ364" s="3"/>
      <c r="CK364" s="3"/>
      <c r="CL364" s="3"/>
      <c r="CM364" s="3"/>
      <c r="CN364" s="3"/>
      <c r="CO364" s="3"/>
      <c r="CP364" s="3"/>
      <c r="CQ364" s="3"/>
      <c r="CR364" s="3"/>
      <c r="CS364" s="3"/>
      <c r="CT364" s="3"/>
      <c r="CU364" s="3"/>
      <c r="CV364" s="3"/>
      <c r="CW364" s="3"/>
      <c r="CX364" s="3"/>
      <c r="CY364" s="3"/>
      <c r="CZ364" s="3"/>
      <c r="DA364" s="3"/>
      <c r="DB364" s="3"/>
    </row>
    <row r="365" spans="1:106" ht="15.75" customHeight="1">
      <c r="A365" s="31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  <c r="BO365" s="3"/>
      <c r="BP365" s="3"/>
      <c r="BQ365" s="3"/>
      <c r="BR365" s="3"/>
      <c r="BS365" s="3"/>
      <c r="BT365" s="3"/>
      <c r="BU365" s="3"/>
      <c r="BV365" s="3"/>
      <c r="BW365" s="3"/>
      <c r="BX365" s="3"/>
      <c r="BY365" s="3"/>
      <c r="BZ365" s="3"/>
      <c r="CA365" s="3"/>
      <c r="CB365" s="3"/>
      <c r="CC365" s="3"/>
      <c r="CD365" s="3"/>
      <c r="CE365" s="3"/>
      <c r="CF365" s="3"/>
      <c r="CG365" s="3"/>
      <c r="CH365" s="3"/>
      <c r="CI365" s="3"/>
      <c r="CJ365" s="3"/>
      <c r="CK365" s="3"/>
      <c r="CL365" s="3"/>
      <c r="CM365" s="3"/>
      <c r="CN365" s="3"/>
      <c r="CO365" s="3"/>
      <c r="CP365" s="3"/>
      <c r="CQ365" s="3"/>
      <c r="CR365" s="3"/>
      <c r="CS365" s="3"/>
      <c r="CT365" s="3"/>
      <c r="CU365" s="3"/>
      <c r="CV365" s="3"/>
      <c r="CW365" s="3"/>
      <c r="CX365" s="3"/>
      <c r="CY365" s="3"/>
      <c r="CZ365" s="3"/>
      <c r="DA365" s="3"/>
      <c r="DB365" s="3"/>
    </row>
    <row r="366" spans="1:106" ht="15.75" customHeight="1">
      <c r="A366" s="31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  <c r="BO366" s="3"/>
      <c r="BP366" s="3"/>
      <c r="BQ366" s="3"/>
      <c r="BR366" s="3"/>
      <c r="BS366" s="3"/>
      <c r="BT366" s="3"/>
      <c r="BU366" s="3"/>
      <c r="BV366" s="3"/>
      <c r="BW366" s="3"/>
      <c r="BX366" s="3"/>
      <c r="BY366" s="3"/>
      <c r="BZ366" s="3"/>
      <c r="CA366" s="3"/>
      <c r="CB366" s="3"/>
      <c r="CC366" s="3"/>
      <c r="CD366" s="3"/>
      <c r="CE366" s="3"/>
      <c r="CF366" s="3"/>
      <c r="CG366" s="3"/>
      <c r="CH366" s="3"/>
      <c r="CI366" s="3"/>
      <c r="CJ366" s="3"/>
      <c r="CK366" s="3"/>
      <c r="CL366" s="3"/>
      <c r="CM366" s="3"/>
      <c r="CN366" s="3"/>
      <c r="CO366" s="3"/>
      <c r="CP366" s="3"/>
      <c r="CQ366" s="3"/>
      <c r="CR366" s="3"/>
      <c r="CS366" s="3"/>
      <c r="CT366" s="3"/>
      <c r="CU366" s="3"/>
      <c r="CV366" s="3"/>
      <c r="CW366" s="3"/>
      <c r="CX366" s="3"/>
      <c r="CY366" s="3"/>
      <c r="CZ366" s="3"/>
      <c r="DA366" s="3"/>
      <c r="DB366" s="3"/>
    </row>
    <row r="367" spans="1:106" ht="15.75" customHeight="1">
      <c r="A367" s="31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  <c r="BO367" s="3"/>
      <c r="BP367" s="3"/>
      <c r="BQ367" s="3"/>
      <c r="BR367" s="3"/>
      <c r="BS367" s="3"/>
      <c r="BT367" s="3"/>
      <c r="BU367" s="3"/>
      <c r="BV367" s="3"/>
      <c r="BW367" s="3"/>
      <c r="BX367" s="3"/>
      <c r="BY367" s="3"/>
      <c r="BZ367" s="3"/>
      <c r="CA367" s="3"/>
      <c r="CB367" s="3"/>
      <c r="CC367" s="3"/>
      <c r="CD367" s="3"/>
      <c r="CE367" s="3"/>
      <c r="CF367" s="3"/>
      <c r="CG367" s="3"/>
      <c r="CH367" s="3"/>
      <c r="CI367" s="3"/>
      <c r="CJ367" s="3"/>
      <c r="CK367" s="3"/>
      <c r="CL367" s="3"/>
      <c r="CM367" s="3"/>
      <c r="CN367" s="3"/>
      <c r="CO367" s="3"/>
      <c r="CP367" s="3"/>
      <c r="CQ367" s="3"/>
      <c r="CR367" s="3"/>
      <c r="CS367" s="3"/>
      <c r="CT367" s="3"/>
      <c r="CU367" s="3"/>
      <c r="CV367" s="3"/>
      <c r="CW367" s="3"/>
      <c r="CX367" s="3"/>
      <c r="CY367" s="3"/>
      <c r="CZ367" s="3"/>
      <c r="DA367" s="3"/>
      <c r="DB367" s="3"/>
    </row>
    <row r="368" spans="1:106" ht="15.75" customHeight="1">
      <c r="A368" s="31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  <c r="BO368" s="3"/>
      <c r="BP368" s="3"/>
      <c r="BQ368" s="3"/>
      <c r="BR368" s="3"/>
      <c r="BS368" s="3"/>
      <c r="BT368" s="3"/>
      <c r="BU368" s="3"/>
      <c r="BV368" s="3"/>
      <c r="BW368" s="3"/>
      <c r="BX368" s="3"/>
      <c r="BY368" s="3"/>
      <c r="BZ368" s="3"/>
      <c r="CA368" s="3"/>
      <c r="CB368" s="3"/>
      <c r="CC368" s="3"/>
      <c r="CD368" s="3"/>
      <c r="CE368" s="3"/>
      <c r="CF368" s="3"/>
      <c r="CG368" s="3"/>
      <c r="CH368" s="3"/>
      <c r="CI368" s="3"/>
      <c r="CJ368" s="3"/>
      <c r="CK368" s="3"/>
      <c r="CL368" s="3"/>
      <c r="CM368" s="3"/>
      <c r="CN368" s="3"/>
      <c r="CO368" s="3"/>
      <c r="CP368" s="3"/>
      <c r="CQ368" s="3"/>
      <c r="CR368" s="3"/>
      <c r="CS368" s="3"/>
      <c r="CT368" s="3"/>
      <c r="CU368" s="3"/>
      <c r="CV368" s="3"/>
      <c r="CW368" s="3"/>
      <c r="CX368" s="3"/>
      <c r="CY368" s="3"/>
      <c r="CZ368" s="3"/>
      <c r="DA368" s="3"/>
      <c r="DB368" s="3"/>
    </row>
    <row r="369" spans="1:106" ht="15.75" customHeight="1">
      <c r="A369" s="31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  <c r="BO369" s="3"/>
      <c r="BP369" s="3"/>
      <c r="BQ369" s="3"/>
      <c r="BR369" s="3"/>
      <c r="BS369" s="3"/>
      <c r="BT369" s="3"/>
      <c r="BU369" s="3"/>
      <c r="BV369" s="3"/>
      <c r="BW369" s="3"/>
      <c r="BX369" s="3"/>
      <c r="BY369" s="3"/>
      <c r="BZ369" s="3"/>
      <c r="CA369" s="3"/>
      <c r="CB369" s="3"/>
      <c r="CC369" s="3"/>
      <c r="CD369" s="3"/>
      <c r="CE369" s="3"/>
      <c r="CF369" s="3"/>
      <c r="CG369" s="3"/>
      <c r="CH369" s="3"/>
      <c r="CI369" s="3"/>
      <c r="CJ369" s="3"/>
      <c r="CK369" s="3"/>
      <c r="CL369" s="3"/>
      <c r="CM369" s="3"/>
      <c r="CN369" s="3"/>
      <c r="CO369" s="3"/>
      <c r="CP369" s="3"/>
      <c r="CQ369" s="3"/>
      <c r="CR369" s="3"/>
      <c r="CS369" s="3"/>
      <c r="CT369" s="3"/>
      <c r="CU369" s="3"/>
      <c r="CV369" s="3"/>
      <c r="CW369" s="3"/>
      <c r="CX369" s="3"/>
      <c r="CY369" s="3"/>
      <c r="CZ369" s="3"/>
      <c r="DA369" s="3"/>
      <c r="DB369" s="3"/>
    </row>
    <row r="370" spans="1:106" ht="15.75" customHeight="1">
      <c r="A370" s="31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  <c r="BO370" s="3"/>
      <c r="BP370" s="3"/>
      <c r="BQ370" s="3"/>
      <c r="BR370" s="3"/>
      <c r="BS370" s="3"/>
      <c r="BT370" s="3"/>
      <c r="BU370" s="3"/>
      <c r="BV370" s="3"/>
      <c r="BW370" s="3"/>
      <c r="BX370" s="3"/>
      <c r="BY370" s="3"/>
      <c r="BZ370" s="3"/>
      <c r="CA370" s="3"/>
      <c r="CB370" s="3"/>
      <c r="CC370" s="3"/>
      <c r="CD370" s="3"/>
      <c r="CE370" s="3"/>
      <c r="CF370" s="3"/>
      <c r="CG370" s="3"/>
      <c r="CH370" s="3"/>
      <c r="CI370" s="3"/>
      <c r="CJ370" s="3"/>
      <c r="CK370" s="3"/>
      <c r="CL370" s="3"/>
      <c r="CM370" s="3"/>
      <c r="CN370" s="3"/>
      <c r="CO370" s="3"/>
      <c r="CP370" s="3"/>
      <c r="CQ370" s="3"/>
      <c r="CR370" s="3"/>
      <c r="CS370" s="3"/>
      <c r="CT370" s="3"/>
      <c r="CU370" s="3"/>
      <c r="CV370" s="3"/>
      <c r="CW370" s="3"/>
      <c r="CX370" s="3"/>
      <c r="CY370" s="3"/>
      <c r="CZ370" s="3"/>
      <c r="DA370" s="3"/>
      <c r="DB370" s="3"/>
    </row>
    <row r="371" spans="1:106" ht="15.75" customHeight="1">
      <c r="A371" s="31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  <c r="BO371" s="3"/>
      <c r="BP371" s="3"/>
      <c r="BQ371" s="3"/>
      <c r="BR371" s="3"/>
      <c r="BS371" s="3"/>
      <c r="BT371" s="3"/>
      <c r="BU371" s="3"/>
      <c r="BV371" s="3"/>
      <c r="BW371" s="3"/>
      <c r="BX371" s="3"/>
      <c r="BY371" s="3"/>
      <c r="BZ371" s="3"/>
      <c r="CA371" s="3"/>
      <c r="CB371" s="3"/>
      <c r="CC371" s="3"/>
      <c r="CD371" s="3"/>
      <c r="CE371" s="3"/>
      <c r="CF371" s="3"/>
      <c r="CG371" s="3"/>
      <c r="CH371" s="3"/>
      <c r="CI371" s="3"/>
      <c r="CJ371" s="3"/>
      <c r="CK371" s="3"/>
      <c r="CL371" s="3"/>
      <c r="CM371" s="3"/>
      <c r="CN371" s="3"/>
      <c r="CO371" s="3"/>
      <c r="CP371" s="3"/>
      <c r="CQ371" s="3"/>
      <c r="CR371" s="3"/>
      <c r="CS371" s="3"/>
      <c r="CT371" s="3"/>
      <c r="CU371" s="3"/>
      <c r="CV371" s="3"/>
      <c r="CW371" s="3"/>
      <c r="CX371" s="3"/>
      <c r="CY371" s="3"/>
      <c r="CZ371" s="3"/>
      <c r="DA371" s="3"/>
      <c r="DB371" s="3"/>
    </row>
    <row r="372" spans="1:106" ht="15.75" customHeight="1">
      <c r="A372" s="31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  <c r="BO372" s="3"/>
      <c r="BP372" s="3"/>
      <c r="BQ372" s="3"/>
      <c r="BR372" s="3"/>
      <c r="BS372" s="3"/>
      <c r="BT372" s="3"/>
      <c r="BU372" s="3"/>
      <c r="BV372" s="3"/>
      <c r="BW372" s="3"/>
      <c r="BX372" s="3"/>
      <c r="BY372" s="3"/>
      <c r="BZ372" s="3"/>
      <c r="CA372" s="3"/>
      <c r="CB372" s="3"/>
      <c r="CC372" s="3"/>
      <c r="CD372" s="3"/>
      <c r="CE372" s="3"/>
      <c r="CF372" s="3"/>
      <c r="CG372" s="3"/>
      <c r="CH372" s="3"/>
      <c r="CI372" s="3"/>
      <c r="CJ372" s="3"/>
      <c r="CK372" s="3"/>
      <c r="CL372" s="3"/>
      <c r="CM372" s="3"/>
      <c r="CN372" s="3"/>
      <c r="CO372" s="3"/>
      <c r="CP372" s="3"/>
      <c r="CQ372" s="3"/>
      <c r="CR372" s="3"/>
      <c r="CS372" s="3"/>
      <c r="CT372" s="3"/>
      <c r="CU372" s="3"/>
      <c r="CV372" s="3"/>
      <c r="CW372" s="3"/>
      <c r="CX372" s="3"/>
      <c r="CY372" s="3"/>
      <c r="CZ372" s="3"/>
      <c r="DA372" s="3"/>
      <c r="DB372" s="3"/>
    </row>
    <row r="373" spans="1:106" ht="15.75" customHeight="1">
      <c r="A373" s="31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  <c r="BO373" s="3"/>
      <c r="BP373" s="3"/>
      <c r="BQ373" s="3"/>
      <c r="BR373" s="3"/>
      <c r="BS373" s="3"/>
      <c r="BT373" s="3"/>
      <c r="BU373" s="3"/>
      <c r="BV373" s="3"/>
      <c r="BW373" s="3"/>
      <c r="BX373" s="3"/>
      <c r="BY373" s="3"/>
      <c r="BZ373" s="3"/>
      <c r="CA373" s="3"/>
      <c r="CB373" s="3"/>
      <c r="CC373" s="3"/>
      <c r="CD373" s="3"/>
      <c r="CE373" s="3"/>
      <c r="CF373" s="3"/>
      <c r="CG373" s="3"/>
      <c r="CH373" s="3"/>
      <c r="CI373" s="3"/>
      <c r="CJ373" s="3"/>
      <c r="CK373" s="3"/>
      <c r="CL373" s="3"/>
      <c r="CM373" s="3"/>
      <c r="CN373" s="3"/>
      <c r="CO373" s="3"/>
      <c r="CP373" s="3"/>
      <c r="CQ373" s="3"/>
      <c r="CR373" s="3"/>
      <c r="CS373" s="3"/>
      <c r="CT373" s="3"/>
      <c r="CU373" s="3"/>
      <c r="CV373" s="3"/>
      <c r="CW373" s="3"/>
      <c r="CX373" s="3"/>
      <c r="CY373" s="3"/>
      <c r="CZ373" s="3"/>
      <c r="DA373" s="3"/>
      <c r="DB373" s="3"/>
    </row>
    <row r="374" spans="1:106" ht="15.75" customHeight="1">
      <c r="A374" s="31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  <c r="BO374" s="3"/>
      <c r="BP374" s="3"/>
      <c r="BQ374" s="3"/>
      <c r="BR374" s="3"/>
      <c r="BS374" s="3"/>
      <c r="BT374" s="3"/>
      <c r="BU374" s="3"/>
      <c r="BV374" s="3"/>
      <c r="BW374" s="3"/>
      <c r="BX374" s="3"/>
      <c r="BY374" s="3"/>
      <c r="BZ374" s="3"/>
      <c r="CA374" s="3"/>
      <c r="CB374" s="3"/>
      <c r="CC374" s="3"/>
      <c r="CD374" s="3"/>
      <c r="CE374" s="3"/>
      <c r="CF374" s="3"/>
      <c r="CG374" s="3"/>
      <c r="CH374" s="3"/>
      <c r="CI374" s="3"/>
      <c r="CJ374" s="3"/>
      <c r="CK374" s="3"/>
      <c r="CL374" s="3"/>
      <c r="CM374" s="3"/>
      <c r="CN374" s="3"/>
      <c r="CO374" s="3"/>
      <c r="CP374" s="3"/>
      <c r="CQ374" s="3"/>
      <c r="CR374" s="3"/>
      <c r="CS374" s="3"/>
      <c r="CT374" s="3"/>
      <c r="CU374" s="3"/>
      <c r="CV374" s="3"/>
      <c r="CW374" s="3"/>
      <c r="CX374" s="3"/>
      <c r="CY374" s="3"/>
      <c r="CZ374" s="3"/>
      <c r="DA374" s="3"/>
      <c r="DB374" s="3"/>
    </row>
    <row r="375" spans="1:106" ht="15.75" customHeight="1">
      <c r="A375" s="31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  <c r="BO375" s="3"/>
      <c r="BP375" s="3"/>
      <c r="BQ375" s="3"/>
      <c r="BR375" s="3"/>
      <c r="BS375" s="3"/>
      <c r="BT375" s="3"/>
      <c r="BU375" s="3"/>
      <c r="BV375" s="3"/>
      <c r="BW375" s="3"/>
      <c r="BX375" s="3"/>
      <c r="BY375" s="3"/>
      <c r="BZ375" s="3"/>
      <c r="CA375" s="3"/>
      <c r="CB375" s="3"/>
      <c r="CC375" s="3"/>
      <c r="CD375" s="3"/>
      <c r="CE375" s="3"/>
      <c r="CF375" s="3"/>
      <c r="CG375" s="3"/>
      <c r="CH375" s="3"/>
      <c r="CI375" s="3"/>
      <c r="CJ375" s="3"/>
      <c r="CK375" s="3"/>
      <c r="CL375" s="3"/>
      <c r="CM375" s="3"/>
      <c r="CN375" s="3"/>
      <c r="CO375" s="3"/>
      <c r="CP375" s="3"/>
      <c r="CQ375" s="3"/>
      <c r="CR375" s="3"/>
      <c r="CS375" s="3"/>
      <c r="CT375" s="3"/>
      <c r="CU375" s="3"/>
      <c r="CV375" s="3"/>
      <c r="CW375" s="3"/>
      <c r="CX375" s="3"/>
      <c r="CY375" s="3"/>
      <c r="CZ375" s="3"/>
      <c r="DA375" s="3"/>
      <c r="DB375" s="3"/>
    </row>
    <row r="376" spans="1:106" ht="15.75" customHeight="1">
      <c r="A376" s="31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  <c r="BO376" s="3"/>
      <c r="BP376" s="3"/>
      <c r="BQ376" s="3"/>
      <c r="BR376" s="3"/>
      <c r="BS376" s="3"/>
      <c r="BT376" s="3"/>
      <c r="BU376" s="3"/>
      <c r="BV376" s="3"/>
      <c r="BW376" s="3"/>
      <c r="BX376" s="3"/>
      <c r="BY376" s="3"/>
      <c r="BZ376" s="3"/>
      <c r="CA376" s="3"/>
      <c r="CB376" s="3"/>
      <c r="CC376" s="3"/>
      <c r="CD376" s="3"/>
      <c r="CE376" s="3"/>
      <c r="CF376" s="3"/>
      <c r="CG376" s="3"/>
      <c r="CH376" s="3"/>
      <c r="CI376" s="3"/>
      <c r="CJ376" s="3"/>
      <c r="CK376" s="3"/>
      <c r="CL376" s="3"/>
      <c r="CM376" s="3"/>
      <c r="CN376" s="3"/>
      <c r="CO376" s="3"/>
      <c r="CP376" s="3"/>
      <c r="CQ376" s="3"/>
      <c r="CR376" s="3"/>
      <c r="CS376" s="3"/>
      <c r="CT376" s="3"/>
      <c r="CU376" s="3"/>
      <c r="CV376" s="3"/>
      <c r="CW376" s="3"/>
      <c r="CX376" s="3"/>
      <c r="CY376" s="3"/>
      <c r="CZ376" s="3"/>
      <c r="DA376" s="3"/>
      <c r="DB376" s="3"/>
    </row>
    <row r="377" spans="1:106" ht="15.75" customHeight="1">
      <c r="A377" s="31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  <c r="BO377" s="3"/>
      <c r="BP377" s="3"/>
      <c r="BQ377" s="3"/>
      <c r="BR377" s="3"/>
      <c r="BS377" s="3"/>
      <c r="BT377" s="3"/>
      <c r="BU377" s="3"/>
      <c r="BV377" s="3"/>
      <c r="BW377" s="3"/>
      <c r="BX377" s="3"/>
      <c r="BY377" s="3"/>
      <c r="BZ377" s="3"/>
      <c r="CA377" s="3"/>
      <c r="CB377" s="3"/>
      <c r="CC377" s="3"/>
      <c r="CD377" s="3"/>
      <c r="CE377" s="3"/>
      <c r="CF377" s="3"/>
      <c r="CG377" s="3"/>
      <c r="CH377" s="3"/>
      <c r="CI377" s="3"/>
      <c r="CJ377" s="3"/>
      <c r="CK377" s="3"/>
      <c r="CL377" s="3"/>
      <c r="CM377" s="3"/>
      <c r="CN377" s="3"/>
      <c r="CO377" s="3"/>
      <c r="CP377" s="3"/>
      <c r="CQ377" s="3"/>
      <c r="CR377" s="3"/>
      <c r="CS377" s="3"/>
      <c r="CT377" s="3"/>
      <c r="CU377" s="3"/>
      <c r="CV377" s="3"/>
      <c r="CW377" s="3"/>
      <c r="CX377" s="3"/>
      <c r="CY377" s="3"/>
      <c r="CZ377" s="3"/>
      <c r="DA377" s="3"/>
      <c r="DB377" s="3"/>
    </row>
    <row r="378" spans="1:106" ht="15.75" customHeight="1">
      <c r="A378" s="31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  <c r="BO378" s="3"/>
      <c r="BP378" s="3"/>
      <c r="BQ378" s="3"/>
      <c r="BR378" s="3"/>
      <c r="BS378" s="3"/>
      <c r="BT378" s="3"/>
      <c r="BU378" s="3"/>
      <c r="BV378" s="3"/>
      <c r="BW378" s="3"/>
      <c r="BX378" s="3"/>
      <c r="BY378" s="3"/>
      <c r="BZ378" s="3"/>
      <c r="CA378" s="3"/>
      <c r="CB378" s="3"/>
      <c r="CC378" s="3"/>
      <c r="CD378" s="3"/>
      <c r="CE378" s="3"/>
      <c r="CF378" s="3"/>
      <c r="CG378" s="3"/>
      <c r="CH378" s="3"/>
      <c r="CI378" s="3"/>
      <c r="CJ378" s="3"/>
      <c r="CK378" s="3"/>
      <c r="CL378" s="3"/>
      <c r="CM378" s="3"/>
      <c r="CN378" s="3"/>
      <c r="CO378" s="3"/>
      <c r="CP378" s="3"/>
      <c r="CQ378" s="3"/>
      <c r="CR378" s="3"/>
      <c r="CS378" s="3"/>
      <c r="CT378" s="3"/>
      <c r="CU378" s="3"/>
      <c r="CV378" s="3"/>
      <c r="CW378" s="3"/>
      <c r="CX378" s="3"/>
      <c r="CY378" s="3"/>
      <c r="CZ378" s="3"/>
      <c r="DA378" s="3"/>
      <c r="DB378" s="3"/>
    </row>
    <row r="379" spans="1:106" ht="15.75" customHeight="1">
      <c r="A379" s="31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  <c r="BO379" s="3"/>
      <c r="BP379" s="3"/>
      <c r="BQ379" s="3"/>
      <c r="BR379" s="3"/>
      <c r="BS379" s="3"/>
      <c r="BT379" s="3"/>
      <c r="BU379" s="3"/>
      <c r="BV379" s="3"/>
      <c r="BW379" s="3"/>
      <c r="BX379" s="3"/>
      <c r="BY379" s="3"/>
      <c r="BZ379" s="3"/>
      <c r="CA379" s="3"/>
      <c r="CB379" s="3"/>
      <c r="CC379" s="3"/>
      <c r="CD379" s="3"/>
      <c r="CE379" s="3"/>
      <c r="CF379" s="3"/>
      <c r="CG379" s="3"/>
      <c r="CH379" s="3"/>
      <c r="CI379" s="3"/>
      <c r="CJ379" s="3"/>
      <c r="CK379" s="3"/>
      <c r="CL379" s="3"/>
      <c r="CM379" s="3"/>
      <c r="CN379" s="3"/>
      <c r="CO379" s="3"/>
      <c r="CP379" s="3"/>
      <c r="CQ379" s="3"/>
      <c r="CR379" s="3"/>
      <c r="CS379" s="3"/>
      <c r="CT379" s="3"/>
      <c r="CU379" s="3"/>
      <c r="CV379" s="3"/>
      <c r="CW379" s="3"/>
      <c r="CX379" s="3"/>
      <c r="CY379" s="3"/>
      <c r="CZ379" s="3"/>
      <c r="DA379" s="3"/>
      <c r="DB379" s="3"/>
    </row>
    <row r="380" spans="1:106" ht="15.75" customHeight="1">
      <c r="A380" s="31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  <c r="BO380" s="3"/>
      <c r="BP380" s="3"/>
      <c r="BQ380" s="3"/>
      <c r="BR380" s="3"/>
      <c r="BS380" s="3"/>
      <c r="BT380" s="3"/>
      <c r="BU380" s="3"/>
      <c r="BV380" s="3"/>
      <c r="BW380" s="3"/>
      <c r="BX380" s="3"/>
      <c r="BY380" s="3"/>
      <c r="BZ380" s="3"/>
      <c r="CA380" s="3"/>
      <c r="CB380" s="3"/>
      <c r="CC380" s="3"/>
      <c r="CD380" s="3"/>
      <c r="CE380" s="3"/>
      <c r="CF380" s="3"/>
      <c r="CG380" s="3"/>
      <c r="CH380" s="3"/>
      <c r="CI380" s="3"/>
      <c r="CJ380" s="3"/>
      <c r="CK380" s="3"/>
      <c r="CL380" s="3"/>
      <c r="CM380" s="3"/>
      <c r="CN380" s="3"/>
      <c r="CO380" s="3"/>
      <c r="CP380" s="3"/>
      <c r="CQ380" s="3"/>
      <c r="CR380" s="3"/>
      <c r="CS380" s="3"/>
      <c r="CT380" s="3"/>
      <c r="CU380" s="3"/>
      <c r="CV380" s="3"/>
      <c r="CW380" s="3"/>
      <c r="CX380" s="3"/>
      <c r="CY380" s="3"/>
      <c r="CZ380" s="3"/>
      <c r="DA380" s="3"/>
      <c r="DB380" s="3"/>
    </row>
    <row r="381" spans="1:106" ht="15.75" customHeight="1">
      <c r="A381" s="31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  <c r="BO381" s="3"/>
      <c r="BP381" s="3"/>
      <c r="BQ381" s="3"/>
      <c r="BR381" s="3"/>
      <c r="BS381" s="3"/>
      <c r="BT381" s="3"/>
      <c r="BU381" s="3"/>
      <c r="BV381" s="3"/>
      <c r="BW381" s="3"/>
      <c r="BX381" s="3"/>
      <c r="BY381" s="3"/>
      <c r="BZ381" s="3"/>
      <c r="CA381" s="3"/>
      <c r="CB381" s="3"/>
      <c r="CC381" s="3"/>
      <c r="CD381" s="3"/>
      <c r="CE381" s="3"/>
      <c r="CF381" s="3"/>
      <c r="CG381" s="3"/>
      <c r="CH381" s="3"/>
      <c r="CI381" s="3"/>
      <c r="CJ381" s="3"/>
      <c r="CK381" s="3"/>
      <c r="CL381" s="3"/>
      <c r="CM381" s="3"/>
      <c r="CN381" s="3"/>
      <c r="CO381" s="3"/>
      <c r="CP381" s="3"/>
      <c r="CQ381" s="3"/>
      <c r="CR381" s="3"/>
      <c r="CS381" s="3"/>
      <c r="CT381" s="3"/>
      <c r="CU381" s="3"/>
      <c r="CV381" s="3"/>
      <c r="CW381" s="3"/>
      <c r="CX381" s="3"/>
      <c r="CY381" s="3"/>
      <c r="CZ381" s="3"/>
      <c r="DA381" s="3"/>
      <c r="DB381" s="3"/>
    </row>
    <row r="382" spans="1:106" ht="15.75" customHeight="1">
      <c r="A382" s="31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  <c r="BO382" s="3"/>
      <c r="BP382" s="3"/>
      <c r="BQ382" s="3"/>
      <c r="BR382" s="3"/>
      <c r="BS382" s="3"/>
      <c r="BT382" s="3"/>
      <c r="BU382" s="3"/>
      <c r="BV382" s="3"/>
      <c r="BW382" s="3"/>
      <c r="BX382" s="3"/>
      <c r="BY382" s="3"/>
      <c r="BZ382" s="3"/>
      <c r="CA382" s="3"/>
      <c r="CB382" s="3"/>
      <c r="CC382" s="3"/>
      <c r="CD382" s="3"/>
      <c r="CE382" s="3"/>
      <c r="CF382" s="3"/>
      <c r="CG382" s="3"/>
      <c r="CH382" s="3"/>
      <c r="CI382" s="3"/>
      <c r="CJ382" s="3"/>
      <c r="CK382" s="3"/>
      <c r="CL382" s="3"/>
      <c r="CM382" s="3"/>
      <c r="CN382" s="3"/>
      <c r="CO382" s="3"/>
      <c r="CP382" s="3"/>
      <c r="CQ382" s="3"/>
      <c r="CR382" s="3"/>
      <c r="CS382" s="3"/>
      <c r="CT382" s="3"/>
      <c r="CU382" s="3"/>
      <c r="CV382" s="3"/>
      <c r="CW382" s="3"/>
      <c r="CX382" s="3"/>
      <c r="CY382" s="3"/>
      <c r="CZ382" s="3"/>
      <c r="DA382" s="3"/>
      <c r="DB382" s="3"/>
    </row>
    <row r="383" spans="1:106" ht="15.75" customHeight="1">
      <c r="A383" s="31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  <c r="BO383" s="3"/>
      <c r="BP383" s="3"/>
      <c r="BQ383" s="3"/>
      <c r="BR383" s="3"/>
      <c r="BS383" s="3"/>
      <c r="BT383" s="3"/>
      <c r="BU383" s="3"/>
      <c r="BV383" s="3"/>
      <c r="BW383" s="3"/>
      <c r="BX383" s="3"/>
      <c r="BY383" s="3"/>
      <c r="BZ383" s="3"/>
      <c r="CA383" s="3"/>
      <c r="CB383" s="3"/>
      <c r="CC383" s="3"/>
      <c r="CD383" s="3"/>
      <c r="CE383" s="3"/>
      <c r="CF383" s="3"/>
      <c r="CG383" s="3"/>
      <c r="CH383" s="3"/>
      <c r="CI383" s="3"/>
      <c r="CJ383" s="3"/>
      <c r="CK383" s="3"/>
      <c r="CL383" s="3"/>
      <c r="CM383" s="3"/>
      <c r="CN383" s="3"/>
      <c r="CO383" s="3"/>
      <c r="CP383" s="3"/>
      <c r="CQ383" s="3"/>
      <c r="CR383" s="3"/>
      <c r="CS383" s="3"/>
      <c r="CT383" s="3"/>
      <c r="CU383" s="3"/>
      <c r="CV383" s="3"/>
      <c r="CW383" s="3"/>
      <c r="CX383" s="3"/>
      <c r="CY383" s="3"/>
      <c r="CZ383" s="3"/>
      <c r="DA383" s="3"/>
      <c r="DB383" s="3"/>
    </row>
    <row r="384" spans="1:106" ht="15.75" customHeight="1">
      <c r="A384" s="31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  <c r="BO384" s="3"/>
      <c r="BP384" s="3"/>
      <c r="BQ384" s="3"/>
      <c r="BR384" s="3"/>
      <c r="BS384" s="3"/>
      <c r="BT384" s="3"/>
      <c r="BU384" s="3"/>
      <c r="BV384" s="3"/>
      <c r="BW384" s="3"/>
      <c r="BX384" s="3"/>
      <c r="BY384" s="3"/>
      <c r="BZ384" s="3"/>
      <c r="CA384" s="3"/>
      <c r="CB384" s="3"/>
      <c r="CC384" s="3"/>
      <c r="CD384" s="3"/>
      <c r="CE384" s="3"/>
      <c r="CF384" s="3"/>
      <c r="CG384" s="3"/>
      <c r="CH384" s="3"/>
      <c r="CI384" s="3"/>
      <c r="CJ384" s="3"/>
      <c r="CK384" s="3"/>
      <c r="CL384" s="3"/>
      <c r="CM384" s="3"/>
      <c r="CN384" s="3"/>
      <c r="CO384" s="3"/>
      <c r="CP384" s="3"/>
      <c r="CQ384" s="3"/>
      <c r="CR384" s="3"/>
      <c r="CS384" s="3"/>
      <c r="CT384" s="3"/>
      <c r="CU384" s="3"/>
      <c r="CV384" s="3"/>
      <c r="CW384" s="3"/>
      <c r="CX384" s="3"/>
      <c r="CY384" s="3"/>
      <c r="CZ384" s="3"/>
      <c r="DA384" s="3"/>
      <c r="DB384" s="3"/>
    </row>
    <row r="385" spans="1:106" ht="15.75" customHeight="1">
      <c r="A385" s="31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  <c r="BO385" s="3"/>
      <c r="BP385" s="3"/>
      <c r="BQ385" s="3"/>
      <c r="BR385" s="3"/>
      <c r="BS385" s="3"/>
      <c r="BT385" s="3"/>
      <c r="BU385" s="3"/>
      <c r="BV385" s="3"/>
      <c r="BW385" s="3"/>
      <c r="BX385" s="3"/>
      <c r="BY385" s="3"/>
      <c r="BZ385" s="3"/>
      <c r="CA385" s="3"/>
      <c r="CB385" s="3"/>
      <c r="CC385" s="3"/>
      <c r="CD385" s="3"/>
      <c r="CE385" s="3"/>
      <c r="CF385" s="3"/>
      <c r="CG385" s="3"/>
      <c r="CH385" s="3"/>
      <c r="CI385" s="3"/>
      <c r="CJ385" s="3"/>
      <c r="CK385" s="3"/>
      <c r="CL385" s="3"/>
      <c r="CM385" s="3"/>
      <c r="CN385" s="3"/>
      <c r="CO385" s="3"/>
      <c r="CP385" s="3"/>
      <c r="CQ385" s="3"/>
      <c r="CR385" s="3"/>
      <c r="CS385" s="3"/>
      <c r="CT385" s="3"/>
      <c r="CU385" s="3"/>
      <c r="CV385" s="3"/>
      <c r="CW385" s="3"/>
      <c r="CX385" s="3"/>
      <c r="CY385" s="3"/>
      <c r="CZ385" s="3"/>
      <c r="DA385" s="3"/>
      <c r="DB385" s="3"/>
    </row>
    <row r="386" spans="1:106" ht="15.75" customHeight="1">
      <c r="A386" s="31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  <c r="BO386" s="3"/>
      <c r="BP386" s="3"/>
      <c r="BQ386" s="3"/>
      <c r="BR386" s="3"/>
      <c r="BS386" s="3"/>
      <c r="BT386" s="3"/>
      <c r="BU386" s="3"/>
      <c r="BV386" s="3"/>
      <c r="BW386" s="3"/>
      <c r="BX386" s="3"/>
      <c r="BY386" s="3"/>
      <c r="BZ386" s="3"/>
      <c r="CA386" s="3"/>
      <c r="CB386" s="3"/>
      <c r="CC386" s="3"/>
      <c r="CD386" s="3"/>
      <c r="CE386" s="3"/>
      <c r="CF386" s="3"/>
      <c r="CG386" s="3"/>
      <c r="CH386" s="3"/>
      <c r="CI386" s="3"/>
      <c r="CJ386" s="3"/>
      <c r="CK386" s="3"/>
      <c r="CL386" s="3"/>
      <c r="CM386" s="3"/>
      <c r="CN386" s="3"/>
      <c r="CO386" s="3"/>
      <c r="CP386" s="3"/>
      <c r="CQ386" s="3"/>
      <c r="CR386" s="3"/>
      <c r="CS386" s="3"/>
      <c r="CT386" s="3"/>
      <c r="CU386" s="3"/>
      <c r="CV386" s="3"/>
      <c r="CW386" s="3"/>
      <c r="CX386" s="3"/>
      <c r="CY386" s="3"/>
      <c r="CZ386" s="3"/>
      <c r="DA386" s="3"/>
      <c r="DB386" s="3"/>
    </row>
    <row r="387" spans="1:106" ht="15.75" customHeight="1">
      <c r="A387" s="31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  <c r="BO387" s="3"/>
      <c r="BP387" s="3"/>
      <c r="BQ387" s="3"/>
      <c r="BR387" s="3"/>
      <c r="BS387" s="3"/>
      <c r="BT387" s="3"/>
      <c r="BU387" s="3"/>
      <c r="BV387" s="3"/>
      <c r="BW387" s="3"/>
      <c r="BX387" s="3"/>
      <c r="BY387" s="3"/>
      <c r="BZ387" s="3"/>
      <c r="CA387" s="3"/>
      <c r="CB387" s="3"/>
      <c r="CC387" s="3"/>
      <c r="CD387" s="3"/>
      <c r="CE387" s="3"/>
      <c r="CF387" s="3"/>
      <c r="CG387" s="3"/>
      <c r="CH387" s="3"/>
      <c r="CI387" s="3"/>
      <c r="CJ387" s="3"/>
      <c r="CK387" s="3"/>
      <c r="CL387" s="3"/>
      <c r="CM387" s="3"/>
      <c r="CN387" s="3"/>
      <c r="CO387" s="3"/>
      <c r="CP387" s="3"/>
      <c r="CQ387" s="3"/>
      <c r="CR387" s="3"/>
      <c r="CS387" s="3"/>
      <c r="CT387" s="3"/>
      <c r="CU387" s="3"/>
      <c r="CV387" s="3"/>
      <c r="CW387" s="3"/>
      <c r="CX387" s="3"/>
      <c r="CY387" s="3"/>
      <c r="CZ387" s="3"/>
      <c r="DA387" s="3"/>
      <c r="DB387" s="3"/>
    </row>
    <row r="388" spans="1:106" ht="15.75" customHeight="1">
      <c r="A388" s="31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  <c r="BO388" s="3"/>
      <c r="BP388" s="3"/>
      <c r="BQ388" s="3"/>
      <c r="BR388" s="3"/>
      <c r="BS388" s="3"/>
      <c r="BT388" s="3"/>
      <c r="BU388" s="3"/>
      <c r="BV388" s="3"/>
      <c r="BW388" s="3"/>
      <c r="BX388" s="3"/>
      <c r="BY388" s="3"/>
      <c r="BZ388" s="3"/>
      <c r="CA388" s="3"/>
      <c r="CB388" s="3"/>
      <c r="CC388" s="3"/>
      <c r="CD388" s="3"/>
      <c r="CE388" s="3"/>
      <c r="CF388" s="3"/>
      <c r="CG388" s="3"/>
      <c r="CH388" s="3"/>
      <c r="CI388" s="3"/>
      <c r="CJ388" s="3"/>
      <c r="CK388" s="3"/>
      <c r="CL388" s="3"/>
      <c r="CM388" s="3"/>
      <c r="CN388" s="3"/>
      <c r="CO388" s="3"/>
      <c r="CP388" s="3"/>
      <c r="CQ388" s="3"/>
      <c r="CR388" s="3"/>
      <c r="CS388" s="3"/>
      <c r="CT388" s="3"/>
      <c r="CU388" s="3"/>
      <c r="CV388" s="3"/>
      <c r="CW388" s="3"/>
      <c r="CX388" s="3"/>
      <c r="CY388" s="3"/>
      <c r="CZ388" s="3"/>
      <c r="DA388" s="3"/>
      <c r="DB388" s="3"/>
    </row>
    <row r="389" spans="1:106" ht="15.75" customHeight="1">
      <c r="A389" s="31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  <c r="BO389" s="3"/>
      <c r="BP389" s="3"/>
      <c r="BQ389" s="3"/>
      <c r="BR389" s="3"/>
      <c r="BS389" s="3"/>
      <c r="BT389" s="3"/>
      <c r="BU389" s="3"/>
      <c r="BV389" s="3"/>
      <c r="BW389" s="3"/>
      <c r="BX389" s="3"/>
      <c r="BY389" s="3"/>
      <c r="BZ389" s="3"/>
      <c r="CA389" s="3"/>
      <c r="CB389" s="3"/>
      <c r="CC389" s="3"/>
      <c r="CD389" s="3"/>
      <c r="CE389" s="3"/>
      <c r="CF389" s="3"/>
      <c r="CG389" s="3"/>
      <c r="CH389" s="3"/>
      <c r="CI389" s="3"/>
      <c r="CJ389" s="3"/>
      <c r="CK389" s="3"/>
      <c r="CL389" s="3"/>
      <c r="CM389" s="3"/>
      <c r="CN389" s="3"/>
      <c r="CO389" s="3"/>
      <c r="CP389" s="3"/>
      <c r="CQ389" s="3"/>
      <c r="CR389" s="3"/>
      <c r="CS389" s="3"/>
      <c r="CT389" s="3"/>
      <c r="CU389" s="3"/>
      <c r="CV389" s="3"/>
      <c r="CW389" s="3"/>
      <c r="CX389" s="3"/>
      <c r="CY389" s="3"/>
      <c r="CZ389" s="3"/>
      <c r="DA389" s="3"/>
      <c r="DB389" s="3"/>
    </row>
    <row r="390" spans="1:106" ht="15.75" customHeight="1">
      <c r="A390" s="31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  <c r="BO390" s="3"/>
      <c r="BP390" s="3"/>
      <c r="BQ390" s="3"/>
      <c r="BR390" s="3"/>
      <c r="BS390" s="3"/>
      <c r="BT390" s="3"/>
      <c r="BU390" s="3"/>
      <c r="BV390" s="3"/>
      <c r="BW390" s="3"/>
      <c r="BX390" s="3"/>
      <c r="BY390" s="3"/>
      <c r="BZ390" s="3"/>
      <c r="CA390" s="3"/>
      <c r="CB390" s="3"/>
      <c r="CC390" s="3"/>
      <c r="CD390" s="3"/>
      <c r="CE390" s="3"/>
      <c r="CF390" s="3"/>
      <c r="CG390" s="3"/>
      <c r="CH390" s="3"/>
      <c r="CI390" s="3"/>
      <c r="CJ390" s="3"/>
      <c r="CK390" s="3"/>
      <c r="CL390" s="3"/>
      <c r="CM390" s="3"/>
      <c r="CN390" s="3"/>
      <c r="CO390" s="3"/>
      <c r="CP390" s="3"/>
      <c r="CQ390" s="3"/>
      <c r="CR390" s="3"/>
      <c r="CS390" s="3"/>
      <c r="CT390" s="3"/>
      <c r="CU390" s="3"/>
      <c r="CV390" s="3"/>
      <c r="CW390" s="3"/>
      <c r="CX390" s="3"/>
      <c r="CY390" s="3"/>
      <c r="CZ390" s="3"/>
      <c r="DA390" s="3"/>
      <c r="DB390" s="3"/>
    </row>
    <row r="391" spans="1:106" ht="15.75" customHeight="1">
      <c r="A391" s="31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  <c r="BO391" s="3"/>
      <c r="BP391" s="3"/>
      <c r="BQ391" s="3"/>
      <c r="BR391" s="3"/>
      <c r="BS391" s="3"/>
      <c r="BT391" s="3"/>
      <c r="BU391" s="3"/>
      <c r="BV391" s="3"/>
      <c r="BW391" s="3"/>
      <c r="BX391" s="3"/>
      <c r="BY391" s="3"/>
      <c r="BZ391" s="3"/>
      <c r="CA391" s="3"/>
      <c r="CB391" s="3"/>
      <c r="CC391" s="3"/>
      <c r="CD391" s="3"/>
      <c r="CE391" s="3"/>
      <c r="CF391" s="3"/>
      <c r="CG391" s="3"/>
      <c r="CH391" s="3"/>
      <c r="CI391" s="3"/>
      <c r="CJ391" s="3"/>
      <c r="CK391" s="3"/>
      <c r="CL391" s="3"/>
      <c r="CM391" s="3"/>
      <c r="CN391" s="3"/>
      <c r="CO391" s="3"/>
      <c r="CP391" s="3"/>
      <c r="CQ391" s="3"/>
      <c r="CR391" s="3"/>
      <c r="CS391" s="3"/>
      <c r="CT391" s="3"/>
      <c r="CU391" s="3"/>
      <c r="CV391" s="3"/>
      <c r="CW391" s="3"/>
      <c r="CX391" s="3"/>
      <c r="CY391" s="3"/>
      <c r="CZ391" s="3"/>
      <c r="DA391" s="3"/>
      <c r="DB391" s="3"/>
    </row>
    <row r="392" spans="1:106" ht="15.75" customHeight="1">
      <c r="A392" s="31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  <c r="BO392" s="3"/>
      <c r="BP392" s="3"/>
      <c r="BQ392" s="3"/>
      <c r="BR392" s="3"/>
      <c r="BS392" s="3"/>
      <c r="BT392" s="3"/>
      <c r="BU392" s="3"/>
      <c r="BV392" s="3"/>
      <c r="BW392" s="3"/>
      <c r="BX392" s="3"/>
      <c r="BY392" s="3"/>
      <c r="BZ392" s="3"/>
      <c r="CA392" s="3"/>
      <c r="CB392" s="3"/>
      <c r="CC392" s="3"/>
      <c r="CD392" s="3"/>
      <c r="CE392" s="3"/>
      <c r="CF392" s="3"/>
      <c r="CG392" s="3"/>
      <c r="CH392" s="3"/>
      <c r="CI392" s="3"/>
      <c r="CJ392" s="3"/>
      <c r="CK392" s="3"/>
      <c r="CL392" s="3"/>
      <c r="CM392" s="3"/>
      <c r="CN392" s="3"/>
      <c r="CO392" s="3"/>
      <c r="CP392" s="3"/>
      <c r="CQ392" s="3"/>
      <c r="CR392" s="3"/>
      <c r="CS392" s="3"/>
      <c r="CT392" s="3"/>
      <c r="CU392" s="3"/>
      <c r="CV392" s="3"/>
      <c r="CW392" s="3"/>
      <c r="CX392" s="3"/>
      <c r="CY392" s="3"/>
      <c r="CZ392" s="3"/>
      <c r="DA392" s="3"/>
      <c r="DB392" s="3"/>
    </row>
    <row r="393" spans="1:106" ht="15.75" customHeight="1">
      <c r="A393" s="31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  <c r="BO393" s="3"/>
      <c r="BP393" s="3"/>
      <c r="BQ393" s="3"/>
      <c r="BR393" s="3"/>
      <c r="BS393" s="3"/>
      <c r="BT393" s="3"/>
      <c r="BU393" s="3"/>
      <c r="BV393" s="3"/>
      <c r="BW393" s="3"/>
      <c r="BX393" s="3"/>
      <c r="BY393" s="3"/>
      <c r="BZ393" s="3"/>
      <c r="CA393" s="3"/>
      <c r="CB393" s="3"/>
      <c r="CC393" s="3"/>
      <c r="CD393" s="3"/>
      <c r="CE393" s="3"/>
      <c r="CF393" s="3"/>
      <c r="CG393" s="3"/>
      <c r="CH393" s="3"/>
      <c r="CI393" s="3"/>
      <c r="CJ393" s="3"/>
      <c r="CK393" s="3"/>
      <c r="CL393" s="3"/>
      <c r="CM393" s="3"/>
      <c r="CN393" s="3"/>
      <c r="CO393" s="3"/>
      <c r="CP393" s="3"/>
      <c r="CQ393" s="3"/>
      <c r="CR393" s="3"/>
      <c r="CS393" s="3"/>
      <c r="CT393" s="3"/>
      <c r="CU393" s="3"/>
      <c r="CV393" s="3"/>
      <c r="CW393" s="3"/>
      <c r="CX393" s="3"/>
      <c r="CY393" s="3"/>
      <c r="CZ393" s="3"/>
      <c r="DA393" s="3"/>
      <c r="DB393" s="3"/>
    </row>
    <row r="394" spans="1:106" ht="15.75" customHeight="1">
      <c r="A394" s="31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  <c r="BO394" s="3"/>
      <c r="BP394" s="3"/>
      <c r="BQ394" s="3"/>
      <c r="BR394" s="3"/>
      <c r="BS394" s="3"/>
      <c r="BT394" s="3"/>
      <c r="BU394" s="3"/>
      <c r="BV394" s="3"/>
      <c r="BW394" s="3"/>
      <c r="BX394" s="3"/>
      <c r="BY394" s="3"/>
      <c r="BZ394" s="3"/>
      <c r="CA394" s="3"/>
      <c r="CB394" s="3"/>
      <c r="CC394" s="3"/>
      <c r="CD394" s="3"/>
      <c r="CE394" s="3"/>
      <c r="CF394" s="3"/>
      <c r="CG394" s="3"/>
      <c r="CH394" s="3"/>
      <c r="CI394" s="3"/>
      <c r="CJ394" s="3"/>
      <c r="CK394" s="3"/>
      <c r="CL394" s="3"/>
      <c r="CM394" s="3"/>
      <c r="CN394" s="3"/>
      <c r="CO394" s="3"/>
      <c r="CP394" s="3"/>
      <c r="CQ394" s="3"/>
      <c r="CR394" s="3"/>
      <c r="CS394" s="3"/>
      <c r="CT394" s="3"/>
      <c r="CU394" s="3"/>
      <c r="CV394" s="3"/>
      <c r="CW394" s="3"/>
      <c r="CX394" s="3"/>
      <c r="CY394" s="3"/>
      <c r="CZ394" s="3"/>
      <c r="DA394" s="3"/>
      <c r="DB394" s="3"/>
    </row>
    <row r="395" spans="1:106" ht="15.75" customHeight="1">
      <c r="A395" s="31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  <c r="BO395" s="3"/>
      <c r="BP395" s="3"/>
      <c r="BQ395" s="3"/>
      <c r="BR395" s="3"/>
      <c r="BS395" s="3"/>
      <c r="BT395" s="3"/>
      <c r="BU395" s="3"/>
      <c r="BV395" s="3"/>
      <c r="BW395" s="3"/>
      <c r="BX395" s="3"/>
      <c r="BY395" s="3"/>
      <c r="BZ395" s="3"/>
      <c r="CA395" s="3"/>
      <c r="CB395" s="3"/>
      <c r="CC395" s="3"/>
      <c r="CD395" s="3"/>
      <c r="CE395" s="3"/>
      <c r="CF395" s="3"/>
      <c r="CG395" s="3"/>
      <c r="CH395" s="3"/>
      <c r="CI395" s="3"/>
      <c r="CJ395" s="3"/>
      <c r="CK395" s="3"/>
      <c r="CL395" s="3"/>
      <c r="CM395" s="3"/>
      <c r="CN395" s="3"/>
      <c r="CO395" s="3"/>
      <c r="CP395" s="3"/>
      <c r="CQ395" s="3"/>
      <c r="CR395" s="3"/>
      <c r="CS395" s="3"/>
      <c r="CT395" s="3"/>
      <c r="CU395" s="3"/>
      <c r="CV395" s="3"/>
      <c r="CW395" s="3"/>
      <c r="CX395" s="3"/>
      <c r="CY395" s="3"/>
      <c r="CZ395" s="3"/>
      <c r="DA395" s="3"/>
      <c r="DB395" s="3"/>
    </row>
    <row r="396" spans="1:106" ht="15.75" customHeight="1">
      <c r="A396" s="31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  <c r="BO396" s="3"/>
      <c r="BP396" s="3"/>
      <c r="BQ396" s="3"/>
      <c r="BR396" s="3"/>
      <c r="BS396" s="3"/>
      <c r="BT396" s="3"/>
      <c r="BU396" s="3"/>
      <c r="BV396" s="3"/>
      <c r="BW396" s="3"/>
      <c r="BX396" s="3"/>
      <c r="BY396" s="3"/>
      <c r="BZ396" s="3"/>
      <c r="CA396" s="3"/>
      <c r="CB396" s="3"/>
      <c r="CC396" s="3"/>
      <c r="CD396" s="3"/>
      <c r="CE396" s="3"/>
      <c r="CF396" s="3"/>
      <c r="CG396" s="3"/>
      <c r="CH396" s="3"/>
      <c r="CI396" s="3"/>
      <c r="CJ396" s="3"/>
      <c r="CK396" s="3"/>
      <c r="CL396" s="3"/>
      <c r="CM396" s="3"/>
      <c r="CN396" s="3"/>
      <c r="CO396" s="3"/>
      <c r="CP396" s="3"/>
      <c r="CQ396" s="3"/>
      <c r="CR396" s="3"/>
      <c r="CS396" s="3"/>
      <c r="CT396" s="3"/>
      <c r="CU396" s="3"/>
      <c r="CV396" s="3"/>
      <c r="CW396" s="3"/>
      <c r="CX396" s="3"/>
      <c r="CY396" s="3"/>
      <c r="CZ396" s="3"/>
      <c r="DA396" s="3"/>
      <c r="DB396" s="3"/>
    </row>
    <row r="397" spans="1:106" ht="15.75" customHeight="1">
      <c r="A397" s="31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  <c r="BO397" s="3"/>
      <c r="BP397" s="3"/>
      <c r="BQ397" s="3"/>
      <c r="BR397" s="3"/>
      <c r="BS397" s="3"/>
      <c r="BT397" s="3"/>
      <c r="BU397" s="3"/>
      <c r="BV397" s="3"/>
      <c r="BW397" s="3"/>
      <c r="BX397" s="3"/>
      <c r="BY397" s="3"/>
      <c r="BZ397" s="3"/>
      <c r="CA397" s="3"/>
      <c r="CB397" s="3"/>
      <c r="CC397" s="3"/>
      <c r="CD397" s="3"/>
      <c r="CE397" s="3"/>
      <c r="CF397" s="3"/>
      <c r="CG397" s="3"/>
      <c r="CH397" s="3"/>
      <c r="CI397" s="3"/>
      <c r="CJ397" s="3"/>
      <c r="CK397" s="3"/>
      <c r="CL397" s="3"/>
      <c r="CM397" s="3"/>
      <c r="CN397" s="3"/>
      <c r="CO397" s="3"/>
      <c r="CP397" s="3"/>
      <c r="CQ397" s="3"/>
      <c r="CR397" s="3"/>
      <c r="CS397" s="3"/>
      <c r="CT397" s="3"/>
      <c r="CU397" s="3"/>
      <c r="CV397" s="3"/>
      <c r="CW397" s="3"/>
      <c r="CX397" s="3"/>
      <c r="CY397" s="3"/>
      <c r="CZ397" s="3"/>
      <c r="DA397" s="3"/>
      <c r="DB397" s="3"/>
    </row>
    <row r="398" spans="1:106" ht="15.75" customHeight="1">
      <c r="A398" s="31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  <c r="BO398" s="3"/>
      <c r="BP398" s="3"/>
      <c r="BQ398" s="3"/>
      <c r="BR398" s="3"/>
      <c r="BS398" s="3"/>
      <c r="BT398" s="3"/>
      <c r="BU398" s="3"/>
      <c r="BV398" s="3"/>
      <c r="BW398" s="3"/>
      <c r="BX398" s="3"/>
      <c r="BY398" s="3"/>
      <c r="BZ398" s="3"/>
      <c r="CA398" s="3"/>
      <c r="CB398" s="3"/>
      <c r="CC398" s="3"/>
      <c r="CD398" s="3"/>
      <c r="CE398" s="3"/>
      <c r="CF398" s="3"/>
      <c r="CG398" s="3"/>
      <c r="CH398" s="3"/>
      <c r="CI398" s="3"/>
      <c r="CJ398" s="3"/>
      <c r="CK398" s="3"/>
      <c r="CL398" s="3"/>
      <c r="CM398" s="3"/>
      <c r="CN398" s="3"/>
      <c r="CO398" s="3"/>
      <c r="CP398" s="3"/>
      <c r="CQ398" s="3"/>
      <c r="CR398" s="3"/>
      <c r="CS398" s="3"/>
      <c r="CT398" s="3"/>
      <c r="CU398" s="3"/>
      <c r="CV398" s="3"/>
      <c r="CW398" s="3"/>
      <c r="CX398" s="3"/>
      <c r="CY398" s="3"/>
      <c r="CZ398" s="3"/>
      <c r="DA398" s="3"/>
      <c r="DB398" s="3"/>
    </row>
    <row r="399" spans="1:106" ht="15.75" customHeight="1">
      <c r="A399" s="31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  <c r="BO399" s="3"/>
      <c r="BP399" s="3"/>
      <c r="BQ399" s="3"/>
      <c r="BR399" s="3"/>
      <c r="BS399" s="3"/>
      <c r="BT399" s="3"/>
      <c r="BU399" s="3"/>
      <c r="BV399" s="3"/>
      <c r="BW399" s="3"/>
      <c r="BX399" s="3"/>
      <c r="BY399" s="3"/>
      <c r="BZ399" s="3"/>
      <c r="CA399" s="3"/>
      <c r="CB399" s="3"/>
      <c r="CC399" s="3"/>
      <c r="CD399" s="3"/>
      <c r="CE399" s="3"/>
      <c r="CF399" s="3"/>
      <c r="CG399" s="3"/>
      <c r="CH399" s="3"/>
      <c r="CI399" s="3"/>
      <c r="CJ399" s="3"/>
      <c r="CK399" s="3"/>
      <c r="CL399" s="3"/>
      <c r="CM399" s="3"/>
      <c r="CN399" s="3"/>
      <c r="CO399" s="3"/>
      <c r="CP399" s="3"/>
      <c r="CQ399" s="3"/>
      <c r="CR399" s="3"/>
      <c r="CS399" s="3"/>
      <c r="CT399" s="3"/>
      <c r="CU399" s="3"/>
      <c r="CV399" s="3"/>
      <c r="CW399" s="3"/>
      <c r="CX399" s="3"/>
      <c r="CY399" s="3"/>
      <c r="CZ399" s="3"/>
      <c r="DA399" s="3"/>
      <c r="DB399" s="3"/>
    </row>
    <row r="400" spans="1:106" ht="15.75" customHeight="1">
      <c r="A400" s="31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  <c r="BO400" s="3"/>
      <c r="BP400" s="3"/>
      <c r="BQ400" s="3"/>
      <c r="BR400" s="3"/>
      <c r="BS400" s="3"/>
      <c r="BT400" s="3"/>
      <c r="BU400" s="3"/>
      <c r="BV400" s="3"/>
      <c r="BW400" s="3"/>
      <c r="BX400" s="3"/>
      <c r="BY400" s="3"/>
      <c r="BZ400" s="3"/>
      <c r="CA400" s="3"/>
      <c r="CB400" s="3"/>
      <c r="CC400" s="3"/>
      <c r="CD400" s="3"/>
      <c r="CE400" s="3"/>
      <c r="CF400" s="3"/>
      <c r="CG400" s="3"/>
      <c r="CH400" s="3"/>
      <c r="CI400" s="3"/>
      <c r="CJ400" s="3"/>
      <c r="CK400" s="3"/>
      <c r="CL400" s="3"/>
      <c r="CM400" s="3"/>
      <c r="CN400" s="3"/>
      <c r="CO400" s="3"/>
      <c r="CP400" s="3"/>
      <c r="CQ400" s="3"/>
      <c r="CR400" s="3"/>
      <c r="CS400" s="3"/>
      <c r="CT400" s="3"/>
      <c r="CU400" s="3"/>
      <c r="CV400" s="3"/>
      <c r="CW400" s="3"/>
      <c r="CX400" s="3"/>
      <c r="CY400" s="3"/>
      <c r="CZ400" s="3"/>
      <c r="DA400" s="3"/>
      <c r="DB400" s="3"/>
    </row>
    <row r="401" spans="1:106" ht="15.75" customHeight="1">
      <c r="A401" s="31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  <c r="BO401" s="3"/>
      <c r="BP401" s="3"/>
      <c r="BQ401" s="3"/>
      <c r="BR401" s="3"/>
      <c r="BS401" s="3"/>
      <c r="BT401" s="3"/>
      <c r="BU401" s="3"/>
      <c r="BV401" s="3"/>
      <c r="BW401" s="3"/>
      <c r="BX401" s="3"/>
      <c r="BY401" s="3"/>
      <c r="BZ401" s="3"/>
      <c r="CA401" s="3"/>
      <c r="CB401" s="3"/>
      <c r="CC401" s="3"/>
      <c r="CD401" s="3"/>
      <c r="CE401" s="3"/>
      <c r="CF401" s="3"/>
      <c r="CG401" s="3"/>
      <c r="CH401" s="3"/>
      <c r="CI401" s="3"/>
      <c r="CJ401" s="3"/>
      <c r="CK401" s="3"/>
      <c r="CL401" s="3"/>
      <c r="CM401" s="3"/>
      <c r="CN401" s="3"/>
      <c r="CO401" s="3"/>
      <c r="CP401" s="3"/>
      <c r="CQ401" s="3"/>
      <c r="CR401" s="3"/>
      <c r="CS401" s="3"/>
      <c r="CT401" s="3"/>
      <c r="CU401" s="3"/>
      <c r="CV401" s="3"/>
      <c r="CW401" s="3"/>
      <c r="CX401" s="3"/>
      <c r="CY401" s="3"/>
      <c r="CZ401" s="3"/>
      <c r="DA401" s="3"/>
      <c r="DB401" s="3"/>
    </row>
    <row r="402" spans="1:106" ht="15.75" customHeight="1">
      <c r="A402" s="31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3"/>
      <c r="BP402" s="3"/>
      <c r="BQ402" s="3"/>
      <c r="BR402" s="3"/>
      <c r="BS402" s="3"/>
      <c r="BT402" s="3"/>
      <c r="BU402" s="3"/>
      <c r="BV402" s="3"/>
      <c r="BW402" s="3"/>
      <c r="BX402" s="3"/>
      <c r="BY402" s="3"/>
      <c r="BZ402" s="3"/>
      <c r="CA402" s="3"/>
      <c r="CB402" s="3"/>
      <c r="CC402" s="3"/>
      <c r="CD402" s="3"/>
      <c r="CE402" s="3"/>
      <c r="CF402" s="3"/>
      <c r="CG402" s="3"/>
      <c r="CH402" s="3"/>
      <c r="CI402" s="3"/>
      <c r="CJ402" s="3"/>
      <c r="CK402" s="3"/>
      <c r="CL402" s="3"/>
      <c r="CM402" s="3"/>
      <c r="CN402" s="3"/>
      <c r="CO402" s="3"/>
      <c r="CP402" s="3"/>
      <c r="CQ402" s="3"/>
      <c r="CR402" s="3"/>
      <c r="CS402" s="3"/>
      <c r="CT402" s="3"/>
      <c r="CU402" s="3"/>
      <c r="CV402" s="3"/>
      <c r="CW402" s="3"/>
      <c r="CX402" s="3"/>
      <c r="CY402" s="3"/>
      <c r="CZ402" s="3"/>
      <c r="DA402" s="3"/>
      <c r="DB402" s="3"/>
    </row>
    <row r="403" spans="1:106" ht="15.75" customHeight="1">
      <c r="A403" s="31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  <c r="BO403" s="3"/>
      <c r="BP403" s="3"/>
      <c r="BQ403" s="3"/>
      <c r="BR403" s="3"/>
      <c r="BS403" s="3"/>
      <c r="BT403" s="3"/>
      <c r="BU403" s="3"/>
      <c r="BV403" s="3"/>
      <c r="BW403" s="3"/>
      <c r="BX403" s="3"/>
      <c r="BY403" s="3"/>
      <c r="BZ403" s="3"/>
      <c r="CA403" s="3"/>
      <c r="CB403" s="3"/>
      <c r="CC403" s="3"/>
      <c r="CD403" s="3"/>
      <c r="CE403" s="3"/>
      <c r="CF403" s="3"/>
      <c r="CG403" s="3"/>
      <c r="CH403" s="3"/>
      <c r="CI403" s="3"/>
      <c r="CJ403" s="3"/>
      <c r="CK403" s="3"/>
      <c r="CL403" s="3"/>
      <c r="CM403" s="3"/>
      <c r="CN403" s="3"/>
      <c r="CO403" s="3"/>
      <c r="CP403" s="3"/>
      <c r="CQ403" s="3"/>
      <c r="CR403" s="3"/>
      <c r="CS403" s="3"/>
      <c r="CT403" s="3"/>
      <c r="CU403" s="3"/>
      <c r="CV403" s="3"/>
      <c r="CW403" s="3"/>
      <c r="CX403" s="3"/>
      <c r="CY403" s="3"/>
      <c r="CZ403" s="3"/>
      <c r="DA403" s="3"/>
      <c r="DB403" s="3"/>
    </row>
    <row r="404" spans="1:106" ht="15.75" customHeight="1">
      <c r="A404" s="31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  <c r="BO404" s="3"/>
      <c r="BP404" s="3"/>
      <c r="BQ404" s="3"/>
      <c r="BR404" s="3"/>
      <c r="BS404" s="3"/>
      <c r="BT404" s="3"/>
      <c r="BU404" s="3"/>
      <c r="BV404" s="3"/>
      <c r="BW404" s="3"/>
      <c r="BX404" s="3"/>
      <c r="BY404" s="3"/>
      <c r="BZ404" s="3"/>
      <c r="CA404" s="3"/>
      <c r="CB404" s="3"/>
      <c r="CC404" s="3"/>
      <c r="CD404" s="3"/>
      <c r="CE404" s="3"/>
      <c r="CF404" s="3"/>
      <c r="CG404" s="3"/>
      <c r="CH404" s="3"/>
      <c r="CI404" s="3"/>
      <c r="CJ404" s="3"/>
      <c r="CK404" s="3"/>
      <c r="CL404" s="3"/>
      <c r="CM404" s="3"/>
      <c r="CN404" s="3"/>
      <c r="CO404" s="3"/>
      <c r="CP404" s="3"/>
      <c r="CQ404" s="3"/>
      <c r="CR404" s="3"/>
      <c r="CS404" s="3"/>
      <c r="CT404" s="3"/>
      <c r="CU404" s="3"/>
      <c r="CV404" s="3"/>
      <c r="CW404" s="3"/>
      <c r="CX404" s="3"/>
      <c r="CY404" s="3"/>
      <c r="CZ404" s="3"/>
      <c r="DA404" s="3"/>
      <c r="DB404" s="3"/>
    </row>
    <row r="405" spans="1:106" ht="15.75" customHeight="1">
      <c r="A405" s="31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  <c r="BO405" s="3"/>
      <c r="BP405" s="3"/>
      <c r="BQ405" s="3"/>
      <c r="BR405" s="3"/>
      <c r="BS405" s="3"/>
      <c r="BT405" s="3"/>
      <c r="BU405" s="3"/>
      <c r="BV405" s="3"/>
      <c r="BW405" s="3"/>
      <c r="BX405" s="3"/>
      <c r="BY405" s="3"/>
      <c r="BZ405" s="3"/>
      <c r="CA405" s="3"/>
      <c r="CB405" s="3"/>
      <c r="CC405" s="3"/>
      <c r="CD405" s="3"/>
      <c r="CE405" s="3"/>
      <c r="CF405" s="3"/>
      <c r="CG405" s="3"/>
      <c r="CH405" s="3"/>
      <c r="CI405" s="3"/>
      <c r="CJ405" s="3"/>
      <c r="CK405" s="3"/>
      <c r="CL405" s="3"/>
      <c r="CM405" s="3"/>
      <c r="CN405" s="3"/>
      <c r="CO405" s="3"/>
      <c r="CP405" s="3"/>
      <c r="CQ405" s="3"/>
      <c r="CR405" s="3"/>
      <c r="CS405" s="3"/>
      <c r="CT405" s="3"/>
      <c r="CU405" s="3"/>
      <c r="CV405" s="3"/>
      <c r="CW405" s="3"/>
      <c r="CX405" s="3"/>
      <c r="CY405" s="3"/>
      <c r="CZ405" s="3"/>
      <c r="DA405" s="3"/>
      <c r="DB405" s="3"/>
    </row>
    <row r="406" spans="1:106" ht="15.75" customHeight="1">
      <c r="A406" s="31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  <c r="BO406" s="3"/>
      <c r="BP406" s="3"/>
      <c r="BQ406" s="3"/>
      <c r="BR406" s="3"/>
      <c r="BS406" s="3"/>
      <c r="BT406" s="3"/>
      <c r="BU406" s="3"/>
      <c r="BV406" s="3"/>
      <c r="BW406" s="3"/>
      <c r="BX406" s="3"/>
      <c r="BY406" s="3"/>
      <c r="BZ406" s="3"/>
      <c r="CA406" s="3"/>
      <c r="CB406" s="3"/>
      <c r="CC406" s="3"/>
      <c r="CD406" s="3"/>
      <c r="CE406" s="3"/>
      <c r="CF406" s="3"/>
      <c r="CG406" s="3"/>
      <c r="CH406" s="3"/>
      <c r="CI406" s="3"/>
      <c r="CJ406" s="3"/>
      <c r="CK406" s="3"/>
      <c r="CL406" s="3"/>
      <c r="CM406" s="3"/>
      <c r="CN406" s="3"/>
      <c r="CO406" s="3"/>
      <c r="CP406" s="3"/>
      <c r="CQ406" s="3"/>
      <c r="CR406" s="3"/>
      <c r="CS406" s="3"/>
      <c r="CT406" s="3"/>
      <c r="CU406" s="3"/>
      <c r="CV406" s="3"/>
      <c r="CW406" s="3"/>
      <c r="CX406" s="3"/>
      <c r="CY406" s="3"/>
      <c r="CZ406" s="3"/>
      <c r="DA406" s="3"/>
      <c r="DB406" s="3"/>
    </row>
    <row r="407" spans="1:106" ht="15.75" customHeight="1">
      <c r="A407" s="31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  <c r="BO407" s="3"/>
      <c r="BP407" s="3"/>
      <c r="BQ407" s="3"/>
      <c r="BR407" s="3"/>
      <c r="BS407" s="3"/>
      <c r="BT407" s="3"/>
      <c r="BU407" s="3"/>
      <c r="BV407" s="3"/>
      <c r="BW407" s="3"/>
      <c r="BX407" s="3"/>
      <c r="BY407" s="3"/>
      <c r="BZ407" s="3"/>
      <c r="CA407" s="3"/>
      <c r="CB407" s="3"/>
      <c r="CC407" s="3"/>
      <c r="CD407" s="3"/>
      <c r="CE407" s="3"/>
      <c r="CF407" s="3"/>
      <c r="CG407" s="3"/>
      <c r="CH407" s="3"/>
      <c r="CI407" s="3"/>
      <c r="CJ407" s="3"/>
      <c r="CK407" s="3"/>
      <c r="CL407" s="3"/>
      <c r="CM407" s="3"/>
      <c r="CN407" s="3"/>
      <c r="CO407" s="3"/>
      <c r="CP407" s="3"/>
      <c r="CQ407" s="3"/>
      <c r="CR407" s="3"/>
      <c r="CS407" s="3"/>
      <c r="CT407" s="3"/>
      <c r="CU407" s="3"/>
      <c r="CV407" s="3"/>
      <c r="CW407" s="3"/>
      <c r="CX407" s="3"/>
      <c r="CY407" s="3"/>
      <c r="CZ407" s="3"/>
      <c r="DA407" s="3"/>
      <c r="DB407" s="3"/>
    </row>
    <row r="408" spans="1:106" ht="15.75" customHeight="1">
      <c r="A408" s="31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  <c r="BO408" s="3"/>
      <c r="BP408" s="3"/>
      <c r="BQ408" s="3"/>
      <c r="BR408" s="3"/>
      <c r="BS408" s="3"/>
      <c r="BT408" s="3"/>
      <c r="BU408" s="3"/>
      <c r="BV408" s="3"/>
      <c r="BW408" s="3"/>
      <c r="BX408" s="3"/>
      <c r="BY408" s="3"/>
      <c r="BZ408" s="3"/>
      <c r="CA408" s="3"/>
      <c r="CB408" s="3"/>
      <c r="CC408" s="3"/>
      <c r="CD408" s="3"/>
      <c r="CE408" s="3"/>
      <c r="CF408" s="3"/>
      <c r="CG408" s="3"/>
      <c r="CH408" s="3"/>
      <c r="CI408" s="3"/>
      <c r="CJ408" s="3"/>
      <c r="CK408" s="3"/>
      <c r="CL408" s="3"/>
      <c r="CM408" s="3"/>
      <c r="CN408" s="3"/>
      <c r="CO408" s="3"/>
      <c r="CP408" s="3"/>
      <c r="CQ408" s="3"/>
      <c r="CR408" s="3"/>
      <c r="CS408" s="3"/>
      <c r="CT408" s="3"/>
      <c r="CU408" s="3"/>
      <c r="CV408" s="3"/>
      <c r="CW408" s="3"/>
      <c r="CX408" s="3"/>
      <c r="CY408" s="3"/>
      <c r="CZ408" s="3"/>
      <c r="DA408" s="3"/>
      <c r="DB408" s="3"/>
    </row>
    <row r="409" spans="1:106" ht="15.75" customHeight="1">
      <c r="A409" s="31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  <c r="BO409" s="3"/>
      <c r="BP409" s="3"/>
      <c r="BQ409" s="3"/>
      <c r="BR409" s="3"/>
      <c r="BS409" s="3"/>
      <c r="BT409" s="3"/>
      <c r="BU409" s="3"/>
      <c r="BV409" s="3"/>
      <c r="BW409" s="3"/>
      <c r="BX409" s="3"/>
      <c r="BY409" s="3"/>
      <c r="BZ409" s="3"/>
      <c r="CA409" s="3"/>
      <c r="CB409" s="3"/>
      <c r="CC409" s="3"/>
      <c r="CD409" s="3"/>
      <c r="CE409" s="3"/>
      <c r="CF409" s="3"/>
      <c r="CG409" s="3"/>
      <c r="CH409" s="3"/>
      <c r="CI409" s="3"/>
      <c r="CJ409" s="3"/>
      <c r="CK409" s="3"/>
      <c r="CL409" s="3"/>
      <c r="CM409" s="3"/>
      <c r="CN409" s="3"/>
      <c r="CO409" s="3"/>
      <c r="CP409" s="3"/>
      <c r="CQ409" s="3"/>
      <c r="CR409" s="3"/>
      <c r="CS409" s="3"/>
      <c r="CT409" s="3"/>
      <c r="CU409" s="3"/>
      <c r="CV409" s="3"/>
      <c r="CW409" s="3"/>
      <c r="CX409" s="3"/>
      <c r="CY409" s="3"/>
      <c r="CZ409" s="3"/>
      <c r="DA409" s="3"/>
      <c r="DB409" s="3"/>
    </row>
    <row r="410" spans="1:106" ht="15.75" customHeight="1">
      <c r="A410" s="31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  <c r="BO410" s="3"/>
      <c r="BP410" s="3"/>
      <c r="BQ410" s="3"/>
      <c r="BR410" s="3"/>
      <c r="BS410" s="3"/>
      <c r="BT410" s="3"/>
      <c r="BU410" s="3"/>
      <c r="BV410" s="3"/>
      <c r="BW410" s="3"/>
      <c r="BX410" s="3"/>
      <c r="BY410" s="3"/>
      <c r="BZ410" s="3"/>
      <c r="CA410" s="3"/>
      <c r="CB410" s="3"/>
      <c r="CC410" s="3"/>
      <c r="CD410" s="3"/>
      <c r="CE410" s="3"/>
      <c r="CF410" s="3"/>
      <c r="CG410" s="3"/>
      <c r="CH410" s="3"/>
      <c r="CI410" s="3"/>
      <c r="CJ410" s="3"/>
      <c r="CK410" s="3"/>
      <c r="CL410" s="3"/>
      <c r="CM410" s="3"/>
      <c r="CN410" s="3"/>
      <c r="CO410" s="3"/>
      <c r="CP410" s="3"/>
      <c r="CQ410" s="3"/>
      <c r="CR410" s="3"/>
      <c r="CS410" s="3"/>
      <c r="CT410" s="3"/>
      <c r="CU410" s="3"/>
      <c r="CV410" s="3"/>
      <c r="CW410" s="3"/>
      <c r="CX410" s="3"/>
      <c r="CY410" s="3"/>
      <c r="CZ410" s="3"/>
      <c r="DA410" s="3"/>
      <c r="DB410" s="3"/>
    </row>
    <row r="411" spans="1:106" ht="15.75" customHeight="1">
      <c r="A411" s="31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  <c r="BO411" s="3"/>
      <c r="BP411" s="3"/>
      <c r="BQ411" s="3"/>
      <c r="BR411" s="3"/>
      <c r="BS411" s="3"/>
      <c r="BT411" s="3"/>
      <c r="BU411" s="3"/>
      <c r="BV411" s="3"/>
      <c r="BW411" s="3"/>
      <c r="BX411" s="3"/>
      <c r="BY411" s="3"/>
      <c r="BZ411" s="3"/>
      <c r="CA411" s="3"/>
      <c r="CB411" s="3"/>
      <c r="CC411" s="3"/>
      <c r="CD411" s="3"/>
      <c r="CE411" s="3"/>
      <c r="CF411" s="3"/>
      <c r="CG411" s="3"/>
      <c r="CH411" s="3"/>
      <c r="CI411" s="3"/>
      <c r="CJ411" s="3"/>
      <c r="CK411" s="3"/>
      <c r="CL411" s="3"/>
      <c r="CM411" s="3"/>
      <c r="CN411" s="3"/>
      <c r="CO411" s="3"/>
      <c r="CP411" s="3"/>
      <c r="CQ411" s="3"/>
      <c r="CR411" s="3"/>
      <c r="CS411" s="3"/>
      <c r="CT411" s="3"/>
      <c r="CU411" s="3"/>
      <c r="CV411" s="3"/>
      <c r="CW411" s="3"/>
      <c r="CX411" s="3"/>
      <c r="CY411" s="3"/>
      <c r="CZ411" s="3"/>
      <c r="DA411" s="3"/>
      <c r="DB411" s="3"/>
    </row>
    <row r="412" spans="1:106" ht="15.75" customHeight="1">
      <c r="A412" s="31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  <c r="BO412" s="3"/>
      <c r="BP412" s="3"/>
      <c r="BQ412" s="3"/>
      <c r="BR412" s="3"/>
      <c r="BS412" s="3"/>
      <c r="BT412" s="3"/>
      <c r="BU412" s="3"/>
      <c r="BV412" s="3"/>
      <c r="BW412" s="3"/>
      <c r="BX412" s="3"/>
      <c r="BY412" s="3"/>
      <c r="BZ412" s="3"/>
      <c r="CA412" s="3"/>
      <c r="CB412" s="3"/>
      <c r="CC412" s="3"/>
      <c r="CD412" s="3"/>
      <c r="CE412" s="3"/>
      <c r="CF412" s="3"/>
      <c r="CG412" s="3"/>
      <c r="CH412" s="3"/>
      <c r="CI412" s="3"/>
      <c r="CJ412" s="3"/>
      <c r="CK412" s="3"/>
      <c r="CL412" s="3"/>
      <c r="CM412" s="3"/>
      <c r="CN412" s="3"/>
      <c r="CO412" s="3"/>
      <c r="CP412" s="3"/>
      <c r="CQ412" s="3"/>
      <c r="CR412" s="3"/>
      <c r="CS412" s="3"/>
      <c r="CT412" s="3"/>
      <c r="CU412" s="3"/>
      <c r="CV412" s="3"/>
      <c r="CW412" s="3"/>
      <c r="CX412" s="3"/>
      <c r="CY412" s="3"/>
      <c r="CZ412" s="3"/>
      <c r="DA412" s="3"/>
      <c r="DB412" s="3"/>
    </row>
    <row r="413" spans="1:106" ht="15.75" customHeight="1">
      <c r="A413" s="31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  <c r="BO413" s="3"/>
      <c r="BP413" s="3"/>
      <c r="BQ413" s="3"/>
      <c r="BR413" s="3"/>
      <c r="BS413" s="3"/>
      <c r="BT413" s="3"/>
      <c r="BU413" s="3"/>
      <c r="BV413" s="3"/>
      <c r="BW413" s="3"/>
      <c r="BX413" s="3"/>
      <c r="BY413" s="3"/>
      <c r="BZ413" s="3"/>
      <c r="CA413" s="3"/>
      <c r="CB413" s="3"/>
      <c r="CC413" s="3"/>
      <c r="CD413" s="3"/>
      <c r="CE413" s="3"/>
      <c r="CF413" s="3"/>
      <c r="CG413" s="3"/>
      <c r="CH413" s="3"/>
      <c r="CI413" s="3"/>
      <c r="CJ413" s="3"/>
      <c r="CK413" s="3"/>
      <c r="CL413" s="3"/>
      <c r="CM413" s="3"/>
      <c r="CN413" s="3"/>
      <c r="CO413" s="3"/>
      <c r="CP413" s="3"/>
      <c r="CQ413" s="3"/>
      <c r="CR413" s="3"/>
      <c r="CS413" s="3"/>
      <c r="CT413" s="3"/>
      <c r="CU413" s="3"/>
      <c r="CV413" s="3"/>
      <c r="CW413" s="3"/>
      <c r="CX413" s="3"/>
      <c r="CY413" s="3"/>
      <c r="CZ413" s="3"/>
      <c r="DA413" s="3"/>
      <c r="DB413" s="3"/>
    </row>
    <row r="414" spans="1:106" ht="15.75" customHeight="1">
      <c r="A414" s="31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  <c r="BO414" s="3"/>
      <c r="BP414" s="3"/>
      <c r="BQ414" s="3"/>
      <c r="BR414" s="3"/>
      <c r="BS414" s="3"/>
      <c r="BT414" s="3"/>
      <c r="BU414" s="3"/>
      <c r="BV414" s="3"/>
      <c r="BW414" s="3"/>
      <c r="BX414" s="3"/>
      <c r="BY414" s="3"/>
      <c r="BZ414" s="3"/>
      <c r="CA414" s="3"/>
      <c r="CB414" s="3"/>
      <c r="CC414" s="3"/>
      <c r="CD414" s="3"/>
      <c r="CE414" s="3"/>
      <c r="CF414" s="3"/>
      <c r="CG414" s="3"/>
      <c r="CH414" s="3"/>
      <c r="CI414" s="3"/>
      <c r="CJ414" s="3"/>
      <c r="CK414" s="3"/>
      <c r="CL414" s="3"/>
      <c r="CM414" s="3"/>
      <c r="CN414" s="3"/>
      <c r="CO414" s="3"/>
      <c r="CP414" s="3"/>
      <c r="CQ414" s="3"/>
      <c r="CR414" s="3"/>
      <c r="CS414" s="3"/>
      <c r="CT414" s="3"/>
      <c r="CU414" s="3"/>
      <c r="CV414" s="3"/>
      <c r="CW414" s="3"/>
      <c r="CX414" s="3"/>
      <c r="CY414" s="3"/>
      <c r="CZ414" s="3"/>
      <c r="DA414" s="3"/>
      <c r="DB414" s="3"/>
    </row>
    <row r="415" spans="1:106" ht="15.75" customHeight="1">
      <c r="A415" s="31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  <c r="BO415" s="3"/>
      <c r="BP415" s="3"/>
      <c r="BQ415" s="3"/>
      <c r="BR415" s="3"/>
      <c r="BS415" s="3"/>
      <c r="BT415" s="3"/>
      <c r="BU415" s="3"/>
      <c r="BV415" s="3"/>
      <c r="BW415" s="3"/>
      <c r="BX415" s="3"/>
      <c r="BY415" s="3"/>
      <c r="BZ415" s="3"/>
      <c r="CA415" s="3"/>
      <c r="CB415" s="3"/>
      <c r="CC415" s="3"/>
      <c r="CD415" s="3"/>
      <c r="CE415" s="3"/>
      <c r="CF415" s="3"/>
      <c r="CG415" s="3"/>
      <c r="CH415" s="3"/>
      <c r="CI415" s="3"/>
      <c r="CJ415" s="3"/>
      <c r="CK415" s="3"/>
      <c r="CL415" s="3"/>
      <c r="CM415" s="3"/>
      <c r="CN415" s="3"/>
      <c r="CO415" s="3"/>
      <c r="CP415" s="3"/>
      <c r="CQ415" s="3"/>
      <c r="CR415" s="3"/>
      <c r="CS415" s="3"/>
      <c r="CT415" s="3"/>
      <c r="CU415" s="3"/>
      <c r="CV415" s="3"/>
      <c r="CW415" s="3"/>
      <c r="CX415" s="3"/>
      <c r="CY415" s="3"/>
      <c r="CZ415" s="3"/>
      <c r="DA415" s="3"/>
      <c r="DB415" s="3"/>
    </row>
    <row r="416" spans="1:106" ht="15.75" customHeight="1">
      <c r="A416" s="31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  <c r="BO416" s="3"/>
      <c r="BP416" s="3"/>
      <c r="BQ416" s="3"/>
      <c r="BR416" s="3"/>
      <c r="BS416" s="3"/>
      <c r="BT416" s="3"/>
      <c r="BU416" s="3"/>
      <c r="BV416" s="3"/>
      <c r="BW416" s="3"/>
      <c r="BX416" s="3"/>
      <c r="BY416" s="3"/>
      <c r="BZ416" s="3"/>
      <c r="CA416" s="3"/>
      <c r="CB416" s="3"/>
      <c r="CC416" s="3"/>
      <c r="CD416" s="3"/>
      <c r="CE416" s="3"/>
      <c r="CF416" s="3"/>
      <c r="CG416" s="3"/>
      <c r="CH416" s="3"/>
      <c r="CI416" s="3"/>
      <c r="CJ416" s="3"/>
      <c r="CK416" s="3"/>
      <c r="CL416" s="3"/>
      <c r="CM416" s="3"/>
      <c r="CN416" s="3"/>
      <c r="CO416" s="3"/>
      <c r="CP416" s="3"/>
      <c r="CQ416" s="3"/>
      <c r="CR416" s="3"/>
      <c r="CS416" s="3"/>
      <c r="CT416" s="3"/>
      <c r="CU416" s="3"/>
      <c r="CV416" s="3"/>
      <c r="CW416" s="3"/>
      <c r="CX416" s="3"/>
      <c r="CY416" s="3"/>
      <c r="CZ416" s="3"/>
      <c r="DA416" s="3"/>
      <c r="DB416" s="3"/>
    </row>
    <row r="417" spans="1:106" ht="15.75" customHeight="1">
      <c r="A417" s="31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  <c r="BO417" s="3"/>
      <c r="BP417" s="3"/>
      <c r="BQ417" s="3"/>
      <c r="BR417" s="3"/>
      <c r="BS417" s="3"/>
      <c r="BT417" s="3"/>
      <c r="BU417" s="3"/>
      <c r="BV417" s="3"/>
      <c r="BW417" s="3"/>
      <c r="BX417" s="3"/>
      <c r="BY417" s="3"/>
      <c r="BZ417" s="3"/>
      <c r="CA417" s="3"/>
      <c r="CB417" s="3"/>
      <c r="CC417" s="3"/>
      <c r="CD417" s="3"/>
      <c r="CE417" s="3"/>
      <c r="CF417" s="3"/>
      <c r="CG417" s="3"/>
      <c r="CH417" s="3"/>
      <c r="CI417" s="3"/>
      <c r="CJ417" s="3"/>
      <c r="CK417" s="3"/>
      <c r="CL417" s="3"/>
      <c r="CM417" s="3"/>
      <c r="CN417" s="3"/>
      <c r="CO417" s="3"/>
      <c r="CP417" s="3"/>
      <c r="CQ417" s="3"/>
      <c r="CR417" s="3"/>
      <c r="CS417" s="3"/>
      <c r="CT417" s="3"/>
      <c r="CU417" s="3"/>
      <c r="CV417" s="3"/>
      <c r="CW417" s="3"/>
      <c r="CX417" s="3"/>
      <c r="CY417" s="3"/>
      <c r="CZ417" s="3"/>
      <c r="DA417" s="3"/>
      <c r="DB417" s="3"/>
    </row>
    <row r="418" spans="1:106" ht="15.75" customHeight="1">
      <c r="A418" s="31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  <c r="BO418" s="3"/>
      <c r="BP418" s="3"/>
      <c r="BQ418" s="3"/>
      <c r="BR418" s="3"/>
      <c r="BS418" s="3"/>
      <c r="BT418" s="3"/>
      <c r="BU418" s="3"/>
      <c r="BV418" s="3"/>
      <c r="BW418" s="3"/>
      <c r="BX418" s="3"/>
      <c r="BY418" s="3"/>
      <c r="BZ418" s="3"/>
      <c r="CA418" s="3"/>
      <c r="CB418" s="3"/>
      <c r="CC418" s="3"/>
      <c r="CD418" s="3"/>
      <c r="CE418" s="3"/>
      <c r="CF418" s="3"/>
      <c r="CG418" s="3"/>
      <c r="CH418" s="3"/>
      <c r="CI418" s="3"/>
      <c r="CJ418" s="3"/>
      <c r="CK418" s="3"/>
      <c r="CL418" s="3"/>
      <c r="CM418" s="3"/>
      <c r="CN418" s="3"/>
      <c r="CO418" s="3"/>
      <c r="CP418" s="3"/>
      <c r="CQ418" s="3"/>
      <c r="CR418" s="3"/>
      <c r="CS418" s="3"/>
      <c r="CT418" s="3"/>
      <c r="CU418" s="3"/>
      <c r="CV418" s="3"/>
      <c r="CW418" s="3"/>
      <c r="CX418" s="3"/>
      <c r="CY418" s="3"/>
      <c r="CZ418" s="3"/>
      <c r="DA418" s="3"/>
      <c r="DB418" s="3"/>
    </row>
    <row r="419" spans="1:106" ht="15.75" customHeight="1">
      <c r="A419" s="31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  <c r="BO419" s="3"/>
      <c r="BP419" s="3"/>
      <c r="BQ419" s="3"/>
      <c r="BR419" s="3"/>
      <c r="BS419" s="3"/>
      <c r="BT419" s="3"/>
      <c r="BU419" s="3"/>
      <c r="BV419" s="3"/>
      <c r="BW419" s="3"/>
      <c r="BX419" s="3"/>
      <c r="BY419" s="3"/>
      <c r="BZ419" s="3"/>
      <c r="CA419" s="3"/>
      <c r="CB419" s="3"/>
      <c r="CC419" s="3"/>
      <c r="CD419" s="3"/>
      <c r="CE419" s="3"/>
      <c r="CF419" s="3"/>
      <c r="CG419" s="3"/>
      <c r="CH419" s="3"/>
      <c r="CI419" s="3"/>
      <c r="CJ419" s="3"/>
      <c r="CK419" s="3"/>
      <c r="CL419" s="3"/>
      <c r="CM419" s="3"/>
      <c r="CN419" s="3"/>
      <c r="CO419" s="3"/>
      <c r="CP419" s="3"/>
      <c r="CQ419" s="3"/>
      <c r="CR419" s="3"/>
      <c r="CS419" s="3"/>
      <c r="CT419" s="3"/>
      <c r="CU419" s="3"/>
      <c r="CV419" s="3"/>
      <c r="CW419" s="3"/>
      <c r="CX419" s="3"/>
      <c r="CY419" s="3"/>
      <c r="CZ419" s="3"/>
      <c r="DA419" s="3"/>
      <c r="DB419" s="3"/>
    </row>
    <row r="420" spans="1:106" ht="15.75" customHeight="1">
      <c r="A420" s="31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  <c r="BO420" s="3"/>
      <c r="BP420" s="3"/>
      <c r="BQ420" s="3"/>
      <c r="BR420" s="3"/>
      <c r="BS420" s="3"/>
      <c r="BT420" s="3"/>
      <c r="BU420" s="3"/>
      <c r="BV420" s="3"/>
      <c r="BW420" s="3"/>
      <c r="BX420" s="3"/>
      <c r="BY420" s="3"/>
      <c r="BZ420" s="3"/>
      <c r="CA420" s="3"/>
      <c r="CB420" s="3"/>
      <c r="CC420" s="3"/>
      <c r="CD420" s="3"/>
      <c r="CE420" s="3"/>
      <c r="CF420" s="3"/>
      <c r="CG420" s="3"/>
      <c r="CH420" s="3"/>
      <c r="CI420" s="3"/>
      <c r="CJ420" s="3"/>
      <c r="CK420" s="3"/>
      <c r="CL420" s="3"/>
      <c r="CM420" s="3"/>
      <c r="CN420" s="3"/>
      <c r="CO420" s="3"/>
      <c r="CP420" s="3"/>
      <c r="CQ420" s="3"/>
      <c r="CR420" s="3"/>
      <c r="CS420" s="3"/>
      <c r="CT420" s="3"/>
      <c r="CU420" s="3"/>
      <c r="CV420" s="3"/>
      <c r="CW420" s="3"/>
      <c r="CX420" s="3"/>
      <c r="CY420" s="3"/>
      <c r="CZ420" s="3"/>
      <c r="DA420" s="3"/>
      <c r="DB420" s="3"/>
    </row>
    <row r="421" spans="1:106" ht="15.75" customHeight="1">
      <c r="A421" s="31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  <c r="BO421" s="3"/>
      <c r="BP421" s="3"/>
      <c r="BQ421" s="3"/>
      <c r="BR421" s="3"/>
      <c r="BS421" s="3"/>
      <c r="BT421" s="3"/>
      <c r="BU421" s="3"/>
      <c r="BV421" s="3"/>
      <c r="BW421" s="3"/>
      <c r="BX421" s="3"/>
      <c r="BY421" s="3"/>
      <c r="BZ421" s="3"/>
      <c r="CA421" s="3"/>
      <c r="CB421" s="3"/>
      <c r="CC421" s="3"/>
      <c r="CD421" s="3"/>
      <c r="CE421" s="3"/>
      <c r="CF421" s="3"/>
      <c r="CG421" s="3"/>
      <c r="CH421" s="3"/>
      <c r="CI421" s="3"/>
      <c r="CJ421" s="3"/>
      <c r="CK421" s="3"/>
      <c r="CL421" s="3"/>
      <c r="CM421" s="3"/>
      <c r="CN421" s="3"/>
      <c r="CO421" s="3"/>
      <c r="CP421" s="3"/>
      <c r="CQ421" s="3"/>
      <c r="CR421" s="3"/>
      <c r="CS421" s="3"/>
      <c r="CT421" s="3"/>
      <c r="CU421" s="3"/>
      <c r="CV421" s="3"/>
      <c r="CW421" s="3"/>
      <c r="CX421" s="3"/>
      <c r="CY421" s="3"/>
      <c r="CZ421" s="3"/>
      <c r="DA421" s="3"/>
      <c r="DB421" s="3"/>
    </row>
    <row r="422" spans="1:106" ht="15.75" customHeight="1">
      <c r="A422" s="31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  <c r="BO422" s="3"/>
      <c r="BP422" s="3"/>
      <c r="BQ422" s="3"/>
      <c r="BR422" s="3"/>
      <c r="BS422" s="3"/>
      <c r="BT422" s="3"/>
      <c r="BU422" s="3"/>
      <c r="BV422" s="3"/>
      <c r="BW422" s="3"/>
      <c r="BX422" s="3"/>
      <c r="BY422" s="3"/>
      <c r="BZ422" s="3"/>
      <c r="CA422" s="3"/>
      <c r="CB422" s="3"/>
      <c r="CC422" s="3"/>
      <c r="CD422" s="3"/>
      <c r="CE422" s="3"/>
      <c r="CF422" s="3"/>
      <c r="CG422" s="3"/>
      <c r="CH422" s="3"/>
      <c r="CI422" s="3"/>
      <c r="CJ422" s="3"/>
      <c r="CK422" s="3"/>
      <c r="CL422" s="3"/>
      <c r="CM422" s="3"/>
      <c r="CN422" s="3"/>
      <c r="CO422" s="3"/>
      <c r="CP422" s="3"/>
      <c r="CQ422" s="3"/>
      <c r="CR422" s="3"/>
      <c r="CS422" s="3"/>
      <c r="CT422" s="3"/>
      <c r="CU422" s="3"/>
      <c r="CV422" s="3"/>
      <c r="CW422" s="3"/>
      <c r="CX422" s="3"/>
      <c r="CY422" s="3"/>
      <c r="CZ422" s="3"/>
      <c r="DA422" s="3"/>
      <c r="DB422" s="3"/>
    </row>
    <row r="423" spans="1:106" ht="15.75" customHeight="1">
      <c r="A423" s="31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  <c r="BO423" s="3"/>
      <c r="BP423" s="3"/>
      <c r="BQ423" s="3"/>
      <c r="BR423" s="3"/>
      <c r="BS423" s="3"/>
      <c r="BT423" s="3"/>
      <c r="BU423" s="3"/>
      <c r="BV423" s="3"/>
      <c r="BW423" s="3"/>
      <c r="BX423" s="3"/>
      <c r="BY423" s="3"/>
      <c r="BZ423" s="3"/>
      <c r="CA423" s="3"/>
      <c r="CB423" s="3"/>
      <c r="CC423" s="3"/>
      <c r="CD423" s="3"/>
      <c r="CE423" s="3"/>
      <c r="CF423" s="3"/>
      <c r="CG423" s="3"/>
      <c r="CH423" s="3"/>
      <c r="CI423" s="3"/>
      <c r="CJ423" s="3"/>
      <c r="CK423" s="3"/>
      <c r="CL423" s="3"/>
      <c r="CM423" s="3"/>
      <c r="CN423" s="3"/>
      <c r="CO423" s="3"/>
      <c r="CP423" s="3"/>
      <c r="CQ423" s="3"/>
      <c r="CR423" s="3"/>
      <c r="CS423" s="3"/>
      <c r="CT423" s="3"/>
      <c r="CU423" s="3"/>
      <c r="CV423" s="3"/>
      <c r="CW423" s="3"/>
      <c r="CX423" s="3"/>
      <c r="CY423" s="3"/>
      <c r="CZ423" s="3"/>
      <c r="DA423" s="3"/>
      <c r="DB423" s="3"/>
    </row>
    <row r="424" spans="1:106" ht="15.75" customHeight="1">
      <c r="A424" s="31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  <c r="BO424" s="3"/>
      <c r="BP424" s="3"/>
      <c r="BQ424" s="3"/>
      <c r="BR424" s="3"/>
      <c r="BS424" s="3"/>
      <c r="BT424" s="3"/>
      <c r="BU424" s="3"/>
      <c r="BV424" s="3"/>
      <c r="BW424" s="3"/>
      <c r="BX424" s="3"/>
      <c r="BY424" s="3"/>
      <c r="BZ424" s="3"/>
      <c r="CA424" s="3"/>
      <c r="CB424" s="3"/>
      <c r="CC424" s="3"/>
      <c r="CD424" s="3"/>
      <c r="CE424" s="3"/>
      <c r="CF424" s="3"/>
      <c r="CG424" s="3"/>
      <c r="CH424" s="3"/>
      <c r="CI424" s="3"/>
      <c r="CJ424" s="3"/>
      <c r="CK424" s="3"/>
      <c r="CL424" s="3"/>
      <c r="CM424" s="3"/>
      <c r="CN424" s="3"/>
      <c r="CO424" s="3"/>
      <c r="CP424" s="3"/>
      <c r="CQ424" s="3"/>
      <c r="CR424" s="3"/>
      <c r="CS424" s="3"/>
      <c r="CT424" s="3"/>
      <c r="CU424" s="3"/>
      <c r="CV424" s="3"/>
      <c r="CW424" s="3"/>
      <c r="CX424" s="3"/>
      <c r="CY424" s="3"/>
      <c r="CZ424" s="3"/>
      <c r="DA424" s="3"/>
      <c r="DB424" s="3"/>
    </row>
    <row r="425" spans="1:106" ht="15.75" customHeight="1">
      <c r="A425" s="31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  <c r="BO425" s="3"/>
      <c r="BP425" s="3"/>
      <c r="BQ425" s="3"/>
      <c r="BR425" s="3"/>
      <c r="BS425" s="3"/>
      <c r="BT425" s="3"/>
      <c r="BU425" s="3"/>
      <c r="BV425" s="3"/>
      <c r="BW425" s="3"/>
      <c r="BX425" s="3"/>
      <c r="BY425" s="3"/>
      <c r="BZ425" s="3"/>
      <c r="CA425" s="3"/>
      <c r="CB425" s="3"/>
      <c r="CC425" s="3"/>
      <c r="CD425" s="3"/>
      <c r="CE425" s="3"/>
      <c r="CF425" s="3"/>
      <c r="CG425" s="3"/>
      <c r="CH425" s="3"/>
      <c r="CI425" s="3"/>
      <c r="CJ425" s="3"/>
      <c r="CK425" s="3"/>
      <c r="CL425" s="3"/>
      <c r="CM425" s="3"/>
      <c r="CN425" s="3"/>
      <c r="CO425" s="3"/>
      <c r="CP425" s="3"/>
      <c r="CQ425" s="3"/>
      <c r="CR425" s="3"/>
      <c r="CS425" s="3"/>
      <c r="CT425" s="3"/>
      <c r="CU425" s="3"/>
      <c r="CV425" s="3"/>
      <c r="CW425" s="3"/>
      <c r="CX425" s="3"/>
      <c r="CY425" s="3"/>
      <c r="CZ425" s="3"/>
      <c r="DA425" s="3"/>
      <c r="DB425" s="3"/>
    </row>
    <row r="426" spans="1:106" ht="15.75" customHeight="1">
      <c r="A426" s="31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  <c r="BO426" s="3"/>
      <c r="BP426" s="3"/>
      <c r="BQ426" s="3"/>
      <c r="BR426" s="3"/>
      <c r="BS426" s="3"/>
      <c r="BT426" s="3"/>
      <c r="BU426" s="3"/>
      <c r="BV426" s="3"/>
      <c r="BW426" s="3"/>
      <c r="BX426" s="3"/>
      <c r="BY426" s="3"/>
      <c r="BZ426" s="3"/>
      <c r="CA426" s="3"/>
      <c r="CB426" s="3"/>
      <c r="CC426" s="3"/>
      <c r="CD426" s="3"/>
      <c r="CE426" s="3"/>
      <c r="CF426" s="3"/>
      <c r="CG426" s="3"/>
      <c r="CH426" s="3"/>
      <c r="CI426" s="3"/>
      <c r="CJ426" s="3"/>
      <c r="CK426" s="3"/>
      <c r="CL426" s="3"/>
      <c r="CM426" s="3"/>
      <c r="CN426" s="3"/>
      <c r="CO426" s="3"/>
      <c r="CP426" s="3"/>
      <c r="CQ426" s="3"/>
      <c r="CR426" s="3"/>
      <c r="CS426" s="3"/>
      <c r="CT426" s="3"/>
      <c r="CU426" s="3"/>
      <c r="CV426" s="3"/>
      <c r="CW426" s="3"/>
      <c r="CX426" s="3"/>
      <c r="CY426" s="3"/>
      <c r="CZ426" s="3"/>
      <c r="DA426" s="3"/>
      <c r="DB426" s="3"/>
    </row>
    <row r="427" spans="1:106" ht="15.75" customHeight="1">
      <c r="A427" s="31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  <c r="BO427" s="3"/>
      <c r="BP427" s="3"/>
      <c r="BQ427" s="3"/>
      <c r="BR427" s="3"/>
      <c r="BS427" s="3"/>
      <c r="BT427" s="3"/>
      <c r="BU427" s="3"/>
      <c r="BV427" s="3"/>
      <c r="BW427" s="3"/>
      <c r="BX427" s="3"/>
      <c r="BY427" s="3"/>
      <c r="BZ427" s="3"/>
      <c r="CA427" s="3"/>
      <c r="CB427" s="3"/>
      <c r="CC427" s="3"/>
      <c r="CD427" s="3"/>
      <c r="CE427" s="3"/>
      <c r="CF427" s="3"/>
      <c r="CG427" s="3"/>
      <c r="CH427" s="3"/>
      <c r="CI427" s="3"/>
      <c r="CJ427" s="3"/>
      <c r="CK427" s="3"/>
      <c r="CL427" s="3"/>
      <c r="CM427" s="3"/>
      <c r="CN427" s="3"/>
      <c r="CO427" s="3"/>
      <c r="CP427" s="3"/>
      <c r="CQ427" s="3"/>
      <c r="CR427" s="3"/>
      <c r="CS427" s="3"/>
      <c r="CT427" s="3"/>
      <c r="CU427" s="3"/>
      <c r="CV427" s="3"/>
      <c r="CW427" s="3"/>
      <c r="CX427" s="3"/>
      <c r="CY427" s="3"/>
      <c r="CZ427" s="3"/>
      <c r="DA427" s="3"/>
      <c r="DB427" s="3"/>
    </row>
    <row r="428" spans="1:106" ht="15.75" customHeight="1">
      <c r="A428" s="31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  <c r="BO428" s="3"/>
      <c r="BP428" s="3"/>
      <c r="BQ428" s="3"/>
      <c r="BR428" s="3"/>
      <c r="BS428" s="3"/>
      <c r="BT428" s="3"/>
      <c r="BU428" s="3"/>
      <c r="BV428" s="3"/>
      <c r="BW428" s="3"/>
      <c r="BX428" s="3"/>
      <c r="BY428" s="3"/>
      <c r="BZ428" s="3"/>
      <c r="CA428" s="3"/>
      <c r="CB428" s="3"/>
      <c r="CC428" s="3"/>
      <c r="CD428" s="3"/>
      <c r="CE428" s="3"/>
      <c r="CF428" s="3"/>
      <c r="CG428" s="3"/>
      <c r="CH428" s="3"/>
      <c r="CI428" s="3"/>
      <c r="CJ428" s="3"/>
      <c r="CK428" s="3"/>
      <c r="CL428" s="3"/>
      <c r="CM428" s="3"/>
      <c r="CN428" s="3"/>
      <c r="CO428" s="3"/>
      <c r="CP428" s="3"/>
      <c r="CQ428" s="3"/>
      <c r="CR428" s="3"/>
      <c r="CS428" s="3"/>
      <c r="CT428" s="3"/>
      <c r="CU428" s="3"/>
      <c r="CV428" s="3"/>
      <c r="CW428" s="3"/>
      <c r="CX428" s="3"/>
      <c r="CY428" s="3"/>
      <c r="CZ428" s="3"/>
      <c r="DA428" s="3"/>
      <c r="DB428" s="3"/>
    </row>
    <row r="429" spans="1:106" ht="15.75" customHeight="1">
      <c r="A429" s="31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  <c r="BO429" s="3"/>
      <c r="BP429" s="3"/>
      <c r="BQ429" s="3"/>
      <c r="BR429" s="3"/>
      <c r="BS429" s="3"/>
      <c r="BT429" s="3"/>
      <c r="BU429" s="3"/>
      <c r="BV429" s="3"/>
      <c r="BW429" s="3"/>
      <c r="BX429" s="3"/>
      <c r="BY429" s="3"/>
      <c r="BZ429" s="3"/>
      <c r="CA429" s="3"/>
      <c r="CB429" s="3"/>
      <c r="CC429" s="3"/>
      <c r="CD429" s="3"/>
      <c r="CE429" s="3"/>
      <c r="CF429" s="3"/>
      <c r="CG429" s="3"/>
      <c r="CH429" s="3"/>
      <c r="CI429" s="3"/>
      <c r="CJ429" s="3"/>
      <c r="CK429" s="3"/>
      <c r="CL429" s="3"/>
      <c r="CM429" s="3"/>
      <c r="CN429" s="3"/>
      <c r="CO429" s="3"/>
      <c r="CP429" s="3"/>
      <c r="CQ429" s="3"/>
      <c r="CR429" s="3"/>
      <c r="CS429" s="3"/>
      <c r="CT429" s="3"/>
      <c r="CU429" s="3"/>
      <c r="CV429" s="3"/>
      <c r="CW429" s="3"/>
      <c r="CX429" s="3"/>
      <c r="CY429" s="3"/>
      <c r="CZ429" s="3"/>
      <c r="DA429" s="3"/>
      <c r="DB429" s="3"/>
    </row>
    <row r="430" spans="1:106" ht="15.75" customHeight="1">
      <c r="A430" s="31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  <c r="BO430" s="3"/>
      <c r="BP430" s="3"/>
      <c r="BQ430" s="3"/>
      <c r="BR430" s="3"/>
      <c r="BS430" s="3"/>
      <c r="BT430" s="3"/>
      <c r="BU430" s="3"/>
      <c r="BV430" s="3"/>
      <c r="BW430" s="3"/>
      <c r="BX430" s="3"/>
      <c r="BY430" s="3"/>
      <c r="BZ430" s="3"/>
      <c r="CA430" s="3"/>
      <c r="CB430" s="3"/>
      <c r="CC430" s="3"/>
      <c r="CD430" s="3"/>
      <c r="CE430" s="3"/>
      <c r="CF430" s="3"/>
      <c r="CG430" s="3"/>
      <c r="CH430" s="3"/>
      <c r="CI430" s="3"/>
      <c r="CJ430" s="3"/>
      <c r="CK430" s="3"/>
      <c r="CL430" s="3"/>
      <c r="CM430" s="3"/>
      <c r="CN430" s="3"/>
      <c r="CO430" s="3"/>
      <c r="CP430" s="3"/>
      <c r="CQ430" s="3"/>
      <c r="CR430" s="3"/>
      <c r="CS430" s="3"/>
      <c r="CT430" s="3"/>
      <c r="CU430" s="3"/>
      <c r="CV430" s="3"/>
      <c r="CW430" s="3"/>
      <c r="CX430" s="3"/>
      <c r="CY430" s="3"/>
      <c r="CZ430" s="3"/>
      <c r="DA430" s="3"/>
      <c r="DB430" s="3"/>
    </row>
    <row r="431" spans="1:106" ht="15.75" customHeight="1">
      <c r="A431" s="31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  <c r="BO431" s="3"/>
      <c r="BP431" s="3"/>
      <c r="BQ431" s="3"/>
      <c r="BR431" s="3"/>
      <c r="BS431" s="3"/>
      <c r="BT431" s="3"/>
      <c r="BU431" s="3"/>
      <c r="BV431" s="3"/>
      <c r="BW431" s="3"/>
      <c r="BX431" s="3"/>
      <c r="BY431" s="3"/>
      <c r="BZ431" s="3"/>
      <c r="CA431" s="3"/>
      <c r="CB431" s="3"/>
      <c r="CC431" s="3"/>
      <c r="CD431" s="3"/>
      <c r="CE431" s="3"/>
      <c r="CF431" s="3"/>
      <c r="CG431" s="3"/>
      <c r="CH431" s="3"/>
      <c r="CI431" s="3"/>
      <c r="CJ431" s="3"/>
      <c r="CK431" s="3"/>
      <c r="CL431" s="3"/>
      <c r="CM431" s="3"/>
      <c r="CN431" s="3"/>
      <c r="CO431" s="3"/>
      <c r="CP431" s="3"/>
      <c r="CQ431" s="3"/>
      <c r="CR431" s="3"/>
      <c r="CS431" s="3"/>
      <c r="CT431" s="3"/>
      <c r="CU431" s="3"/>
      <c r="CV431" s="3"/>
      <c r="CW431" s="3"/>
      <c r="CX431" s="3"/>
      <c r="CY431" s="3"/>
      <c r="CZ431" s="3"/>
      <c r="DA431" s="3"/>
      <c r="DB431" s="3"/>
    </row>
    <row r="432" spans="1:106" ht="15.75" customHeight="1">
      <c r="A432" s="31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  <c r="BO432" s="3"/>
      <c r="BP432" s="3"/>
      <c r="BQ432" s="3"/>
      <c r="BR432" s="3"/>
      <c r="BS432" s="3"/>
      <c r="BT432" s="3"/>
      <c r="BU432" s="3"/>
      <c r="BV432" s="3"/>
      <c r="BW432" s="3"/>
      <c r="BX432" s="3"/>
      <c r="BY432" s="3"/>
      <c r="BZ432" s="3"/>
      <c r="CA432" s="3"/>
      <c r="CB432" s="3"/>
      <c r="CC432" s="3"/>
      <c r="CD432" s="3"/>
      <c r="CE432" s="3"/>
      <c r="CF432" s="3"/>
      <c r="CG432" s="3"/>
      <c r="CH432" s="3"/>
      <c r="CI432" s="3"/>
      <c r="CJ432" s="3"/>
      <c r="CK432" s="3"/>
      <c r="CL432" s="3"/>
      <c r="CM432" s="3"/>
      <c r="CN432" s="3"/>
      <c r="CO432" s="3"/>
      <c r="CP432" s="3"/>
      <c r="CQ432" s="3"/>
      <c r="CR432" s="3"/>
      <c r="CS432" s="3"/>
      <c r="CT432" s="3"/>
      <c r="CU432" s="3"/>
      <c r="CV432" s="3"/>
      <c r="CW432" s="3"/>
      <c r="CX432" s="3"/>
      <c r="CY432" s="3"/>
      <c r="CZ432" s="3"/>
      <c r="DA432" s="3"/>
      <c r="DB432" s="3"/>
    </row>
    <row r="433" spans="1:106" ht="15.75" customHeight="1">
      <c r="A433" s="31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  <c r="BO433" s="3"/>
      <c r="BP433" s="3"/>
      <c r="BQ433" s="3"/>
      <c r="BR433" s="3"/>
      <c r="BS433" s="3"/>
      <c r="BT433" s="3"/>
      <c r="BU433" s="3"/>
      <c r="BV433" s="3"/>
      <c r="BW433" s="3"/>
      <c r="BX433" s="3"/>
      <c r="BY433" s="3"/>
      <c r="BZ433" s="3"/>
      <c r="CA433" s="3"/>
      <c r="CB433" s="3"/>
      <c r="CC433" s="3"/>
      <c r="CD433" s="3"/>
      <c r="CE433" s="3"/>
      <c r="CF433" s="3"/>
      <c r="CG433" s="3"/>
      <c r="CH433" s="3"/>
      <c r="CI433" s="3"/>
      <c r="CJ433" s="3"/>
      <c r="CK433" s="3"/>
      <c r="CL433" s="3"/>
      <c r="CM433" s="3"/>
      <c r="CN433" s="3"/>
      <c r="CO433" s="3"/>
      <c r="CP433" s="3"/>
      <c r="CQ433" s="3"/>
      <c r="CR433" s="3"/>
      <c r="CS433" s="3"/>
      <c r="CT433" s="3"/>
      <c r="CU433" s="3"/>
      <c r="CV433" s="3"/>
      <c r="CW433" s="3"/>
      <c r="CX433" s="3"/>
      <c r="CY433" s="3"/>
      <c r="CZ433" s="3"/>
      <c r="DA433" s="3"/>
      <c r="DB433" s="3"/>
    </row>
    <row r="434" spans="1:106" ht="15.75" customHeight="1">
      <c r="A434" s="31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  <c r="BO434" s="3"/>
      <c r="BP434" s="3"/>
      <c r="BQ434" s="3"/>
      <c r="BR434" s="3"/>
      <c r="BS434" s="3"/>
      <c r="BT434" s="3"/>
      <c r="BU434" s="3"/>
      <c r="BV434" s="3"/>
      <c r="BW434" s="3"/>
      <c r="BX434" s="3"/>
      <c r="BY434" s="3"/>
      <c r="BZ434" s="3"/>
      <c r="CA434" s="3"/>
      <c r="CB434" s="3"/>
      <c r="CC434" s="3"/>
      <c r="CD434" s="3"/>
      <c r="CE434" s="3"/>
      <c r="CF434" s="3"/>
      <c r="CG434" s="3"/>
      <c r="CH434" s="3"/>
      <c r="CI434" s="3"/>
      <c r="CJ434" s="3"/>
      <c r="CK434" s="3"/>
      <c r="CL434" s="3"/>
      <c r="CM434" s="3"/>
      <c r="CN434" s="3"/>
      <c r="CO434" s="3"/>
      <c r="CP434" s="3"/>
      <c r="CQ434" s="3"/>
      <c r="CR434" s="3"/>
      <c r="CS434" s="3"/>
      <c r="CT434" s="3"/>
      <c r="CU434" s="3"/>
      <c r="CV434" s="3"/>
      <c r="CW434" s="3"/>
      <c r="CX434" s="3"/>
      <c r="CY434" s="3"/>
      <c r="CZ434" s="3"/>
      <c r="DA434" s="3"/>
      <c r="DB434" s="3"/>
    </row>
    <row r="435" spans="1:106" ht="15.75" customHeight="1">
      <c r="A435" s="31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  <c r="BO435" s="3"/>
      <c r="BP435" s="3"/>
      <c r="BQ435" s="3"/>
      <c r="BR435" s="3"/>
      <c r="BS435" s="3"/>
      <c r="BT435" s="3"/>
      <c r="BU435" s="3"/>
      <c r="BV435" s="3"/>
      <c r="BW435" s="3"/>
      <c r="BX435" s="3"/>
      <c r="BY435" s="3"/>
      <c r="BZ435" s="3"/>
      <c r="CA435" s="3"/>
      <c r="CB435" s="3"/>
      <c r="CC435" s="3"/>
      <c r="CD435" s="3"/>
      <c r="CE435" s="3"/>
      <c r="CF435" s="3"/>
      <c r="CG435" s="3"/>
      <c r="CH435" s="3"/>
      <c r="CI435" s="3"/>
      <c r="CJ435" s="3"/>
      <c r="CK435" s="3"/>
      <c r="CL435" s="3"/>
      <c r="CM435" s="3"/>
      <c r="CN435" s="3"/>
      <c r="CO435" s="3"/>
      <c r="CP435" s="3"/>
      <c r="CQ435" s="3"/>
      <c r="CR435" s="3"/>
      <c r="CS435" s="3"/>
      <c r="CT435" s="3"/>
      <c r="CU435" s="3"/>
      <c r="CV435" s="3"/>
      <c r="CW435" s="3"/>
      <c r="CX435" s="3"/>
      <c r="CY435" s="3"/>
      <c r="CZ435" s="3"/>
      <c r="DA435" s="3"/>
      <c r="DB435" s="3"/>
    </row>
    <row r="436" spans="1:106" ht="15.75" customHeight="1">
      <c r="A436" s="31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  <c r="BO436" s="3"/>
      <c r="BP436" s="3"/>
      <c r="BQ436" s="3"/>
      <c r="BR436" s="3"/>
      <c r="BS436" s="3"/>
      <c r="BT436" s="3"/>
      <c r="BU436" s="3"/>
      <c r="BV436" s="3"/>
      <c r="BW436" s="3"/>
      <c r="BX436" s="3"/>
      <c r="BY436" s="3"/>
      <c r="BZ436" s="3"/>
      <c r="CA436" s="3"/>
      <c r="CB436" s="3"/>
      <c r="CC436" s="3"/>
      <c r="CD436" s="3"/>
      <c r="CE436" s="3"/>
      <c r="CF436" s="3"/>
      <c r="CG436" s="3"/>
      <c r="CH436" s="3"/>
      <c r="CI436" s="3"/>
      <c r="CJ436" s="3"/>
      <c r="CK436" s="3"/>
      <c r="CL436" s="3"/>
      <c r="CM436" s="3"/>
      <c r="CN436" s="3"/>
      <c r="CO436" s="3"/>
      <c r="CP436" s="3"/>
      <c r="CQ436" s="3"/>
      <c r="CR436" s="3"/>
      <c r="CS436" s="3"/>
      <c r="CT436" s="3"/>
      <c r="CU436" s="3"/>
      <c r="CV436" s="3"/>
      <c r="CW436" s="3"/>
      <c r="CX436" s="3"/>
      <c r="CY436" s="3"/>
      <c r="CZ436" s="3"/>
      <c r="DA436" s="3"/>
      <c r="DB436" s="3"/>
    </row>
    <row r="437" spans="1:106" ht="15.75" customHeight="1">
      <c r="A437" s="31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  <c r="BO437" s="3"/>
      <c r="BP437" s="3"/>
      <c r="BQ437" s="3"/>
      <c r="BR437" s="3"/>
      <c r="BS437" s="3"/>
      <c r="BT437" s="3"/>
      <c r="BU437" s="3"/>
      <c r="BV437" s="3"/>
      <c r="BW437" s="3"/>
      <c r="BX437" s="3"/>
      <c r="BY437" s="3"/>
      <c r="BZ437" s="3"/>
      <c r="CA437" s="3"/>
      <c r="CB437" s="3"/>
      <c r="CC437" s="3"/>
      <c r="CD437" s="3"/>
      <c r="CE437" s="3"/>
      <c r="CF437" s="3"/>
      <c r="CG437" s="3"/>
      <c r="CH437" s="3"/>
      <c r="CI437" s="3"/>
      <c r="CJ437" s="3"/>
      <c r="CK437" s="3"/>
      <c r="CL437" s="3"/>
      <c r="CM437" s="3"/>
      <c r="CN437" s="3"/>
      <c r="CO437" s="3"/>
      <c r="CP437" s="3"/>
      <c r="CQ437" s="3"/>
      <c r="CR437" s="3"/>
      <c r="CS437" s="3"/>
      <c r="CT437" s="3"/>
      <c r="CU437" s="3"/>
      <c r="CV437" s="3"/>
      <c r="CW437" s="3"/>
      <c r="CX437" s="3"/>
      <c r="CY437" s="3"/>
      <c r="CZ437" s="3"/>
      <c r="DA437" s="3"/>
      <c r="DB437" s="3"/>
    </row>
    <row r="438" spans="1:106" ht="15.75" customHeight="1">
      <c r="A438" s="31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  <c r="BO438" s="3"/>
      <c r="BP438" s="3"/>
      <c r="BQ438" s="3"/>
      <c r="BR438" s="3"/>
      <c r="BS438" s="3"/>
      <c r="BT438" s="3"/>
      <c r="BU438" s="3"/>
      <c r="BV438" s="3"/>
      <c r="BW438" s="3"/>
      <c r="BX438" s="3"/>
      <c r="BY438" s="3"/>
      <c r="BZ438" s="3"/>
      <c r="CA438" s="3"/>
      <c r="CB438" s="3"/>
      <c r="CC438" s="3"/>
      <c r="CD438" s="3"/>
      <c r="CE438" s="3"/>
      <c r="CF438" s="3"/>
      <c r="CG438" s="3"/>
      <c r="CH438" s="3"/>
      <c r="CI438" s="3"/>
      <c r="CJ438" s="3"/>
      <c r="CK438" s="3"/>
      <c r="CL438" s="3"/>
      <c r="CM438" s="3"/>
      <c r="CN438" s="3"/>
      <c r="CO438" s="3"/>
      <c r="CP438" s="3"/>
      <c r="CQ438" s="3"/>
      <c r="CR438" s="3"/>
      <c r="CS438" s="3"/>
      <c r="CT438" s="3"/>
      <c r="CU438" s="3"/>
      <c r="CV438" s="3"/>
      <c r="CW438" s="3"/>
      <c r="CX438" s="3"/>
      <c r="CY438" s="3"/>
      <c r="CZ438" s="3"/>
      <c r="DA438" s="3"/>
      <c r="DB438" s="3"/>
    </row>
    <row r="439" spans="1:106" ht="15.75" customHeight="1">
      <c r="A439" s="31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  <c r="BO439" s="3"/>
      <c r="BP439" s="3"/>
      <c r="BQ439" s="3"/>
      <c r="BR439" s="3"/>
      <c r="BS439" s="3"/>
      <c r="BT439" s="3"/>
      <c r="BU439" s="3"/>
      <c r="BV439" s="3"/>
      <c r="BW439" s="3"/>
      <c r="BX439" s="3"/>
      <c r="BY439" s="3"/>
      <c r="BZ439" s="3"/>
      <c r="CA439" s="3"/>
      <c r="CB439" s="3"/>
      <c r="CC439" s="3"/>
      <c r="CD439" s="3"/>
      <c r="CE439" s="3"/>
      <c r="CF439" s="3"/>
      <c r="CG439" s="3"/>
      <c r="CH439" s="3"/>
      <c r="CI439" s="3"/>
      <c r="CJ439" s="3"/>
      <c r="CK439" s="3"/>
      <c r="CL439" s="3"/>
      <c r="CM439" s="3"/>
      <c r="CN439" s="3"/>
      <c r="CO439" s="3"/>
      <c r="CP439" s="3"/>
      <c r="CQ439" s="3"/>
      <c r="CR439" s="3"/>
      <c r="CS439" s="3"/>
      <c r="CT439" s="3"/>
      <c r="CU439" s="3"/>
      <c r="CV439" s="3"/>
      <c r="CW439" s="3"/>
      <c r="CX439" s="3"/>
      <c r="CY439" s="3"/>
      <c r="CZ439" s="3"/>
      <c r="DA439" s="3"/>
      <c r="DB439" s="3"/>
    </row>
    <row r="440" spans="1:106" ht="15.75" customHeight="1">
      <c r="A440" s="31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  <c r="BO440" s="3"/>
      <c r="BP440" s="3"/>
      <c r="BQ440" s="3"/>
      <c r="BR440" s="3"/>
      <c r="BS440" s="3"/>
      <c r="BT440" s="3"/>
      <c r="BU440" s="3"/>
      <c r="BV440" s="3"/>
      <c r="BW440" s="3"/>
      <c r="BX440" s="3"/>
      <c r="BY440" s="3"/>
      <c r="BZ440" s="3"/>
      <c r="CA440" s="3"/>
      <c r="CB440" s="3"/>
      <c r="CC440" s="3"/>
      <c r="CD440" s="3"/>
      <c r="CE440" s="3"/>
      <c r="CF440" s="3"/>
      <c r="CG440" s="3"/>
      <c r="CH440" s="3"/>
      <c r="CI440" s="3"/>
      <c r="CJ440" s="3"/>
      <c r="CK440" s="3"/>
      <c r="CL440" s="3"/>
      <c r="CM440" s="3"/>
      <c r="CN440" s="3"/>
      <c r="CO440" s="3"/>
      <c r="CP440" s="3"/>
      <c r="CQ440" s="3"/>
      <c r="CR440" s="3"/>
      <c r="CS440" s="3"/>
      <c r="CT440" s="3"/>
      <c r="CU440" s="3"/>
      <c r="CV440" s="3"/>
      <c r="CW440" s="3"/>
      <c r="CX440" s="3"/>
      <c r="CY440" s="3"/>
      <c r="CZ440" s="3"/>
      <c r="DA440" s="3"/>
      <c r="DB440" s="3"/>
    </row>
    <row r="441" spans="1:106" ht="15.75" customHeight="1">
      <c r="A441" s="31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  <c r="BO441" s="3"/>
      <c r="BP441" s="3"/>
      <c r="BQ441" s="3"/>
      <c r="BR441" s="3"/>
      <c r="BS441" s="3"/>
      <c r="BT441" s="3"/>
      <c r="BU441" s="3"/>
      <c r="BV441" s="3"/>
      <c r="BW441" s="3"/>
      <c r="BX441" s="3"/>
      <c r="BY441" s="3"/>
      <c r="BZ441" s="3"/>
      <c r="CA441" s="3"/>
      <c r="CB441" s="3"/>
      <c r="CC441" s="3"/>
      <c r="CD441" s="3"/>
      <c r="CE441" s="3"/>
      <c r="CF441" s="3"/>
      <c r="CG441" s="3"/>
      <c r="CH441" s="3"/>
      <c r="CI441" s="3"/>
      <c r="CJ441" s="3"/>
      <c r="CK441" s="3"/>
      <c r="CL441" s="3"/>
      <c r="CM441" s="3"/>
      <c r="CN441" s="3"/>
      <c r="CO441" s="3"/>
      <c r="CP441" s="3"/>
      <c r="CQ441" s="3"/>
      <c r="CR441" s="3"/>
      <c r="CS441" s="3"/>
      <c r="CT441" s="3"/>
      <c r="CU441" s="3"/>
      <c r="CV441" s="3"/>
      <c r="CW441" s="3"/>
      <c r="CX441" s="3"/>
      <c r="CY441" s="3"/>
      <c r="CZ441" s="3"/>
      <c r="DA441" s="3"/>
      <c r="DB441" s="3"/>
    </row>
    <row r="442" spans="1:106" ht="15.75" customHeight="1">
      <c r="A442" s="31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  <c r="BO442" s="3"/>
      <c r="BP442" s="3"/>
      <c r="BQ442" s="3"/>
      <c r="BR442" s="3"/>
      <c r="BS442" s="3"/>
      <c r="BT442" s="3"/>
      <c r="BU442" s="3"/>
      <c r="BV442" s="3"/>
      <c r="BW442" s="3"/>
      <c r="BX442" s="3"/>
      <c r="BY442" s="3"/>
      <c r="BZ442" s="3"/>
      <c r="CA442" s="3"/>
      <c r="CB442" s="3"/>
      <c r="CC442" s="3"/>
      <c r="CD442" s="3"/>
      <c r="CE442" s="3"/>
      <c r="CF442" s="3"/>
      <c r="CG442" s="3"/>
      <c r="CH442" s="3"/>
      <c r="CI442" s="3"/>
      <c r="CJ442" s="3"/>
      <c r="CK442" s="3"/>
      <c r="CL442" s="3"/>
      <c r="CM442" s="3"/>
      <c r="CN442" s="3"/>
      <c r="CO442" s="3"/>
      <c r="CP442" s="3"/>
      <c r="CQ442" s="3"/>
      <c r="CR442" s="3"/>
      <c r="CS442" s="3"/>
      <c r="CT442" s="3"/>
      <c r="CU442" s="3"/>
      <c r="CV442" s="3"/>
      <c r="CW442" s="3"/>
      <c r="CX442" s="3"/>
      <c r="CY442" s="3"/>
      <c r="CZ442" s="3"/>
      <c r="DA442" s="3"/>
      <c r="DB442" s="3"/>
    </row>
    <row r="443" spans="1:106" ht="15.75" customHeight="1">
      <c r="A443" s="31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  <c r="BO443" s="3"/>
      <c r="BP443" s="3"/>
      <c r="BQ443" s="3"/>
      <c r="BR443" s="3"/>
      <c r="BS443" s="3"/>
      <c r="BT443" s="3"/>
      <c r="BU443" s="3"/>
      <c r="BV443" s="3"/>
      <c r="BW443" s="3"/>
      <c r="BX443" s="3"/>
      <c r="BY443" s="3"/>
      <c r="BZ443" s="3"/>
      <c r="CA443" s="3"/>
      <c r="CB443" s="3"/>
      <c r="CC443" s="3"/>
      <c r="CD443" s="3"/>
      <c r="CE443" s="3"/>
      <c r="CF443" s="3"/>
      <c r="CG443" s="3"/>
      <c r="CH443" s="3"/>
      <c r="CI443" s="3"/>
      <c r="CJ443" s="3"/>
      <c r="CK443" s="3"/>
      <c r="CL443" s="3"/>
      <c r="CM443" s="3"/>
      <c r="CN443" s="3"/>
      <c r="CO443" s="3"/>
      <c r="CP443" s="3"/>
      <c r="CQ443" s="3"/>
      <c r="CR443" s="3"/>
      <c r="CS443" s="3"/>
      <c r="CT443" s="3"/>
      <c r="CU443" s="3"/>
      <c r="CV443" s="3"/>
      <c r="CW443" s="3"/>
      <c r="CX443" s="3"/>
      <c r="CY443" s="3"/>
      <c r="CZ443" s="3"/>
      <c r="DA443" s="3"/>
      <c r="DB443" s="3"/>
    </row>
    <row r="444" spans="1:106" ht="15.75" customHeight="1">
      <c r="A444" s="31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  <c r="BO444" s="3"/>
      <c r="BP444" s="3"/>
      <c r="BQ444" s="3"/>
      <c r="BR444" s="3"/>
      <c r="BS444" s="3"/>
      <c r="BT444" s="3"/>
      <c r="BU444" s="3"/>
      <c r="BV444" s="3"/>
      <c r="BW444" s="3"/>
      <c r="BX444" s="3"/>
      <c r="BY444" s="3"/>
      <c r="BZ444" s="3"/>
      <c r="CA444" s="3"/>
      <c r="CB444" s="3"/>
      <c r="CC444" s="3"/>
      <c r="CD444" s="3"/>
      <c r="CE444" s="3"/>
      <c r="CF444" s="3"/>
      <c r="CG444" s="3"/>
      <c r="CH444" s="3"/>
      <c r="CI444" s="3"/>
      <c r="CJ444" s="3"/>
      <c r="CK444" s="3"/>
      <c r="CL444" s="3"/>
      <c r="CM444" s="3"/>
      <c r="CN444" s="3"/>
      <c r="CO444" s="3"/>
      <c r="CP444" s="3"/>
      <c r="CQ444" s="3"/>
      <c r="CR444" s="3"/>
      <c r="CS444" s="3"/>
      <c r="CT444" s="3"/>
      <c r="CU444" s="3"/>
      <c r="CV444" s="3"/>
      <c r="CW444" s="3"/>
      <c r="CX444" s="3"/>
      <c r="CY444" s="3"/>
      <c r="CZ444" s="3"/>
      <c r="DA444" s="3"/>
      <c r="DB444" s="3"/>
    </row>
    <row r="445" spans="1:106" ht="15.75" customHeight="1">
      <c r="A445" s="31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  <c r="BO445" s="3"/>
      <c r="BP445" s="3"/>
      <c r="BQ445" s="3"/>
      <c r="BR445" s="3"/>
      <c r="BS445" s="3"/>
      <c r="BT445" s="3"/>
      <c r="BU445" s="3"/>
      <c r="BV445" s="3"/>
      <c r="BW445" s="3"/>
      <c r="BX445" s="3"/>
      <c r="BY445" s="3"/>
      <c r="BZ445" s="3"/>
      <c r="CA445" s="3"/>
      <c r="CB445" s="3"/>
      <c r="CC445" s="3"/>
      <c r="CD445" s="3"/>
      <c r="CE445" s="3"/>
      <c r="CF445" s="3"/>
      <c r="CG445" s="3"/>
      <c r="CH445" s="3"/>
      <c r="CI445" s="3"/>
      <c r="CJ445" s="3"/>
      <c r="CK445" s="3"/>
      <c r="CL445" s="3"/>
      <c r="CM445" s="3"/>
      <c r="CN445" s="3"/>
      <c r="CO445" s="3"/>
      <c r="CP445" s="3"/>
      <c r="CQ445" s="3"/>
      <c r="CR445" s="3"/>
      <c r="CS445" s="3"/>
      <c r="CT445" s="3"/>
      <c r="CU445" s="3"/>
      <c r="CV445" s="3"/>
      <c r="CW445" s="3"/>
      <c r="CX445" s="3"/>
      <c r="CY445" s="3"/>
      <c r="CZ445" s="3"/>
      <c r="DA445" s="3"/>
      <c r="DB445" s="3"/>
    </row>
    <row r="446" spans="1:106" ht="15.75" customHeight="1">
      <c r="A446" s="31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  <c r="BO446" s="3"/>
      <c r="BP446" s="3"/>
      <c r="BQ446" s="3"/>
      <c r="BR446" s="3"/>
      <c r="BS446" s="3"/>
      <c r="BT446" s="3"/>
      <c r="BU446" s="3"/>
      <c r="BV446" s="3"/>
      <c r="BW446" s="3"/>
      <c r="BX446" s="3"/>
      <c r="BY446" s="3"/>
      <c r="BZ446" s="3"/>
      <c r="CA446" s="3"/>
      <c r="CB446" s="3"/>
      <c r="CC446" s="3"/>
      <c r="CD446" s="3"/>
      <c r="CE446" s="3"/>
      <c r="CF446" s="3"/>
      <c r="CG446" s="3"/>
      <c r="CH446" s="3"/>
      <c r="CI446" s="3"/>
      <c r="CJ446" s="3"/>
      <c r="CK446" s="3"/>
      <c r="CL446" s="3"/>
      <c r="CM446" s="3"/>
      <c r="CN446" s="3"/>
      <c r="CO446" s="3"/>
      <c r="CP446" s="3"/>
      <c r="CQ446" s="3"/>
      <c r="CR446" s="3"/>
      <c r="CS446" s="3"/>
      <c r="CT446" s="3"/>
      <c r="CU446" s="3"/>
      <c r="CV446" s="3"/>
      <c r="CW446" s="3"/>
      <c r="CX446" s="3"/>
      <c r="CY446" s="3"/>
      <c r="CZ446" s="3"/>
      <c r="DA446" s="3"/>
      <c r="DB446" s="3"/>
    </row>
    <row r="447" spans="1:106" ht="15.75" customHeight="1">
      <c r="A447" s="31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  <c r="BO447" s="3"/>
      <c r="BP447" s="3"/>
      <c r="BQ447" s="3"/>
      <c r="BR447" s="3"/>
      <c r="BS447" s="3"/>
      <c r="BT447" s="3"/>
      <c r="BU447" s="3"/>
      <c r="BV447" s="3"/>
      <c r="BW447" s="3"/>
      <c r="BX447" s="3"/>
      <c r="BY447" s="3"/>
      <c r="BZ447" s="3"/>
      <c r="CA447" s="3"/>
      <c r="CB447" s="3"/>
      <c r="CC447" s="3"/>
      <c r="CD447" s="3"/>
      <c r="CE447" s="3"/>
      <c r="CF447" s="3"/>
      <c r="CG447" s="3"/>
      <c r="CH447" s="3"/>
      <c r="CI447" s="3"/>
      <c r="CJ447" s="3"/>
      <c r="CK447" s="3"/>
      <c r="CL447" s="3"/>
      <c r="CM447" s="3"/>
      <c r="CN447" s="3"/>
      <c r="CO447" s="3"/>
      <c r="CP447" s="3"/>
      <c r="CQ447" s="3"/>
      <c r="CR447" s="3"/>
      <c r="CS447" s="3"/>
      <c r="CT447" s="3"/>
      <c r="CU447" s="3"/>
      <c r="CV447" s="3"/>
      <c r="CW447" s="3"/>
      <c r="CX447" s="3"/>
      <c r="CY447" s="3"/>
      <c r="CZ447" s="3"/>
      <c r="DA447" s="3"/>
      <c r="DB447" s="3"/>
    </row>
    <row r="448" spans="1:106" ht="15.75" customHeight="1">
      <c r="A448" s="31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  <c r="BO448" s="3"/>
      <c r="BP448" s="3"/>
      <c r="BQ448" s="3"/>
      <c r="BR448" s="3"/>
      <c r="BS448" s="3"/>
      <c r="BT448" s="3"/>
      <c r="BU448" s="3"/>
      <c r="BV448" s="3"/>
      <c r="BW448" s="3"/>
      <c r="BX448" s="3"/>
      <c r="BY448" s="3"/>
      <c r="BZ448" s="3"/>
      <c r="CA448" s="3"/>
      <c r="CB448" s="3"/>
      <c r="CC448" s="3"/>
      <c r="CD448" s="3"/>
      <c r="CE448" s="3"/>
      <c r="CF448" s="3"/>
      <c r="CG448" s="3"/>
      <c r="CH448" s="3"/>
      <c r="CI448" s="3"/>
      <c r="CJ448" s="3"/>
      <c r="CK448" s="3"/>
      <c r="CL448" s="3"/>
      <c r="CM448" s="3"/>
      <c r="CN448" s="3"/>
      <c r="CO448" s="3"/>
      <c r="CP448" s="3"/>
      <c r="CQ448" s="3"/>
      <c r="CR448" s="3"/>
      <c r="CS448" s="3"/>
      <c r="CT448" s="3"/>
      <c r="CU448" s="3"/>
      <c r="CV448" s="3"/>
      <c r="CW448" s="3"/>
      <c r="CX448" s="3"/>
      <c r="CY448" s="3"/>
      <c r="CZ448" s="3"/>
      <c r="DA448" s="3"/>
      <c r="DB448" s="3"/>
    </row>
    <row r="449" spans="1:106" ht="15.75" customHeight="1">
      <c r="A449" s="31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  <c r="BO449" s="3"/>
      <c r="BP449" s="3"/>
      <c r="BQ449" s="3"/>
      <c r="BR449" s="3"/>
      <c r="BS449" s="3"/>
      <c r="BT449" s="3"/>
      <c r="BU449" s="3"/>
      <c r="BV449" s="3"/>
      <c r="BW449" s="3"/>
      <c r="BX449" s="3"/>
      <c r="BY449" s="3"/>
      <c r="BZ449" s="3"/>
      <c r="CA449" s="3"/>
      <c r="CB449" s="3"/>
      <c r="CC449" s="3"/>
      <c r="CD449" s="3"/>
      <c r="CE449" s="3"/>
      <c r="CF449" s="3"/>
      <c r="CG449" s="3"/>
      <c r="CH449" s="3"/>
      <c r="CI449" s="3"/>
      <c r="CJ449" s="3"/>
      <c r="CK449" s="3"/>
      <c r="CL449" s="3"/>
      <c r="CM449" s="3"/>
      <c r="CN449" s="3"/>
      <c r="CO449" s="3"/>
      <c r="CP449" s="3"/>
      <c r="CQ449" s="3"/>
      <c r="CR449" s="3"/>
      <c r="CS449" s="3"/>
      <c r="CT449" s="3"/>
      <c r="CU449" s="3"/>
      <c r="CV449" s="3"/>
      <c r="CW449" s="3"/>
      <c r="CX449" s="3"/>
      <c r="CY449" s="3"/>
      <c r="CZ449" s="3"/>
      <c r="DA449" s="3"/>
      <c r="DB449" s="3"/>
    </row>
    <row r="450" spans="1:106" ht="15.75" customHeight="1">
      <c r="A450" s="31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  <c r="BO450" s="3"/>
      <c r="BP450" s="3"/>
      <c r="BQ450" s="3"/>
      <c r="BR450" s="3"/>
      <c r="BS450" s="3"/>
      <c r="BT450" s="3"/>
      <c r="BU450" s="3"/>
      <c r="BV450" s="3"/>
      <c r="BW450" s="3"/>
      <c r="BX450" s="3"/>
      <c r="BY450" s="3"/>
      <c r="BZ450" s="3"/>
      <c r="CA450" s="3"/>
      <c r="CB450" s="3"/>
      <c r="CC450" s="3"/>
      <c r="CD450" s="3"/>
      <c r="CE450" s="3"/>
      <c r="CF450" s="3"/>
      <c r="CG450" s="3"/>
      <c r="CH450" s="3"/>
      <c r="CI450" s="3"/>
      <c r="CJ450" s="3"/>
      <c r="CK450" s="3"/>
      <c r="CL450" s="3"/>
      <c r="CM450" s="3"/>
      <c r="CN450" s="3"/>
      <c r="CO450" s="3"/>
      <c r="CP450" s="3"/>
      <c r="CQ450" s="3"/>
      <c r="CR450" s="3"/>
      <c r="CS450" s="3"/>
      <c r="CT450" s="3"/>
      <c r="CU450" s="3"/>
      <c r="CV450" s="3"/>
      <c r="CW450" s="3"/>
      <c r="CX450" s="3"/>
      <c r="CY450" s="3"/>
      <c r="CZ450" s="3"/>
      <c r="DA450" s="3"/>
      <c r="DB450" s="3"/>
    </row>
    <row r="451" spans="1:106" ht="15.75" customHeight="1">
      <c r="A451" s="31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  <c r="BO451" s="3"/>
      <c r="BP451" s="3"/>
      <c r="BQ451" s="3"/>
      <c r="BR451" s="3"/>
      <c r="BS451" s="3"/>
      <c r="BT451" s="3"/>
      <c r="BU451" s="3"/>
      <c r="BV451" s="3"/>
      <c r="BW451" s="3"/>
      <c r="BX451" s="3"/>
      <c r="BY451" s="3"/>
      <c r="BZ451" s="3"/>
      <c r="CA451" s="3"/>
      <c r="CB451" s="3"/>
      <c r="CC451" s="3"/>
      <c r="CD451" s="3"/>
      <c r="CE451" s="3"/>
      <c r="CF451" s="3"/>
      <c r="CG451" s="3"/>
      <c r="CH451" s="3"/>
      <c r="CI451" s="3"/>
      <c r="CJ451" s="3"/>
      <c r="CK451" s="3"/>
      <c r="CL451" s="3"/>
      <c r="CM451" s="3"/>
      <c r="CN451" s="3"/>
      <c r="CO451" s="3"/>
      <c r="CP451" s="3"/>
      <c r="CQ451" s="3"/>
      <c r="CR451" s="3"/>
      <c r="CS451" s="3"/>
      <c r="CT451" s="3"/>
      <c r="CU451" s="3"/>
      <c r="CV451" s="3"/>
      <c r="CW451" s="3"/>
      <c r="CX451" s="3"/>
      <c r="CY451" s="3"/>
      <c r="CZ451" s="3"/>
      <c r="DA451" s="3"/>
      <c r="DB451" s="3"/>
    </row>
    <row r="452" spans="1:106" ht="15.75" customHeight="1">
      <c r="A452" s="31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  <c r="BO452" s="3"/>
      <c r="BP452" s="3"/>
      <c r="BQ452" s="3"/>
      <c r="BR452" s="3"/>
      <c r="BS452" s="3"/>
      <c r="BT452" s="3"/>
      <c r="BU452" s="3"/>
      <c r="BV452" s="3"/>
      <c r="BW452" s="3"/>
      <c r="BX452" s="3"/>
      <c r="BY452" s="3"/>
      <c r="BZ452" s="3"/>
      <c r="CA452" s="3"/>
      <c r="CB452" s="3"/>
      <c r="CC452" s="3"/>
      <c r="CD452" s="3"/>
      <c r="CE452" s="3"/>
      <c r="CF452" s="3"/>
      <c r="CG452" s="3"/>
      <c r="CH452" s="3"/>
      <c r="CI452" s="3"/>
      <c r="CJ452" s="3"/>
      <c r="CK452" s="3"/>
      <c r="CL452" s="3"/>
      <c r="CM452" s="3"/>
      <c r="CN452" s="3"/>
      <c r="CO452" s="3"/>
      <c r="CP452" s="3"/>
      <c r="CQ452" s="3"/>
      <c r="CR452" s="3"/>
      <c r="CS452" s="3"/>
      <c r="CT452" s="3"/>
      <c r="CU452" s="3"/>
      <c r="CV452" s="3"/>
      <c r="CW452" s="3"/>
      <c r="CX452" s="3"/>
      <c r="CY452" s="3"/>
      <c r="CZ452" s="3"/>
      <c r="DA452" s="3"/>
      <c r="DB452" s="3"/>
    </row>
    <row r="453" spans="1:106" ht="15.75" customHeight="1">
      <c r="A453" s="31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  <c r="BO453" s="3"/>
      <c r="BP453" s="3"/>
      <c r="BQ453" s="3"/>
      <c r="BR453" s="3"/>
      <c r="BS453" s="3"/>
      <c r="BT453" s="3"/>
      <c r="BU453" s="3"/>
      <c r="BV453" s="3"/>
      <c r="BW453" s="3"/>
      <c r="BX453" s="3"/>
      <c r="BY453" s="3"/>
      <c r="BZ453" s="3"/>
      <c r="CA453" s="3"/>
      <c r="CB453" s="3"/>
      <c r="CC453" s="3"/>
      <c r="CD453" s="3"/>
      <c r="CE453" s="3"/>
      <c r="CF453" s="3"/>
      <c r="CG453" s="3"/>
      <c r="CH453" s="3"/>
      <c r="CI453" s="3"/>
      <c r="CJ453" s="3"/>
      <c r="CK453" s="3"/>
      <c r="CL453" s="3"/>
      <c r="CM453" s="3"/>
      <c r="CN453" s="3"/>
      <c r="CO453" s="3"/>
      <c r="CP453" s="3"/>
      <c r="CQ453" s="3"/>
      <c r="CR453" s="3"/>
      <c r="CS453" s="3"/>
      <c r="CT453" s="3"/>
      <c r="CU453" s="3"/>
      <c r="CV453" s="3"/>
      <c r="CW453" s="3"/>
      <c r="CX453" s="3"/>
      <c r="CY453" s="3"/>
      <c r="CZ453" s="3"/>
      <c r="DA453" s="3"/>
      <c r="DB453" s="3"/>
    </row>
    <row r="454" spans="1:106" ht="15.75" customHeight="1">
      <c r="A454" s="31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  <c r="BO454" s="3"/>
      <c r="BP454" s="3"/>
      <c r="BQ454" s="3"/>
      <c r="BR454" s="3"/>
      <c r="BS454" s="3"/>
      <c r="BT454" s="3"/>
      <c r="BU454" s="3"/>
      <c r="BV454" s="3"/>
      <c r="BW454" s="3"/>
      <c r="BX454" s="3"/>
      <c r="BY454" s="3"/>
      <c r="BZ454" s="3"/>
      <c r="CA454" s="3"/>
      <c r="CB454" s="3"/>
      <c r="CC454" s="3"/>
      <c r="CD454" s="3"/>
      <c r="CE454" s="3"/>
      <c r="CF454" s="3"/>
      <c r="CG454" s="3"/>
      <c r="CH454" s="3"/>
      <c r="CI454" s="3"/>
      <c r="CJ454" s="3"/>
      <c r="CK454" s="3"/>
      <c r="CL454" s="3"/>
      <c r="CM454" s="3"/>
      <c r="CN454" s="3"/>
      <c r="CO454" s="3"/>
      <c r="CP454" s="3"/>
      <c r="CQ454" s="3"/>
      <c r="CR454" s="3"/>
      <c r="CS454" s="3"/>
      <c r="CT454" s="3"/>
      <c r="CU454" s="3"/>
      <c r="CV454" s="3"/>
      <c r="CW454" s="3"/>
      <c r="CX454" s="3"/>
      <c r="CY454" s="3"/>
      <c r="CZ454" s="3"/>
      <c r="DA454" s="3"/>
      <c r="DB454" s="3"/>
    </row>
    <row r="455" spans="1:106" ht="15.75" customHeight="1">
      <c r="A455" s="31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  <c r="BO455" s="3"/>
      <c r="BP455" s="3"/>
      <c r="BQ455" s="3"/>
      <c r="BR455" s="3"/>
      <c r="BS455" s="3"/>
      <c r="BT455" s="3"/>
      <c r="BU455" s="3"/>
      <c r="BV455" s="3"/>
      <c r="BW455" s="3"/>
      <c r="BX455" s="3"/>
      <c r="BY455" s="3"/>
      <c r="BZ455" s="3"/>
      <c r="CA455" s="3"/>
      <c r="CB455" s="3"/>
      <c r="CC455" s="3"/>
      <c r="CD455" s="3"/>
      <c r="CE455" s="3"/>
      <c r="CF455" s="3"/>
      <c r="CG455" s="3"/>
      <c r="CH455" s="3"/>
      <c r="CI455" s="3"/>
      <c r="CJ455" s="3"/>
      <c r="CK455" s="3"/>
      <c r="CL455" s="3"/>
      <c r="CM455" s="3"/>
      <c r="CN455" s="3"/>
      <c r="CO455" s="3"/>
      <c r="CP455" s="3"/>
      <c r="CQ455" s="3"/>
      <c r="CR455" s="3"/>
      <c r="CS455" s="3"/>
      <c r="CT455" s="3"/>
      <c r="CU455" s="3"/>
      <c r="CV455" s="3"/>
      <c r="CW455" s="3"/>
      <c r="CX455" s="3"/>
      <c r="CY455" s="3"/>
      <c r="CZ455" s="3"/>
      <c r="DA455" s="3"/>
      <c r="DB455" s="3"/>
    </row>
    <row r="456" spans="1:106" ht="15.75" customHeight="1">
      <c r="A456" s="31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  <c r="BO456" s="3"/>
      <c r="BP456" s="3"/>
      <c r="BQ456" s="3"/>
      <c r="BR456" s="3"/>
      <c r="BS456" s="3"/>
      <c r="BT456" s="3"/>
      <c r="BU456" s="3"/>
      <c r="BV456" s="3"/>
      <c r="BW456" s="3"/>
      <c r="BX456" s="3"/>
      <c r="BY456" s="3"/>
      <c r="BZ456" s="3"/>
      <c r="CA456" s="3"/>
      <c r="CB456" s="3"/>
      <c r="CC456" s="3"/>
      <c r="CD456" s="3"/>
      <c r="CE456" s="3"/>
      <c r="CF456" s="3"/>
      <c r="CG456" s="3"/>
      <c r="CH456" s="3"/>
      <c r="CI456" s="3"/>
      <c r="CJ456" s="3"/>
      <c r="CK456" s="3"/>
      <c r="CL456" s="3"/>
      <c r="CM456" s="3"/>
      <c r="CN456" s="3"/>
      <c r="CO456" s="3"/>
      <c r="CP456" s="3"/>
      <c r="CQ456" s="3"/>
      <c r="CR456" s="3"/>
      <c r="CS456" s="3"/>
      <c r="CT456" s="3"/>
      <c r="CU456" s="3"/>
      <c r="CV456" s="3"/>
      <c r="CW456" s="3"/>
      <c r="CX456" s="3"/>
      <c r="CY456" s="3"/>
      <c r="CZ456" s="3"/>
      <c r="DA456" s="3"/>
      <c r="DB456" s="3"/>
    </row>
    <row r="457" spans="1:106" ht="15.75" customHeight="1">
      <c r="A457" s="31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  <c r="BO457" s="3"/>
      <c r="BP457" s="3"/>
      <c r="BQ457" s="3"/>
      <c r="BR457" s="3"/>
      <c r="BS457" s="3"/>
      <c r="BT457" s="3"/>
      <c r="BU457" s="3"/>
      <c r="BV457" s="3"/>
      <c r="BW457" s="3"/>
      <c r="BX457" s="3"/>
      <c r="BY457" s="3"/>
      <c r="BZ457" s="3"/>
      <c r="CA457" s="3"/>
      <c r="CB457" s="3"/>
      <c r="CC457" s="3"/>
      <c r="CD457" s="3"/>
      <c r="CE457" s="3"/>
      <c r="CF457" s="3"/>
      <c r="CG457" s="3"/>
      <c r="CH457" s="3"/>
      <c r="CI457" s="3"/>
      <c r="CJ457" s="3"/>
      <c r="CK457" s="3"/>
      <c r="CL457" s="3"/>
      <c r="CM457" s="3"/>
      <c r="CN457" s="3"/>
      <c r="CO457" s="3"/>
      <c r="CP457" s="3"/>
      <c r="CQ457" s="3"/>
      <c r="CR457" s="3"/>
      <c r="CS457" s="3"/>
      <c r="CT457" s="3"/>
      <c r="CU457" s="3"/>
      <c r="CV457" s="3"/>
      <c r="CW457" s="3"/>
      <c r="CX457" s="3"/>
      <c r="CY457" s="3"/>
      <c r="CZ457" s="3"/>
      <c r="DA457" s="3"/>
      <c r="DB457" s="3"/>
    </row>
    <row r="458" spans="1:106" ht="15.75" customHeight="1">
      <c r="A458" s="31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  <c r="BO458" s="3"/>
      <c r="BP458" s="3"/>
      <c r="BQ458" s="3"/>
      <c r="BR458" s="3"/>
      <c r="BS458" s="3"/>
      <c r="BT458" s="3"/>
      <c r="BU458" s="3"/>
      <c r="BV458" s="3"/>
      <c r="BW458" s="3"/>
      <c r="BX458" s="3"/>
      <c r="BY458" s="3"/>
      <c r="BZ458" s="3"/>
      <c r="CA458" s="3"/>
      <c r="CB458" s="3"/>
      <c r="CC458" s="3"/>
      <c r="CD458" s="3"/>
      <c r="CE458" s="3"/>
      <c r="CF458" s="3"/>
      <c r="CG458" s="3"/>
      <c r="CH458" s="3"/>
      <c r="CI458" s="3"/>
      <c r="CJ458" s="3"/>
      <c r="CK458" s="3"/>
      <c r="CL458" s="3"/>
      <c r="CM458" s="3"/>
      <c r="CN458" s="3"/>
      <c r="CO458" s="3"/>
      <c r="CP458" s="3"/>
      <c r="CQ458" s="3"/>
      <c r="CR458" s="3"/>
      <c r="CS458" s="3"/>
      <c r="CT458" s="3"/>
      <c r="CU458" s="3"/>
      <c r="CV458" s="3"/>
      <c r="CW458" s="3"/>
      <c r="CX458" s="3"/>
      <c r="CY458" s="3"/>
      <c r="CZ458" s="3"/>
      <c r="DA458" s="3"/>
      <c r="DB458" s="3"/>
    </row>
    <row r="459" spans="1:106" ht="15.75" customHeight="1">
      <c r="A459" s="31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  <c r="BO459" s="3"/>
      <c r="BP459" s="3"/>
      <c r="BQ459" s="3"/>
      <c r="BR459" s="3"/>
      <c r="BS459" s="3"/>
      <c r="BT459" s="3"/>
      <c r="BU459" s="3"/>
      <c r="BV459" s="3"/>
      <c r="BW459" s="3"/>
      <c r="BX459" s="3"/>
      <c r="BY459" s="3"/>
      <c r="BZ459" s="3"/>
      <c r="CA459" s="3"/>
      <c r="CB459" s="3"/>
      <c r="CC459" s="3"/>
      <c r="CD459" s="3"/>
      <c r="CE459" s="3"/>
      <c r="CF459" s="3"/>
      <c r="CG459" s="3"/>
      <c r="CH459" s="3"/>
      <c r="CI459" s="3"/>
      <c r="CJ459" s="3"/>
      <c r="CK459" s="3"/>
      <c r="CL459" s="3"/>
      <c r="CM459" s="3"/>
      <c r="CN459" s="3"/>
      <c r="CO459" s="3"/>
      <c r="CP459" s="3"/>
      <c r="CQ459" s="3"/>
      <c r="CR459" s="3"/>
      <c r="CS459" s="3"/>
      <c r="CT459" s="3"/>
      <c r="CU459" s="3"/>
      <c r="CV459" s="3"/>
      <c r="CW459" s="3"/>
      <c r="CX459" s="3"/>
      <c r="CY459" s="3"/>
      <c r="CZ459" s="3"/>
      <c r="DA459" s="3"/>
      <c r="DB459" s="3"/>
    </row>
    <row r="460" spans="1:106" ht="15.75" customHeight="1">
      <c r="A460" s="31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  <c r="BO460" s="3"/>
      <c r="BP460" s="3"/>
      <c r="BQ460" s="3"/>
      <c r="BR460" s="3"/>
      <c r="BS460" s="3"/>
      <c r="BT460" s="3"/>
      <c r="BU460" s="3"/>
      <c r="BV460" s="3"/>
      <c r="BW460" s="3"/>
      <c r="BX460" s="3"/>
      <c r="BY460" s="3"/>
      <c r="BZ460" s="3"/>
      <c r="CA460" s="3"/>
      <c r="CB460" s="3"/>
      <c r="CC460" s="3"/>
      <c r="CD460" s="3"/>
      <c r="CE460" s="3"/>
      <c r="CF460" s="3"/>
      <c r="CG460" s="3"/>
      <c r="CH460" s="3"/>
      <c r="CI460" s="3"/>
      <c r="CJ460" s="3"/>
      <c r="CK460" s="3"/>
      <c r="CL460" s="3"/>
      <c r="CM460" s="3"/>
      <c r="CN460" s="3"/>
      <c r="CO460" s="3"/>
      <c r="CP460" s="3"/>
      <c r="CQ460" s="3"/>
      <c r="CR460" s="3"/>
      <c r="CS460" s="3"/>
      <c r="CT460" s="3"/>
      <c r="CU460" s="3"/>
      <c r="CV460" s="3"/>
      <c r="CW460" s="3"/>
      <c r="CX460" s="3"/>
      <c r="CY460" s="3"/>
      <c r="CZ460" s="3"/>
      <c r="DA460" s="3"/>
      <c r="DB460" s="3"/>
    </row>
    <row r="461" spans="1:106" ht="15.75" customHeight="1">
      <c r="A461" s="31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  <c r="BO461" s="3"/>
      <c r="BP461" s="3"/>
      <c r="BQ461" s="3"/>
      <c r="BR461" s="3"/>
      <c r="BS461" s="3"/>
      <c r="BT461" s="3"/>
      <c r="BU461" s="3"/>
      <c r="BV461" s="3"/>
      <c r="BW461" s="3"/>
      <c r="BX461" s="3"/>
      <c r="BY461" s="3"/>
      <c r="BZ461" s="3"/>
      <c r="CA461" s="3"/>
      <c r="CB461" s="3"/>
      <c r="CC461" s="3"/>
      <c r="CD461" s="3"/>
      <c r="CE461" s="3"/>
      <c r="CF461" s="3"/>
      <c r="CG461" s="3"/>
      <c r="CH461" s="3"/>
      <c r="CI461" s="3"/>
      <c r="CJ461" s="3"/>
      <c r="CK461" s="3"/>
      <c r="CL461" s="3"/>
      <c r="CM461" s="3"/>
      <c r="CN461" s="3"/>
      <c r="CO461" s="3"/>
      <c r="CP461" s="3"/>
      <c r="CQ461" s="3"/>
      <c r="CR461" s="3"/>
      <c r="CS461" s="3"/>
      <c r="CT461" s="3"/>
      <c r="CU461" s="3"/>
      <c r="CV461" s="3"/>
      <c r="CW461" s="3"/>
      <c r="CX461" s="3"/>
      <c r="CY461" s="3"/>
      <c r="CZ461" s="3"/>
      <c r="DA461" s="3"/>
      <c r="DB461" s="3"/>
    </row>
    <row r="462" spans="1:106" ht="15.75" customHeight="1">
      <c r="A462" s="31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  <c r="BO462" s="3"/>
      <c r="BP462" s="3"/>
      <c r="BQ462" s="3"/>
      <c r="BR462" s="3"/>
      <c r="BS462" s="3"/>
      <c r="BT462" s="3"/>
      <c r="BU462" s="3"/>
      <c r="BV462" s="3"/>
      <c r="BW462" s="3"/>
      <c r="BX462" s="3"/>
      <c r="BY462" s="3"/>
      <c r="BZ462" s="3"/>
      <c r="CA462" s="3"/>
      <c r="CB462" s="3"/>
      <c r="CC462" s="3"/>
      <c r="CD462" s="3"/>
      <c r="CE462" s="3"/>
      <c r="CF462" s="3"/>
      <c r="CG462" s="3"/>
      <c r="CH462" s="3"/>
      <c r="CI462" s="3"/>
      <c r="CJ462" s="3"/>
      <c r="CK462" s="3"/>
      <c r="CL462" s="3"/>
      <c r="CM462" s="3"/>
      <c r="CN462" s="3"/>
      <c r="CO462" s="3"/>
      <c r="CP462" s="3"/>
      <c r="CQ462" s="3"/>
      <c r="CR462" s="3"/>
      <c r="CS462" s="3"/>
      <c r="CT462" s="3"/>
      <c r="CU462" s="3"/>
      <c r="CV462" s="3"/>
      <c r="CW462" s="3"/>
      <c r="CX462" s="3"/>
      <c r="CY462" s="3"/>
      <c r="CZ462" s="3"/>
      <c r="DA462" s="3"/>
      <c r="DB462" s="3"/>
    </row>
    <row r="463" spans="1:106" ht="15.75" customHeight="1">
      <c r="A463" s="31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  <c r="BO463" s="3"/>
      <c r="BP463" s="3"/>
      <c r="BQ463" s="3"/>
      <c r="BR463" s="3"/>
      <c r="BS463" s="3"/>
      <c r="BT463" s="3"/>
      <c r="BU463" s="3"/>
      <c r="BV463" s="3"/>
      <c r="BW463" s="3"/>
      <c r="BX463" s="3"/>
      <c r="BY463" s="3"/>
      <c r="BZ463" s="3"/>
      <c r="CA463" s="3"/>
      <c r="CB463" s="3"/>
      <c r="CC463" s="3"/>
      <c r="CD463" s="3"/>
      <c r="CE463" s="3"/>
      <c r="CF463" s="3"/>
      <c r="CG463" s="3"/>
      <c r="CH463" s="3"/>
      <c r="CI463" s="3"/>
      <c r="CJ463" s="3"/>
      <c r="CK463" s="3"/>
      <c r="CL463" s="3"/>
      <c r="CM463" s="3"/>
      <c r="CN463" s="3"/>
      <c r="CO463" s="3"/>
      <c r="CP463" s="3"/>
      <c r="CQ463" s="3"/>
      <c r="CR463" s="3"/>
      <c r="CS463" s="3"/>
      <c r="CT463" s="3"/>
      <c r="CU463" s="3"/>
      <c r="CV463" s="3"/>
      <c r="CW463" s="3"/>
      <c r="CX463" s="3"/>
      <c r="CY463" s="3"/>
      <c r="CZ463" s="3"/>
      <c r="DA463" s="3"/>
      <c r="DB463" s="3"/>
    </row>
    <row r="464" spans="1:106" ht="15.75" customHeight="1">
      <c r="A464" s="31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  <c r="BO464" s="3"/>
      <c r="BP464" s="3"/>
      <c r="BQ464" s="3"/>
      <c r="BR464" s="3"/>
      <c r="BS464" s="3"/>
      <c r="BT464" s="3"/>
      <c r="BU464" s="3"/>
      <c r="BV464" s="3"/>
      <c r="BW464" s="3"/>
      <c r="BX464" s="3"/>
      <c r="BY464" s="3"/>
      <c r="BZ464" s="3"/>
      <c r="CA464" s="3"/>
      <c r="CB464" s="3"/>
      <c r="CC464" s="3"/>
      <c r="CD464" s="3"/>
      <c r="CE464" s="3"/>
      <c r="CF464" s="3"/>
      <c r="CG464" s="3"/>
      <c r="CH464" s="3"/>
      <c r="CI464" s="3"/>
      <c r="CJ464" s="3"/>
      <c r="CK464" s="3"/>
      <c r="CL464" s="3"/>
      <c r="CM464" s="3"/>
      <c r="CN464" s="3"/>
      <c r="CO464" s="3"/>
      <c r="CP464" s="3"/>
      <c r="CQ464" s="3"/>
      <c r="CR464" s="3"/>
      <c r="CS464" s="3"/>
      <c r="CT464" s="3"/>
      <c r="CU464" s="3"/>
      <c r="CV464" s="3"/>
      <c r="CW464" s="3"/>
      <c r="CX464" s="3"/>
      <c r="CY464" s="3"/>
      <c r="CZ464" s="3"/>
      <c r="DA464" s="3"/>
      <c r="DB464" s="3"/>
    </row>
    <row r="465" spans="1:106" ht="15.75" customHeight="1">
      <c r="A465" s="31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  <c r="BO465" s="3"/>
      <c r="BP465" s="3"/>
      <c r="BQ465" s="3"/>
      <c r="BR465" s="3"/>
      <c r="BS465" s="3"/>
      <c r="BT465" s="3"/>
      <c r="BU465" s="3"/>
      <c r="BV465" s="3"/>
      <c r="BW465" s="3"/>
      <c r="BX465" s="3"/>
      <c r="BY465" s="3"/>
      <c r="BZ465" s="3"/>
      <c r="CA465" s="3"/>
      <c r="CB465" s="3"/>
      <c r="CC465" s="3"/>
      <c r="CD465" s="3"/>
      <c r="CE465" s="3"/>
      <c r="CF465" s="3"/>
      <c r="CG465" s="3"/>
      <c r="CH465" s="3"/>
      <c r="CI465" s="3"/>
      <c r="CJ465" s="3"/>
      <c r="CK465" s="3"/>
      <c r="CL465" s="3"/>
      <c r="CM465" s="3"/>
      <c r="CN465" s="3"/>
      <c r="CO465" s="3"/>
      <c r="CP465" s="3"/>
      <c r="CQ465" s="3"/>
      <c r="CR465" s="3"/>
      <c r="CS465" s="3"/>
      <c r="CT465" s="3"/>
      <c r="CU465" s="3"/>
      <c r="CV465" s="3"/>
      <c r="CW465" s="3"/>
      <c r="CX465" s="3"/>
      <c r="CY465" s="3"/>
      <c r="CZ465" s="3"/>
      <c r="DA465" s="3"/>
      <c r="DB465" s="3"/>
    </row>
    <row r="466" spans="1:106" ht="15.75" customHeight="1">
      <c r="A466" s="31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  <c r="BO466" s="3"/>
      <c r="BP466" s="3"/>
      <c r="BQ466" s="3"/>
      <c r="BR466" s="3"/>
      <c r="BS466" s="3"/>
      <c r="BT466" s="3"/>
      <c r="BU466" s="3"/>
      <c r="BV466" s="3"/>
      <c r="BW466" s="3"/>
      <c r="BX466" s="3"/>
      <c r="BY466" s="3"/>
      <c r="BZ466" s="3"/>
      <c r="CA466" s="3"/>
      <c r="CB466" s="3"/>
      <c r="CC466" s="3"/>
      <c r="CD466" s="3"/>
      <c r="CE466" s="3"/>
      <c r="CF466" s="3"/>
      <c r="CG466" s="3"/>
      <c r="CH466" s="3"/>
      <c r="CI466" s="3"/>
      <c r="CJ466" s="3"/>
      <c r="CK466" s="3"/>
      <c r="CL466" s="3"/>
      <c r="CM466" s="3"/>
      <c r="CN466" s="3"/>
      <c r="CO466" s="3"/>
      <c r="CP466" s="3"/>
      <c r="CQ466" s="3"/>
      <c r="CR466" s="3"/>
      <c r="CS466" s="3"/>
      <c r="CT466" s="3"/>
      <c r="CU466" s="3"/>
      <c r="CV466" s="3"/>
      <c r="CW466" s="3"/>
      <c r="CX466" s="3"/>
      <c r="CY466" s="3"/>
      <c r="CZ466" s="3"/>
      <c r="DA466" s="3"/>
      <c r="DB466" s="3"/>
    </row>
    <row r="467" spans="1:106" ht="15.75" customHeight="1">
      <c r="A467" s="31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  <c r="BO467" s="3"/>
      <c r="BP467" s="3"/>
      <c r="BQ467" s="3"/>
      <c r="BR467" s="3"/>
      <c r="BS467" s="3"/>
      <c r="BT467" s="3"/>
      <c r="BU467" s="3"/>
      <c r="BV467" s="3"/>
      <c r="BW467" s="3"/>
      <c r="BX467" s="3"/>
      <c r="BY467" s="3"/>
      <c r="BZ467" s="3"/>
      <c r="CA467" s="3"/>
      <c r="CB467" s="3"/>
      <c r="CC467" s="3"/>
      <c r="CD467" s="3"/>
      <c r="CE467" s="3"/>
      <c r="CF467" s="3"/>
      <c r="CG467" s="3"/>
      <c r="CH467" s="3"/>
      <c r="CI467" s="3"/>
      <c r="CJ467" s="3"/>
      <c r="CK467" s="3"/>
      <c r="CL467" s="3"/>
      <c r="CM467" s="3"/>
      <c r="CN467" s="3"/>
      <c r="CO467" s="3"/>
      <c r="CP467" s="3"/>
      <c r="CQ467" s="3"/>
      <c r="CR467" s="3"/>
      <c r="CS467" s="3"/>
      <c r="CT467" s="3"/>
      <c r="CU467" s="3"/>
      <c r="CV467" s="3"/>
      <c r="CW467" s="3"/>
      <c r="CX467" s="3"/>
      <c r="CY467" s="3"/>
      <c r="CZ467" s="3"/>
      <c r="DA467" s="3"/>
      <c r="DB467" s="3"/>
    </row>
    <row r="468" spans="1:106" ht="15.75" customHeight="1">
      <c r="A468" s="31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  <c r="BO468" s="3"/>
      <c r="BP468" s="3"/>
      <c r="BQ468" s="3"/>
      <c r="BR468" s="3"/>
      <c r="BS468" s="3"/>
      <c r="BT468" s="3"/>
      <c r="BU468" s="3"/>
      <c r="BV468" s="3"/>
      <c r="BW468" s="3"/>
      <c r="BX468" s="3"/>
      <c r="BY468" s="3"/>
      <c r="BZ468" s="3"/>
      <c r="CA468" s="3"/>
      <c r="CB468" s="3"/>
      <c r="CC468" s="3"/>
      <c r="CD468" s="3"/>
      <c r="CE468" s="3"/>
      <c r="CF468" s="3"/>
      <c r="CG468" s="3"/>
      <c r="CH468" s="3"/>
      <c r="CI468" s="3"/>
      <c r="CJ468" s="3"/>
      <c r="CK468" s="3"/>
      <c r="CL468" s="3"/>
      <c r="CM468" s="3"/>
      <c r="CN468" s="3"/>
      <c r="CO468" s="3"/>
      <c r="CP468" s="3"/>
      <c r="CQ468" s="3"/>
      <c r="CR468" s="3"/>
      <c r="CS468" s="3"/>
      <c r="CT468" s="3"/>
      <c r="CU468" s="3"/>
      <c r="CV468" s="3"/>
      <c r="CW468" s="3"/>
      <c r="CX468" s="3"/>
      <c r="CY468" s="3"/>
      <c r="CZ468" s="3"/>
      <c r="DA468" s="3"/>
      <c r="DB468" s="3"/>
    </row>
    <row r="469" spans="1:106" ht="15.75" customHeight="1">
      <c r="A469" s="31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  <c r="BO469" s="3"/>
      <c r="BP469" s="3"/>
      <c r="BQ469" s="3"/>
      <c r="BR469" s="3"/>
      <c r="BS469" s="3"/>
      <c r="BT469" s="3"/>
      <c r="BU469" s="3"/>
      <c r="BV469" s="3"/>
      <c r="BW469" s="3"/>
      <c r="BX469" s="3"/>
      <c r="BY469" s="3"/>
      <c r="BZ469" s="3"/>
      <c r="CA469" s="3"/>
      <c r="CB469" s="3"/>
      <c r="CC469" s="3"/>
      <c r="CD469" s="3"/>
      <c r="CE469" s="3"/>
      <c r="CF469" s="3"/>
      <c r="CG469" s="3"/>
      <c r="CH469" s="3"/>
      <c r="CI469" s="3"/>
      <c r="CJ469" s="3"/>
      <c r="CK469" s="3"/>
      <c r="CL469" s="3"/>
      <c r="CM469" s="3"/>
      <c r="CN469" s="3"/>
      <c r="CO469" s="3"/>
      <c r="CP469" s="3"/>
      <c r="CQ469" s="3"/>
      <c r="CR469" s="3"/>
      <c r="CS469" s="3"/>
      <c r="CT469" s="3"/>
      <c r="CU469" s="3"/>
      <c r="CV469" s="3"/>
      <c r="CW469" s="3"/>
      <c r="CX469" s="3"/>
      <c r="CY469" s="3"/>
      <c r="CZ469" s="3"/>
      <c r="DA469" s="3"/>
      <c r="DB469" s="3"/>
    </row>
    <row r="470" spans="1:106" ht="15.75" customHeight="1">
      <c r="A470" s="31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  <c r="BO470" s="3"/>
      <c r="BP470" s="3"/>
      <c r="BQ470" s="3"/>
      <c r="BR470" s="3"/>
      <c r="BS470" s="3"/>
      <c r="BT470" s="3"/>
      <c r="BU470" s="3"/>
      <c r="BV470" s="3"/>
      <c r="BW470" s="3"/>
      <c r="BX470" s="3"/>
      <c r="BY470" s="3"/>
      <c r="BZ470" s="3"/>
      <c r="CA470" s="3"/>
      <c r="CB470" s="3"/>
      <c r="CC470" s="3"/>
      <c r="CD470" s="3"/>
      <c r="CE470" s="3"/>
      <c r="CF470" s="3"/>
      <c r="CG470" s="3"/>
      <c r="CH470" s="3"/>
      <c r="CI470" s="3"/>
      <c r="CJ470" s="3"/>
      <c r="CK470" s="3"/>
      <c r="CL470" s="3"/>
      <c r="CM470" s="3"/>
      <c r="CN470" s="3"/>
      <c r="CO470" s="3"/>
      <c r="CP470" s="3"/>
      <c r="CQ470" s="3"/>
      <c r="CR470" s="3"/>
      <c r="CS470" s="3"/>
      <c r="CT470" s="3"/>
      <c r="CU470" s="3"/>
      <c r="CV470" s="3"/>
      <c r="CW470" s="3"/>
      <c r="CX470" s="3"/>
      <c r="CY470" s="3"/>
      <c r="CZ470" s="3"/>
      <c r="DA470" s="3"/>
      <c r="DB470" s="3"/>
    </row>
    <row r="471" spans="1:106" ht="15.75" customHeight="1">
      <c r="A471" s="31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  <c r="BO471" s="3"/>
      <c r="BP471" s="3"/>
      <c r="BQ471" s="3"/>
      <c r="BR471" s="3"/>
      <c r="BS471" s="3"/>
      <c r="BT471" s="3"/>
      <c r="BU471" s="3"/>
      <c r="BV471" s="3"/>
      <c r="BW471" s="3"/>
      <c r="BX471" s="3"/>
      <c r="BY471" s="3"/>
      <c r="BZ471" s="3"/>
      <c r="CA471" s="3"/>
      <c r="CB471" s="3"/>
      <c r="CC471" s="3"/>
      <c r="CD471" s="3"/>
      <c r="CE471" s="3"/>
      <c r="CF471" s="3"/>
      <c r="CG471" s="3"/>
      <c r="CH471" s="3"/>
      <c r="CI471" s="3"/>
      <c r="CJ471" s="3"/>
      <c r="CK471" s="3"/>
      <c r="CL471" s="3"/>
      <c r="CM471" s="3"/>
      <c r="CN471" s="3"/>
      <c r="CO471" s="3"/>
      <c r="CP471" s="3"/>
      <c r="CQ471" s="3"/>
      <c r="CR471" s="3"/>
      <c r="CS471" s="3"/>
      <c r="CT471" s="3"/>
      <c r="CU471" s="3"/>
      <c r="CV471" s="3"/>
      <c r="CW471" s="3"/>
      <c r="CX471" s="3"/>
      <c r="CY471" s="3"/>
      <c r="CZ471" s="3"/>
      <c r="DA471" s="3"/>
      <c r="DB471" s="3"/>
    </row>
    <row r="472" spans="1:106" ht="15.75" customHeight="1">
      <c r="A472" s="31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  <c r="BO472" s="3"/>
      <c r="BP472" s="3"/>
      <c r="BQ472" s="3"/>
      <c r="BR472" s="3"/>
      <c r="BS472" s="3"/>
      <c r="BT472" s="3"/>
      <c r="BU472" s="3"/>
      <c r="BV472" s="3"/>
      <c r="BW472" s="3"/>
      <c r="BX472" s="3"/>
      <c r="BY472" s="3"/>
      <c r="BZ472" s="3"/>
      <c r="CA472" s="3"/>
      <c r="CB472" s="3"/>
      <c r="CC472" s="3"/>
      <c r="CD472" s="3"/>
      <c r="CE472" s="3"/>
      <c r="CF472" s="3"/>
      <c r="CG472" s="3"/>
      <c r="CH472" s="3"/>
      <c r="CI472" s="3"/>
      <c r="CJ472" s="3"/>
      <c r="CK472" s="3"/>
      <c r="CL472" s="3"/>
      <c r="CM472" s="3"/>
      <c r="CN472" s="3"/>
      <c r="CO472" s="3"/>
      <c r="CP472" s="3"/>
      <c r="CQ472" s="3"/>
      <c r="CR472" s="3"/>
      <c r="CS472" s="3"/>
      <c r="CT472" s="3"/>
      <c r="CU472" s="3"/>
      <c r="CV472" s="3"/>
      <c r="CW472" s="3"/>
      <c r="CX472" s="3"/>
      <c r="CY472" s="3"/>
      <c r="CZ472" s="3"/>
      <c r="DA472" s="3"/>
      <c r="DB472" s="3"/>
    </row>
    <row r="473" spans="1:106" ht="15.75" customHeight="1">
      <c r="A473" s="31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  <c r="BO473" s="3"/>
      <c r="BP473" s="3"/>
      <c r="BQ473" s="3"/>
      <c r="BR473" s="3"/>
      <c r="BS473" s="3"/>
      <c r="BT473" s="3"/>
      <c r="BU473" s="3"/>
      <c r="BV473" s="3"/>
      <c r="BW473" s="3"/>
      <c r="BX473" s="3"/>
      <c r="BY473" s="3"/>
      <c r="BZ473" s="3"/>
      <c r="CA473" s="3"/>
      <c r="CB473" s="3"/>
      <c r="CC473" s="3"/>
      <c r="CD473" s="3"/>
      <c r="CE473" s="3"/>
      <c r="CF473" s="3"/>
      <c r="CG473" s="3"/>
      <c r="CH473" s="3"/>
      <c r="CI473" s="3"/>
      <c r="CJ473" s="3"/>
      <c r="CK473" s="3"/>
      <c r="CL473" s="3"/>
      <c r="CM473" s="3"/>
      <c r="CN473" s="3"/>
      <c r="CO473" s="3"/>
      <c r="CP473" s="3"/>
      <c r="CQ473" s="3"/>
      <c r="CR473" s="3"/>
      <c r="CS473" s="3"/>
      <c r="CT473" s="3"/>
      <c r="CU473" s="3"/>
      <c r="CV473" s="3"/>
      <c r="CW473" s="3"/>
      <c r="CX473" s="3"/>
      <c r="CY473" s="3"/>
      <c r="CZ473" s="3"/>
      <c r="DA473" s="3"/>
      <c r="DB473" s="3"/>
    </row>
    <row r="474" spans="1:106" ht="15.75" customHeight="1">
      <c r="A474" s="31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  <c r="BO474" s="3"/>
      <c r="BP474" s="3"/>
      <c r="BQ474" s="3"/>
      <c r="BR474" s="3"/>
      <c r="BS474" s="3"/>
      <c r="BT474" s="3"/>
      <c r="BU474" s="3"/>
      <c r="BV474" s="3"/>
      <c r="BW474" s="3"/>
      <c r="BX474" s="3"/>
      <c r="BY474" s="3"/>
      <c r="BZ474" s="3"/>
      <c r="CA474" s="3"/>
      <c r="CB474" s="3"/>
      <c r="CC474" s="3"/>
      <c r="CD474" s="3"/>
      <c r="CE474" s="3"/>
      <c r="CF474" s="3"/>
      <c r="CG474" s="3"/>
      <c r="CH474" s="3"/>
      <c r="CI474" s="3"/>
      <c r="CJ474" s="3"/>
      <c r="CK474" s="3"/>
      <c r="CL474" s="3"/>
      <c r="CM474" s="3"/>
      <c r="CN474" s="3"/>
      <c r="CO474" s="3"/>
      <c r="CP474" s="3"/>
      <c r="CQ474" s="3"/>
      <c r="CR474" s="3"/>
      <c r="CS474" s="3"/>
      <c r="CT474" s="3"/>
      <c r="CU474" s="3"/>
      <c r="CV474" s="3"/>
      <c r="CW474" s="3"/>
      <c r="CX474" s="3"/>
      <c r="CY474" s="3"/>
      <c r="CZ474" s="3"/>
      <c r="DA474" s="3"/>
      <c r="DB474" s="3"/>
    </row>
    <row r="475" spans="1:106" ht="15.75" customHeight="1">
      <c r="A475" s="31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  <c r="BO475" s="3"/>
      <c r="BP475" s="3"/>
      <c r="BQ475" s="3"/>
      <c r="BR475" s="3"/>
      <c r="BS475" s="3"/>
      <c r="BT475" s="3"/>
      <c r="BU475" s="3"/>
      <c r="BV475" s="3"/>
      <c r="BW475" s="3"/>
      <c r="BX475" s="3"/>
      <c r="BY475" s="3"/>
      <c r="BZ475" s="3"/>
      <c r="CA475" s="3"/>
      <c r="CB475" s="3"/>
      <c r="CC475" s="3"/>
      <c r="CD475" s="3"/>
      <c r="CE475" s="3"/>
      <c r="CF475" s="3"/>
      <c r="CG475" s="3"/>
      <c r="CH475" s="3"/>
      <c r="CI475" s="3"/>
      <c r="CJ475" s="3"/>
      <c r="CK475" s="3"/>
      <c r="CL475" s="3"/>
      <c r="CM475" s="3"/>
      <c r="CN475" s="3"/>
      <c r="CO475" s="3"/>
      <c r="CP475" s="3"/>
      <c r="CQ475" s="3"/>
      <c r="CR475" s="3"/>
      <c r="CS475" s="3"/>
      <c r="CT475" s="3"/>
      <c r="CU475" s="3"/>
      <c r="CV475" s="3"/>
      <c r="CW475" s="3"/>
      <c r="CX475" s="3"/>
      <c r="CY475" s="3"/>
      <c r="CZ475" s="3"/>
      <c r="DA475" s="3"/>
      <c r="DB475" s="3"/>
    </row>
    <row r="476" spans="1:106" ht="15.75" customHeight="1">
      <c r="A476" s="31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  <c r="BO476" s="3"/>
      <c r="BP476" s="3"/>
      <c r="BQ476" s="3"/>
      <c r="BR476" s="3"/>
      <c r="BS476" s="3"/>
      <c r="BT476" s="3"/>
      <c r="BU476" s="3"/>
      <c r="BV476" s="3"/>
      <c r="BW476" s="3"/>
      <c r="BX476" s="3"/>
      <c r="BY476" s="3"/>
      <c r="BZ476" s="3"/>
      <c r="CA476" s="3"/>
      <c r="CB476" s="3"/>
      <c r="CC476" s="3"/>
      <c r="CD476" s="3"/>
      <c r="CE476" s="3"/>
      <c r="CF476" s="3"/>
      <c r="CG476" s="3"/>
      <c r="CH476" s="3"/>
      <c r="CI476" s="3"/>
      <c r="CJ476" s="3"/>
      <c r="CK476" s="3"/>
      <c r="CL476" s="3"/>
      <c r="CM476" s="3"/>
      <c r="CN476" s="3"/>
      <c r="CO476" s="3"/>
      <c r="CP476" s="3"/>
      <c r="CQ476" s="3"/>
      <c r="CR476" s="3"/>
      <c r="CS476" s="3"/>
      <c r="CT476" s="3"/>
      <c r="CU476" s="3"/>
      <c r="CV476" s="3"/>
      <c r="CW476" s="3"/>
      <c r="CX476" s="3"/>
      <c r="CY476" s="3"/>
      <c r="CZ476" s="3"/>
      <c r="DA476" s="3"/>
      <c r="DB476" s="3"/>
    </row>
    <row r="477" spans="1:106" ht="15.75" customHeight="1">
      <c r="A477" s="31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  <c r="BO477" s="3"/>
      <c r="BP477" s="3"/>
      <c r="BQ477" s="3"/>
      <c r="BR477" s="3"/>
      <c r="BS477" s="3"/>
      <c r="BT477" s="3"/>
      <c r="BU477" s="3"/>
      <c r="BV477" s="3"/>
      <c r="BW477" s="3"/>
      <c r="BX477" s="3"/>
      <c r="BY477" s="3"/>
      <c r="BZ477" s="3"/>
      <c r="CA477" s="3"/>
      <c r="CB477" s="3"/>
      <c r="CC477" s="3"/>
      <c r="CD477" s="3"/>
      <c r="CE477" s="3"/>
      <c r="CF477" s="3"/>
      <c r="CG477" s="3"/>
      <c r="CH477" s="3"/>
      <c r="CI477" s="3"/>
      <c r="CJ477" s="3"/>
      <c r="CK477" s="3"/>
      <c r="CL477" s="3"/>
      <c r="CM477" s="3"/>
      <c r="CN477" s="3"/>
      <c r="CO477" s="3"/>
      <c r="CP477" s="3"/>
      <c r="CQ477" s="3"/>
      <c r="CR477" s="3"/>
      <c r="CS477" s="3"/>
      <c r="CT477" s="3"/>
      <c r="CU477" s="3"/>
      <c r="CV477" s="3"/>
      <c r="CW477" s="3"/>
      <c r="CX477" s="3"/>
      <c r="CY477" s="3"/>
      <c r="CZ477" s="3"/>
      <c r="DA477" s="3"/>
      <c r="DB477" s="3"/>
    </row>
    <row r="478" spans="1:106" ht="15.75" customHeight="1">
      <c r="A478" s="31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  <c r="BO478" s="3"/>
      <c r="BP478" s="3"/>
      <c r="BQ478" s="3"/>
      <c r="BR478" s="3"/>
      <c r="BS478" s="3"/>
      <c r="BT478" s="3"/>
      <c r="BU478" s="3"/>
      <c r="BV478" s="3"/>
      <c r="BW478" s="3"/>
      <c r="BX478" s="3"/>
      <c r="BY478" s="3"/>
      <c r="BZ478" s="3"/>
      <c r="CA478" s="3"/>
      <c r="CB478" s="3"/>
      <c r="CC478" s="3"/>
      <c r="CD478" s="3"/>
      <c r="CE478" s="3"/>
      <c r="CF478" s="3"/>
      <c r="CG478" s="3"/>
      <c r="CH478" s="3"/>
      <c r="CI478" s="3"/>
      <c r="CJ478" s="3"/>
      <c r="CK478" s="3"/>
      <c r="CL478" s="3"/>
      <c r="CM478" s="3"/>
      <c r="CN478" s="3"/>
      <c r="CO478" s="3"/>
      <c r="CP478" s="3"/>
      <c r="CQ478" s="3"/>
      <c r="CR478" s="3"/>
      <c r="CS478" s="3"/>
      <c r="CT478" s="3"/>
      <c r="CU478" s="3"/>
      <c r="CV478" s="3"/>
      <c r="CW478" s="3"/>
      <c r="CX478" s="3"/>
      <c r="CY478" s="3"/>
      <c r="CZ478" s="3"/>
      <c r="DA478" s="3"/>
      <c r="DB478" s="3"/>
    </row>
    <row r="479" spans="1:106" ht="15.75" customHeight="1">
      <c r="A479" s="31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  <c r="BO479" s="3"/>
      <c r="BP479" s="3"/>
      <c r="BQ479" s="3"/>
      <c r="BR479" s="3"/>
      <c r="BS479" s="3"/>
      <c r="BT479" s="3"/>
      <c r="BU479" s="3"/>
      <c r="BV479" s="3"/>
      <c r="BW479" s="3"/>
      <c r="BX479" s="3"/>
      <c r="BY479" s="3"/>
      <c r="BZ479" s="3"/>
      <c r="CA479" s="3"/>
      <c r="CB479" s="3"/>
      <c r="CC479" s="3"/>
      <c r="CD479" s="3"/>
      <c r="CE479" s="3"/>
      <c r="CF479" s="3"/>
      <c r="CG479" s="3"/>
      <c r="CH479" s="3"/>
      <c r="CI479" s="3"/>
      <c r="CJ479" s="3"/>
      <c r="CK479" s="3"/>
      <c r="CL479" s="3"/>
      <c r="CM479" s="3"/>
      <c r="CN479" s="3"/>
      <c r="CO479" s="3"/>
      <c r="CP479" s="3"/>
      <c r="CQ479" s="3"/>
      <c r="CR479" s="3"/>
      <c r="CS479" s="3"/>
      <c r="CT479" s="3"/>
      <c r="CU479" s="3"/>
      <c r="CV479" s="3"/>
      <c r="CW479" s="3"/>
      <c r="CX479" s="3"/>
      <c r="CY479" s="3"/>
      <c r="CZ479" s="3"/>
      <c r="DA479" s="3"/>
      <c r="DB479" s="3"/>
    </row>
    <row r="480" spans="1:106" ht="15.75" customHeight="1">
      <c r="A480" s="31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  <c r="BO480" s="3"/>
      <c r="BP480" s="3"/>
      <c r="BQ480" s="3"/>
      <c r="BR480" s="3"/>
      <c r="BS480" s="3"/>
      <c r="BT480" s="3"/>
      <c r="BU480" s="3"/>
      <c r="BV480" s="3"/>
      <c r="BW480" s="3"/>
      <c r="BX480" s="3"/>
      <c r="BY480" s="3"/>
      <c r="BZ480" s="3"/>
      <c r="CA480" s="3"/>
      <c r="CB480" s="3"/>
      <c r="CC480" s="3"/>
      <c r="CD480" s="3"/>
      <c r="CE480" s="3"/>
      <c r="CF480" s="3"/>
      <c r="CG480" s="3"/>
      <c r="CH480" s="3"/>
      <c r="CI480" s="3"/>
      <c r="CJ480" s="3"/>
      <c r="CK480" s="3"/>
      <c r="CL480" s="3"/>
      <c r="CM480" s="3"/>
      <c r="CN480" s="3"/>
      <c r="CO480" s="3"/>
      <c r="CP480" s="3"/>
      <c r="CQ480" s="3"/>
      <c r="CR480" s="3"/>
      <c r="CS480" s="3"/>
      <c r="CT480" s="3"/>
      <c r="CU480" s="3"/>
      <c r="CV480" s="3"/>
      <c r="CW480" s="3"/>
      <c r="CX480" s="3"/>
      <c r="CY480" s="3"/>
      <c r="CZ480" s="3"/>
      <c r="DA480" s="3"/>
      <c r="DB480" s="3"/>
    </row>
    <row r="481" spans="1:106" ht="15.75" customHeight="1">
      <c r="A481" s="31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  <c r="BO481" s="3"/>
      <c r="BP481" s="3"/>
      <c r="BQ481" s="3"/>
      <c r="BR481" s="3"/>
      <c r="BS481" s="3"/>
      <c r="BT481" s="3"/>
      <c r="BU481" s="3"/>
      <c r="BV481" s="3"/>
      <c r="BW481" s="3"/>
      <c r="BX481" s="3"/>
      <c r="BY481" s="3"/>
      <c r="BZ481" s="3"/>
      <c r="CA481" s="3"/>
      <c r="CB481" s="3"/>
      <c r="CC481" s="3"/>
      <c r="CD481" s="3"/>
      <c r="CE481" s="3"/>
      <c r="CF481" s="3"/>
      <c r="CG481" s="3"/>
      <c r="CH481" s="3"/>
      <c r="CI481" s="3"/>
      <c r="CJ481" s="3"/>
      <c r="CK481" s="3"/>
      <c r="CL481" s="3"/>
      <c r="CM481" s="3"/>
      <c r="CN481" s="3"/>
      <c r="CO481" s="3"/>
      <c r="CP481" s="3"/>
      <c r="CQ481" s="3"/>
      <c r="CR481" s="3"/>
      <c r="CS481" s="3"/>
      <c r="CT481" s="3"/>
      <c r="CU481" s="3"/>
      <c r="CV481" s="3"/>
      <c r="CW481" s="3"/>
      <c r="CX481" s="3"/>
      <c r="CY481" s="3"/>
      <c r="CZ481" s="3"/>
      <c r="DA481" s="3"/>
      <c r="DB481" s="3"/>
    </row>
    <row r="482" spans="1:106" ht="15.75" customHeight="1">
      <c r="A482" s="31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  <c r="BO482" s="3"/>
      <c r="BP482" s="3"/>
      <c r="BQ482" s="3"/>
      <c r="BR482" s="3"/>
      <c r="BS482" s="3"/>
      <c r="BT482" s="3"/>
      <c r="BU482" s="3"/>
      <c r="BV482" s="3"/>
      <c r="BW482" s="3"/>
      <c r="BX482" s="3"/>
      <c r="BY482" s="3"/>
      <c r="BZ482" s="3"/>
      <c r="CA482" s="3"/>
      <c r="CB482" s="3"/>
      <c r="CC482" s="3"/>
      <c r="CD482" s="3"/>
      <c r="CE482" s="3"/>
      <c r="CF482" s="3"/>
      <c r="CG482" s="3"/>
      <c r="CH482" s="3"/>
      <c r="CI482" s="3"/>
      <c r="CJ482" s="3"/>
      <c r="CK482" s="3"/>
      <c r="CL482" s="3"/>
      <c r="CM482" s="3"/>
      <c r="CN482" s="3"/>
      <c r="CO482" s="3"/>
      <c r="CP482" s="3"/>
      <c r="CQ482" s="3"/>
      <c r="CR482" s="3"/>
      <c r="CS482" s="3"/>
      <c r="CT482" s="3"/>
      <c r="CU482" s="3"/>
      <c r="CV482" s="3"/>
      <c r="CW482" s="3"/>
      <c r="CX482" s="3"/>
      <c r="CY482" s="3"/>
      <c r="CZ482" s="3"/>
      <c r="DA482" s="3"/>
      <c r="DB482" s="3"/>
    </row>
    <row r="483" spans="1:106" ht="15.75" customHeight="1">
      <c r="A483" s="31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  <c r="BO483" s="3"/>
      <c r="BP483" s="3"/>
      <c r="BQ483" s="3"/>
      <c r="BR483" s="3"/>
      <c r="BS483" s="3"/>
      <c r="BT483" s="3"/>
      <c r="BU483" s="3"/>
      <c r="BV483" s="3"/>
      <c r="BW483" s="3"/>
      <c r="BX483" s="3"/>
      <c r="BY483" s="3"/>
      <c r="BZ483" s="3"/>
      <c r="CA483" s="3"/>
      <c r="CB483" s="3"/>
      <c r="CC483" s="3"/>
      <c r="CD483" s="3"/>
      <c r="CE483" s="3"/>
      <c r="CF483" s="3"/>
      <c r="CG483" s="3"/>
      <c r="CH483" s="3"/>
      <c r="CI483" s="3"/>
      <c r="CJ483" s="3"/>
      <c r="CK483" s="3"/>
      <c r="CL483" s="3"/>
      <c r="CM483" s="3"/>
      <c r="CN483" s="3"/>
      <c r="CO483" s="3"/>
      <c r="CP483" s="3"/>
      <c r="CQ483" s="3"/>
      <c r="CR483" s="3"/>
      <c r="CS483" s="3"/>
      <c r="CT483" s="3"/>
      <c r="CU483" s="3"/>
      <c r="CV483" s="3"/>
      <c r="CW483" s="3"/>
      <c r="CX483" s="3"/>
      <c r="CY483" s="3"/>
      <c r="CZ483" s="3"/>
      <c r="DA483" s="3"/>
      <c r="DB483" s="3"/>
    </row>
    <row r="484" spans="1:106" ht="15.75" customHeight="1">
      <c r="A484" s="31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  <c r="BO484" s="3"/>
      <c r="BP484" s="3"/>
      <c r="BQ484" s="3"/>
      <c r="BR484" s="3"/>
      <c r="BS484" s="3"/>
      <c r="BT484" s="3"/>
      <c r="BU484" s="3"/>
      <c r="BV484" s="3"/>
      <c r="BW484" s="3"/>
      <c r="BX484" s="3"/>
      <c r="BY484" s="3"/>
      <c r="BZ484" s="3"/>
      <c r="CA484" s="3"/>
      <c r="CB484" s="3"/>
      <c r="CC484" s="3"/>
      <c r="CD484" s="3"/>
      <c r="CE484" s="3"/>
      <c r="CF484" s="3"/>
      <c r="CG484" s="3"/>
      <c r="CH484" s="3"/>
      <c r="CI484" s="3"/>
      <c r="CJ484" s="3"/>
      <c r="CK484" s="3"/>
      <c r="CL484" s="3"/>
      <c r="CM484" s="3"/>
      <c r="CN484" s="3"/>
      <c r="CO484" s="3"/>
      <c r="CP484" s="3"/>
      <c r="CQ484" s="3"/>
      <c r="CR484" s="3"/>
      <c r="CS484" s="3"/>
      <c r="CT484" s="3"/>
      <c r="CU484" s="3"/>
      <c r="CV484" s="3"/>
      <c r="CW484" s="3"/>
      <c r="CX484" s="3"/>
      <c r="CY484" s="3"/>
      <c r="CZ484" s="3"/>
      <c r="DA484" s="3"/>
      <c r="DB484" s="3"/>
    </row>
    <row r="485" spans="1:106" ht="15.75" customHeight="1">
      <c r="A485" s="31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  <c r="BO485" s="3"/>
      <c r="BP485" s="3"/>
      <c r="BQ485" s="3"/>
      <c r="BR485" s="3"/>
      <c r="BS485" s="3"/>
      <c r="BT485" s="3"/>
      <c r="BU485" s="3"/>
      <c r="BV485" s="3"/>
      <c r="BW485" s="3"/>
      <c r="BX485" s="3"/>
      <c r="BY485" s="3"/>
      <c r="BZ485" s="3"/>
      <c r="CA485" s="3"/>
      <c r="CB485" s="3"/>
      <c r="CC485" s="3"/>
      <c r="CD485" s="3"/>
      <c r="CE485" s="3"/>
      <c r="CF485" s="3"/>
      <c r="CG485" s="3"/>
      <c r="CH485" s="3"/>
      <c r="CI485" s="3"/>
      <c r="CJ485" s="3"/>
      <c r="CK485" s="3"/>
      <c r="CL485" s="3"/>
      <c r="CM485" s="3"/>
      <c r="CN485" s="3"/>
      <c r="CO485" s="3"/>
      <c r="CP485" s="3"/>
      <c r="CQ485" s="3"/>
      <c r="CR485" s="3"/>
      <c r="CS485" s="3"/>
      <c r="CT485" s="3"/>
      <c r="CU485" s="3"/>
      <c r="CV485" s="3"/>
      <c r="CW485" s="3"/>
      <c r="CX485" s="3"/>
      <c r="CY485" s="3"/>
      <c r="CZ485" s="3"/>
      <c r="DA485" s="3"/>
      <c r="DB485" s="3"/>
    </row>
    <row r="486" spans="1:106" ht="15.75" customHeight="1">
      <c r="A486" s="31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  <c r="BO486" s="3"/>
      <c r="BP486" s="3"/>
      <c r="BQ486" s="3"/>
      <c r="BR486" s="3"/>
      <c r="BS486" s="3"/>
      <c r="BT486" s="3"/>
      <c r="BU486" s="3"/>
      <c r="BV486" s="3"/>
      <c r="BW486" s="3"/>
      <c r="BX486" s="3"/>
      <c r="BY486" s="3"/>
      <c r="BZ486" s="3"/>
      <c r="CA486" s="3"/>
      <c r="CB486" s="3"/>
      <c r="CC486" s="3"/>
      <c r="CD486" s="3"/>
      <c r="CE486" s="3"/>
      <c r="CF486" s="3"/>
      <c r="CG486" s="3"/>
      <c r="CH486" s="3"/>
      <c r="CI486" s="3"/>
      <c r="CJ486" s="3"/>
      <c r="CK486" s="3"/>
      <c r="CL486" s="3"/>
      <c r="CM486" s="3"/>
      <c r="CN486" s="3"/>
      <c r="CO486" s="3"/>
      <c r="CP486" s="3"/>
      <c r="CQ486" s="3"/>
      <c r="CR486" s="3"/>
      <c r="CS486" s="3"/>
      <c r="CT486" s="3"/>
      <c r="CU486" s="3"/>
      <c r="CV486" s="3"/>
      <c r="CW486" s="3"/>
      <c r="CX486" s="3"/>
      <c r="CY486" s="3"/>
      <c r="CZ486" s="3"/>
      <c r="DA486" s="3"/>
      <c r="DB486" s="3"/>
    </row>
    <row r="487" spans="1:106" ht="15.75" customHeight="1">
      <c r="A487" s="31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  <c r="BO487" s="3"/>
      <c r="BP487" s="3"/>
      <c r="BQ487" s="3"/>
      <c r="BR487" s="3"/>
      <c r="BS487" s="3"/>
      <c r="BT487" s="3"/>
      <c r="BU487" s="3"/>
      <c r="BV487" s="3"/>
      <c r="BW487" s="3"/>
      <c r="BX487" s="3"/>
      <c r="BY487" s="3"/>
      <c r="BZ487" s="3"/>
      <c r="CA487" s="3"/>
      <c r="CB487" s="3"/>
      <c r="CC487" s="3"/>
      <c r="CD487" s="3"/>
      <c r="CE487" s="3"/>
      <c r="CF487" s="3"/>
      <c r="CG487" s="3"/>
      <c r="CH487" s="3"/>
      <c r="CI487" s="3"/>
      <c r="CJ487" s="3"/>
      <c r="CK487" s="3"/>
      <c r="CL487" s="3"/>
      <c r="CM487" s="3"/>
      <c r="CN487" s="3"/>
      <c r="CO487" s="3"/>
      <c r="CP487" s="3"/>
      <c r="CQ487" s="3"/>
      <c r="CR487" s="3"/>
      <c r="CS487" s="3"/>
      <c r="CT487" s="3"/>
      <c r="CU487" s="3"/>
      <c r="CV487" s="3"/>
      <c r="CW487" s="3"/>
      <c r="CX487" s="3"/>
      <c r="CY487" s="3"/>
      <c r="CZ487" s="3"/>
      <c r="DA487" s="3"/>
      <c r="DB487" s="3"/>
    </row>
    <row r="488" spans="1:106" ht="15.75" customHeight="1">
      <c r="A488" s="31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  <c r="BO488" s="3"/>
      <c r="BP488" s="3"/>
      <c r="BQ488" s="3"/>
      <c r="BR488" s="3"/>
      <c r="BS488" s="3"/>
      <c r="BT488" s="3"/>
      <c r="BU488" s="3"/>
      <c r="BV488" s="3"/>
      <c r="BW488" s="3"/>
      <c r="BX488" s="3"/>
      <c r="BY488" s="3"/>
      <c r="BZ488" s="3"/>
      <c r="CA488" s="3"/>
      <c r="CB488" s="3"/>
      <c r="CC488" s="3"/>
      <c r="CD488" s="3"/>
      <c r="CE488" s="3"/>
      <c r="CF488" s="3"/>
      <c r="CG488" s="3"/>
      <c r="CH488" s="3"/>
      <c r="CI488" s="3"/>
      <c r="CJ488" s="3"/>
      <c r="CK488" s="3"/>
      <c r="CL488" s="3"/>
      <c r="CM488" s="3"/>
      <c r="CN488" s="3"/>
      <c r="CO488" s="3"/>
      <c r="CP488" s="3"/>
      <c r="CQ488" s="3"/>
      <c r="CR488" s="3"/>
      <c r="CS488" s="3"/>
      <c r="CT488" s="3"/>
      <c r="CU488" s="3"/>
      <c r="CV488" s="3"/>
      <c r="CW488" s="3"/>
      <c r="CX488" s="3"/>
      <c r="CY488" s="3"/>
      <c r="CZ488" s="3"/>
      <c r="DA488" s="3"/>
      <c r="DB488" s="3"/>
    </row>
    <row r="489" spans="1:106" ht="15.75" customHeight="1">
      <c r="A489" s="31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  <c r="BO489" s="3"/>
      <c r="BP489" s="3"/>
      <c r="BQ489" s="3"/>
      <c r="BR489" s="3"/>
      <c r="BS489" s="3"/>
      <c r="BT489" s="3"/>
      <c r="BU489" s="3"/>
      <c r="BV489" s="3"/>
      <c r="BW489" s="3"/>
      <c r="BX489" s="3"/>
      <c r="BY489" s="3"/>
      <c r="BZ489" s="3"/>
      <c r="CA489" s="3"/>
      <c r="CB489" s="3"/>
      <c r="CC489" s="3"/>
      <c r="CD489" s="3"/>
      <c r="CE489" s="3"/>
      <c r="CF489" s="3"/>
      <c r="CG489" s="3"/>
      <c r="CH489" s="3"/>
      <c r="CI489" s="3"/>
      <c r="CJ489" s="3"/>
      <c r="CK489" s="3"/>
      <c r="CL489" s="3"/>
      <c r="CM489" s="3"/>
      <c r="CN489" s="3"/>
      <c r="CO489" s="3"/>
      <c r="CP489" s="3"/>
      <c r="CQ489" s="3"/>
      <c r="CR489" s="3"/>
      <c r="CS489" s="3"/>
      <c r="CT489" s="3"/>
      <c r="CU489" s="3"/>
      <c r="CV489" s="3"/>
      <c r="CW489" s="3"/>
      <c r="CX489" s="3"/>
      <c r="CY489" s="3"/>
      <c r="CZ489" s="3"/>
      <c r="DA489" s="3"/>
      <c r="DB489" s="3"/>
    </row>
    <row r="490" spans="1:106" ht="15.75" customHeight="1">
      <c r="A490" s="31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  <c r="BO490" s="3"/>
      <c r="BP490" s="3"/>
      <c r="BQ490" s="3"/>
      <c r="BR490" s="3"/>
      <c r="BS490" s="3"/>
      <c r="BT490" s="3"/>
      <c r="BU490" s="3"/>
      <c r="BV490" s="3"/>
      <c r="BW490" s="3"/>
      <c r="BX490" s="3"/>
      <c r="BY490" s="3"/>
      <c r="BZ490" s="3"/>
      <c r="CA490" s="3"/>
      <c r="CB490" s="3"/>
      <c r="CC490" s="3"/>
      <c r="CD490" s="3"/>
      <c r="CE490" s="3"/>
      <c r="CF490" s="3"/>
      <c r="CG490" s="3"/>
      <c r="CH490" s="3"/>
      <c r="CI490" s="3"/>
      <c r="CJ490" s="3"/>
      <c r="CK490" s="3"/>
      <c r="CL490" s="3"/>
      <c r="CM490" s="3"/>
      <c r="CN490" s="3"/>
      <c r="CO490" s="3"/>
      <c r="CP490" s="3"/>
      <c r="CQ490" s="3"/>
      <c r="CR490" s="3"/>
      <c r="CS490" s="3"/>
      <c r="CT490" s="3"/>
      <c r="CU490" s="3"/>
      <c r="CV490" s="3"/>
      <c r="CW490" s="3"/>
      <c r="CX490" s="3"/>
      <c r="CY490" s="3"/>
      <c r="CZ490" s="3"/>
      <c r="DA490" s="3"/>
      <c r="DB490" s="3"/>
    </row>
    <row r="491" spans="1:106" ht="15.75" customHeight="1">
      <c r="A491" s="31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  <c r="BO491" s="3"/>
      <c r="BP491" s="3"/>
      <c r="BQ491" s="3"/>
      <c r="BR491" s="3"/>
      <c r="BS491" s="3"/>
      <c r="BT491" s="3"/>
      <c r="BU491" s="3"/>
      <c r="BV491" s="3"/>
      <c r="BW491" s="3"/>
      <c r="BX491" s="3"/>
      <c r="BY491" s="3"/>
      <c r="BZ491" s="3"/>
      <c r="CA491" s="3"/>
      <c r="CB491" s="3"/>
      <c r="CC491" s="3"/>
      <c r="CD491" s="3"/>
      <c r="CE491" s="3"/>
      <c r="CF491" s="3"/>
      <c r="CG491" s="3"/>
      <c r="CH491" s="3"/>
      <c r="CI491" s="3"/>
      <c r="CJ491" s="3"/>
      <c r="CK491" s="3"/>
      <c r="CL491" s="3"/>
      <c r="CM491" s="3"/>
      <c r="CN491" s="3"/>
      <c r="CO491" s="3"/>
      <c r="CP491" s="3"/>
      <c r="CQ491" s="3"/>
      <c r="CR491" s="3"/>
      <c r="CS491" s="3"/>
      <c r="CT491" s="3"/>
      <c r="CU491" s="3"/>
      <c r="CV491" s="3"/>
      <c r="CW491" s="3"/>
      <c r="CX491" s="3"/>
      <c r="CY491" s="3"/>
      <c r="CZ491" s="3"/>
      <c r="DA491" s="3"/>
      <c r="DB491" s="3"/>
    </row>
    <row r="492" spans="1:106" ht="15.75" customHeight="1">
      <c r="A492" s="31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  <c r="BO492" s="3"/>
      <c r="BP492" s="3"/>
      <c r="BQ492" s="3"/>
      <c r="BR492" s="3"/>
      <c r="BS492" s="3"/>
      <c r="BT492" s="3"/>
      <c r="BU492" s="3"/>
      <c r="BV492" s="3"/>
      <c r="BW492" s="3"/>
      <c r="BX492" s="3"/>
      <c r="BY492" s="3"/>
      <c r="BZ492" s="3"/>
      <c r="CA492" s="3"/>
      <c r="CB492" s="3"/>
      <c r="CC492" s="3"/>
      <c r="CD492" s="3"/>
      <c r="CE492" s="3"/>
      <c r="CF492" s="3"/>
      <c r="CG492" s="3"/>
      <c r="CH492" s="3"/>
      <c r="CI492" s="3"/>
      <c r="CJ492" s="3"/>
      <c r="CK492" s="3"/>
      <c r="CL492" s="3"/>
      <c r="CM492" s="3"/>
      <c r="CN492" s="3"/>
      <c r="CO492" s="3"/>
      <c r="CP492" s="3"/>
      <c r="CQ492" s="3"/>
      <c r="CR492" s="3"/>
      <c r="CS492" s="3"/>
      <c r="CT492" s="3"/>
      <c r="CU492" s="3"/>
      <c r="CV492" s="3"/>
      <c r="CW492" s="3"/>
      <c r="CX492" s="3"/>
      <c r="CY492" s="3"/>
      <c r="CZ492" s="3"/>
      <c r="DA492" s="3"/>
      <c r="DB492" s="3"/>
    </row>
    <row r="493" spans="1:106" ht="15.75" customHeight="1">
      <c r="A493" s="31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  <c r="BO493" s="3"/>
      <c r="BP493" s="3"/>
      <c r="BQ493" s="3"/>
      <c r="BR493" s="3"/>
      <c r="BS493" s="3"/>
      <c r="BT493" s="3"/>
      <c r="BU493" s="3"/>
      <c r="BV493" s="3"/>
      <c r="BW493" s="3"/>
      <c r="BX493" s="3"/>
      <c r="BY493" s="3"/>
      <c r="BZ493" s="3"/>
      <c r="CA493" s="3"/>
      <c r="CB493" s="3"/>
      <c r="CC493" s="3"/>
      <c r="CD493" s="3"/>
      <c r="CE493" s="3"/>
      <c r="CF493" s="3"/>
      <c r="CG493" s="3"/>
      <c r="CH493" s="3"/>
      <c r="CI493" s="3"/>
      <c r="CJ493" s="3"/>
      <c r="CK493" s="3"/>
      <c r="CL493" s="3"/>
      <c r="CM493" s="3"/>
      <c r="CN493" s="3"/>
      <c r="CO493" s="3"/>
      <c r="CP493" s="3"/>
      <c r="CQ493" s="3"/>
      <c r="CR493" s="3"/>
      <c r="CS493" s="3"/>
      <c r="CT493" s="3"/>
      <c r="CU493" s="3"/>
      <c r="CV493" s="3"/>
      <c r="CW493" s="3"/>
      <c r="CX493" s="3"/>
      <c r="CY493" s="3"/>
      <c r="CZ493" s="3"/>
      <c r="DA493" s="3"/>
      <c r="DB493" s="3"/>
    </row>
    <row r="494" spans="1:106" ht="15.75" customHeight="1">
      <c r="A494" s="31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  <c r="BO494" s="3"/>
      <c r="BP494" s="3"/>
      <c r="BQ494" s="3"/>
      <c r="BR494" s="3"/>
      <c r="BS494" s="3"/>
      <c r="BT494" s="3"/>
      <c r="BU494" s="3"/>
      <c r="BV494" s="3"/>
      <c r="BW494" s="3"/>
      <c r="BX494" s="3"/>
      <c r="BY494" s="3"/>
      <c r="BZ494" s="3"/>
      <c r="CA494" s="3"/>
      <c r="CB494" s="3"/>
      <c r="CC494" s="3"/>
      <c r="CD494" s="3"/>
      <c r="CE494" s="3"/>
      <c r="CF494" s="3"/>
      <c r="CG494" s="3"/>
      <c r="CH494" s="3"/>
      <c r="CI494" s="3"/>
      <c r="CJ494" s="3"/>
      <c r="CK494" s="3"/>
      <c r="CL494" s="3"/>
      <c r="CM494" s="3"/>
      <c r="CN494" s="3"/>
      <c r="CO494" s="3"/>
      <c r="CP494" s="3"/>
      <c r="CQ494" s="3"/>
      <c r="CR494" s="3"/>
      <c r="CS494" s="3"/>
      <c r="CT494" s="3"/>
      <c r="CU494" s="3"/>
      <c r="CV494" s="3"/>
      <c r="CW494" s="3"/>
      <c r="CX494" s="3"/>
      <c r="CY494" s="3"/>
      <c r="CZ494" s="3"/>
      <c r="DA494" s="3"/>
      <c r="DB494" s="3"/>
    </row>
    <row r="495" spans="1:106" ht="15.75" customHeight="1">
      <c r="A495" s="31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  <c r="BO495" s="3"/>
      <c r="BP495" s="3"/>
      <c r="BQ495" s="3"/>
      <c r="BR495" s="3"/>
      <c r="BS495" s="3"/>
      <c r="BT495" s="3"/>
      <c r="BU495" s="3"/>
      <c r="BV495" s="3"/>
      <c r="BW495" s="3"/>
      <c r="BX495" s="3"/>
      <c r="BY495" s="3"/>
      <c r="BZ495" s="3"/>
      <c r="CA495" s="3"/>
      <c r="CB495" s="3"/>
      <c r="CC495" s="3"/>
      <c r="CD495" s="3"/>
      <c r="CE495" s="3"/>
      <c r="CF495" s="3"/>
      <c r="CG495" s="3"/>
      <c r="CH495" s="3"/>
      <c r="CI495" s="3"/>
      <c r="CJ495" s="3"/>
      <c r="CK495" s="3"/>
      <c r="CL495" s="3"/>
      <c r="CM495" s="3"/>
      <c r="CN495" s="3"/>
      <c r="CO495" s="3"/>
      <c r="CP495" s="3"/>
      <c r="CQ495" s="3"/>
      <c r="CR495" s="3"/>
      <c r="CS495" s="3"/>
      <c r="CT495" s="3"/>
      <c r="CU495" s="3"/>
      <c r="CV495" s="3"/>
      <c r="CW495" s="3"/>
      <c r="CX495" s="3"/>
      <c r="CY495" s="3"/>
      <c r="CZ495" s="3"/>
      <c r="DA495" s="3"/>
      <c r="DB495" s="3"/>
    </row>
    <row r="496" spans="1:106" ht="15.75" customHeight="1">
      <c r="A496" s="31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  <c r="BO496" s="3"/>
      <c r="BP496" s="3"/>
      <c r="BQ496" s="3"/>
      <c r="BR496" s="3"/>
      <c r="BS496" s="3"/>
      <c r="BT496" s="3"/>
      <c r="BU496" s="3"/>
      <c r="BV496" s="3"/>
      <c r="BW496" s="3"/>
      <c r="BX496" s="3"/>
      <c r="BY496" s="3"/>
      <c r="BZ496" s="3"/>
      <c r="CA496" s="3"/>
      <c r="CB496" s="3"/>
      <c r="CC496" s="3"/>
      <c r="CD496" s="3"/>
      <c r="CE496" s="3"/>
      <c r="CF496" s="3"/>
      <c r="CG496" s="3"/>
      <c r="CH496" s="3"/>
      <c r="CI496" s="3"/>
      <c r="CJ496" s="3"/>
      <c r="CK496" s="3"/>
      <c r="CL496" s="3"/>
      <c r="CM496" s="3"/>
      <c r="CN496" s="3"/>
      <c r="CO496" s="3"/>
      <c r="CP496" s="3"/>
      <c r="CQ496" s="3"/>
      <c r="CR496" s="3"/>
      <c r="CS496" s="3"/>
      <c r="CT496" s="3"/>
      <c r="CU496" s="3"/>
      <c r="CV496" s="3"/>
      <c r="CW496" s="3"/>
      <c r="CX496" s="3"/>
      <c r="CY496" s="3"/>
      <c r="CZ496" s="3"/>
      <c r="DA496" s="3"/>
      <c r="DB496" s="3"/>
    </row>
    <row r="497" spans="1:106" ht="15.75" customHeight="1">
      <c r="A497" s="31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  <c r="BO497" s="3"/>
      <c r="BP497" s="3"/>
      <c r="BQ497" s="3"/>
      <c r="BR497" s="3"/>
      <c r="BS497" s="3"/>
      <c r="BT497" s="3"/>
      <c r="BU497" s="3"/>
      <c r="BV497" s="3"/>
      <c r="BW497" s="3"/>
      <c r="BX497" s="3"/>
      <c r="BY497" s="3"/>
      <c r="BZ497" s="3"/>
      <c r="CA497" s="3"/>
      <c r="CB497" s="3"/>
      <c r="CC497" s="3"/>
      <c r="CD497" s="3"/>
      <c r="CE497" s="3"/>
      <c r="CF497" s="3"/>
      <c r="CG497" s="3"/>
      <c r="CH497" s="3"/>
      <c r="CI497" s="3"/>
      <c r="CJ497" s="3"/>
      <c r="CK497" s="3"/>
      <c r="CL497" s="3"/>
      <c r="CM497" s="3"/>
      <c r="CN497" s="3"/>
      <c r="CO497" s="3"/>
      <c r="CP497" s="3"/>
      <c r="CQ497" s="3"/>
      <c r="CR497" s="3"/>
      <c r="CS497" s="3"/>
      <c r="CT497" s="3"/>
      <c r="CU497" s="3"/>
      <c r="CV497" s="3"/>
      <c r="CW497" s="3"/>
      <c r="CX497" s="3"/>
      <c r="CY497" s="3"/>
      <c r="CZ497" s="3"/>
      <c r="DA497" s="3"/>
      <c r="DB497" s="3"/>
    </row>
    <row r="498" spans="1:106" ht="15.75" customHeight="1">
      <c r="A498" s="31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  <c r="BO498" s="3"/>
      <c r="BP498" s="3"/>
      <c r="BQ498" s="3"/>
      <c r="BR498" s="3"/>
      <c r="BS498" s="3"/>
      <c r="BT498" s="3"/>
      <c r="BU498" s="3"/>
      <c r="BV498" s="3"/>
      <c r="BW498" s="3"/>
      <c r="BX498" s="3"/>
      <c r="BY498" s="3"/>
      <c r="BZ498" s="3"/>
      <c r="CA498" s="3"/>
      <c r="CB498" s="3"/>
      <c r="CC498" s="3"/>
      <c r="CD498" s="3"/>
      <c r="CE498" s="3"/>
      <c r="CF498" s="3"/>
      <c r="CG498" s="3"/>
      <c r="CH498" s="3"/>
      <c r="CI498" s="3"/>
      <c r="CJ498" s="3"/>
      <c r="CK498" s="3"/>
      <c r="CL498" s="3"/>
      <c r="CM498" s="3"/>
      <c r="CN498" s="3"/>
      <c r="CO498" s="3"/>
      <c r="CP498" s="3"/>
      <c r="CQ498" s="3"/>
      <c r="CR498" s="3"/>
      <c r="CS498" s="3"/>
      <c r="CT498" s="3"/>
      <c r="CU498" s="3"/>
      <c r="CV498" s="3"/>
      <c r="CW498" s="3"/>
      <c r="CX498" s="3"/>
      <c r="CY498" s="3"/>
      <c r="CZ498" s="3"/>
      <c r="DA498" s="3"/>
      <c r="DB498" s="3"/>
    </row>
    <row r="499" spans="1:106" ht="15.75" customHeight="1">
      <c r="A499" s="31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  <c r="BO499" s="3"/>
      <c r="BP499" s="3"/>
      <c r="BQ499" s="3"/>
      <c r="BR499" s="3"/>
      <c r="BS499" s="3"/>
      <c r="BT499" s="3"/>
      <c r="BU499" s="3"/>
      <c r="BV499" s="3"/>
      <c r="BW499" s="3"/>
      <c r="BX499" s="3"/>
      <c r="BY499" s="3"/>
      <c r="BZ499" s="3"/>
      <c r="CA499" s="3"/>
      <c r="CB499" s="3"/>
      <c r="CC499" s="3"/>
      <c r="CD499" s="3"/>
      <c r="CE499" s="3"/>
      <c r="CF499" s="3"/>
      <c r="CG499" s="3"/>
      <c r="CH499" s="3"/>
      <c r="CI499" s="3"/>
      <c r="CJ499" s="3"/>
      <c r="CK499" s="3"/>
      <c r="CL499" s="3"/>
      <c r="CM499" s="3"/>
      <c r="CN499" s="3"/>
      <c r="CO499" s="3"/>
      <c r="CP499" s="3"/>
      <c r="CQ499" s="3"/>
      <c r="CR499" s="3"/>
      <c r="CS499" s="3"/>
      <c r="CT499" s="3"/>
      <c r="CU499" s="3"/>
      <c r="CV499" s="3"/>
      <c r="CW499" s="3"/>
      <c r="CX499" s="3"/>
      <c r="CY499" s="3"/>
      <c r="CZ499" s="3"/>
      <c r="DA499" s="3"/>
      <c r="DB499" s="3"/>
    </row>
    <row r="500" spans="1:106" ht="15.75" customHeight="1">
      <c r="A500" s="31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  <c r="BO500" s="3"/>
      <c r="BP500" s="3"/>
      <c r="BQ500" s="3"/>
      <c r="BR500" s="3"/>
      <c r="BS500" s="3"/>
      <c r="BT500" s="3"/>
      <c r="BU500" s="3"/>
      <c r="BV500" s="3"/>
      <c r="BW500" s="3"/>
      <c r="BX500" s="3"/>
      <c r="BY500" s="3"/>
      <c r="BZ500" s="3"/>
      <c r="CA500" s="3"/>
      <c r="CB500" s="3"/>
      <c r="CC500" s="3"/>
      <c r="CD500" s="3"/>
      <c r="CE500" s="3"/>
      <c r="CF500" s="3"/>
      <c r="CG500" s="3"/>
      <c r="CH500" s="3"/>
      <c r="CI500" s="3"/>
      <c r="CJ500" s="3"/>
      <c r="CK500" s="3"/>
      <c r="CL500" s="3"/>
      <c r="CM500" s="3"/>
      <c r="CN500" s="3"/>
      <c r="CO500" s="3"/>
      <c r="CP500" s="3"/>
      <c r="CQ500" s="3"/>
      <c r="CR500" s="3"/>
      <c r="CS500" s="3"/>
      <c r="CT500" s="3"/>
      <c r="CU500" s="3"/>
      <c r="CV500" s="3"/>
      <c r="CW500" s="3"/>
      <c r="CX500" s="3"/>
      <c r="CY500" s="3"/>
      <c r="CZ500" s="3"/>
      <c r="DA500" s="3"/>
      <c r="DB500" s="3"/>
    </row>
    <row r="501" spans="1:106" ht="15.75" customHeight="1">
      <c r="A501" s="31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  <c r="BO501" s="3"/>
      <c r="BP501" s="3"/>
      <c r="BQ501" s="3"/>
      <c r="BR501" s="3"/>
      <c r="BS501" s="3"/>
      <c r="BT501" s="3"/>
      <c r="BU501" s="3"/>
      <c r="BV501" s="3"/>
      <c r="BW501" s="3"/>
      <c r="BX501" s="3"/>
      <c r="BY501" s="3"/>
      <c r="BZ501" s="3"/>
      <c r="CA501" s="3"/>
      <c r="CB501" s="3"/>
      <c r="CC501" s="3"/>
      <c r="CD501" s="3"/>
      <c r="CE501" s="3"/>
      <c r="CF501" s="3"/>
      <c r="CG501" s="3"/>
      <c r="CH501" s="3"/>
      <c r="CI501" s="3"/>
      <c r="CJ501" s="3"/>
      <c r="CK501" s="3"/>
      <c r="CL501" s="3"/>
      <c r="CM501" s="3"/>
      <c r="CN501" s="3"/>
      <c r="CO501" s="3"/>
      <c r="CP501" s="3"/>
      <c r="CQ501" s="3"/>
      <c r="CR501" s="3"/>
      <c r="CS501" s="3"/>
      <c r="CT501" s="3"/>
      <c r="CU501" s="3"/>
      <c r="CV501" s="3"/>
      <c r="CW501" s="3"/>
      <c r="CX501" s="3"/>
      <c r="CY501" s="3"/>
      <c r="CZ501" s="3"/>
      <c r="DA501" s="3"/>
      <c r="DB501" s="3"/>
    </row>
    <row r="502" spans="1:106" ht="15.75" customHeight="1">
      <c r="A502" s="31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  <c r="BO502" s="3"/>
      <c r="BP502" s="3"/>
      <c r="BQ502" s="3"/>
      <c r="BR502" s="3"/>
      <c r="BS502" s="3"/>
      <c r="BT502" s="3"/>
      <c r="BU502" s="3"/>
      <c r="BV502" s="3"/>
      <c r="BW502" s="3"/>
      <c r="BX502" s="3"/>
      <c r="BY502" s="3"/>
      <c r="BZ502" s="3"/>
      <c r="CA502" s="3"/>
      <c r="CB502" s="3"/>
      <c r="CC502" s="3"/>
      <c r="CD502" s="3"/>
      <c r="CE502" s="3"/>
      <c r="CF502" s="3"/>
      <c r="CG502" s="3"/>
      <c r="CH502" s="3"/>
      <c r="CI502" s="3"/>
      <c r="CJ502" s="3"/>
      <c r="CK502" s="3"/>
      <c r="CL502" s="3"/>
      <c r="CM502" s="3"/>
      <c r="CN502" s="3"/>
      <c r="CO502" s="3"/>
      <c r="CP502" s="3"/>
      <c r="CQ502" s="3"/>
      <c r="CR502" s="3"/>
      <c r="CS502" s="3"/>
      <c r="CT502" s="3"/>
      <c r="CU502" s="3"/>
      <c r="CV502" s="3"/>
      <c r="CW502" s="3"/>
      <c r="CX502" s="3"/>
      <c r="CY502" s="3"/>
      <c r="CZ502" s="3"/>
      <c r="DA502" s="3"/>
      <c r="DB502" s="3"/>
    </row>
    <row r="503" spans="1:106" ht="15.75" customHeight="1">
      <c r="A503" s="31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  <c r="BO503" s="3"/>
      <c r="BP503" s="3"/>
      <c r="BQ503" s="3"/>
      <c r="BR503" s="3"/>
      <c r="BS503" s="3"/>
      <c r="BT503" s="3"/>
      <c r="BU503" s="3"/>
      <c r="BV503" s="3"/>
      <c r="BW503" s="3"/>
      <c r="BX503" s="3"/>
      <c r="BY503" s="3"/>
      <c r="BZ503" s="3"/>
      <c r="CA503" s="3"/>
      <c r="CB503" s="3"/>
      <c r="CC503" s="3"/>
      <c r="CD503" s="3"/>
      <c r="CE503" s="3"/>
      <c r="CF503" s="3"/>
      <c r="CG503" s="3"/>
      <c r="CH503" s="3"/>
      <c r="CI503" s="3"/>
      <c r="CJ503" s="3"/>
      <c r="CK503" s="3"/>
      <c r="CL503" s="3"/>
      <c r="CM503" s="3"/>
      <c r="CN503" s="3"/>
      <c r="CO503" s="3"/>
      <c r="CP503" s="3"/>
      <c r="CQ503" s="3"/>
      <c r="CR503" s="3"/>
      <c r="CS503" s="3"/>
      <c r="CT503" s="3"/>
      <c r="CU503" s="3"/>
      <c r="CV503" s="3"/>
      <c r="CW503" s="3"/>
      <c r="CX503" s="3"/>
      <c r="CY503" s="3"/>
      <c r="CZ503" s="3"/>
      <c r="DA503" s="3"/>
      <c r="DB503" s="3"/>
    </row>
    <row r="504" spans="1:106" ht="15.75" customHeight="1">
      <c r="A504" s="31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  <c r="BO504" s="3"/>
      <c r="BP504" s="3"/>
      <c r="BQ504" s="3"/>
      <c r="BR504" s="3"/>
      <c r="BS504" s="3"/>
      <c r="BT504" s="3"/>
      <c r="BU504" s="3"/>
      <c r="BV504" s="3"/>
      <c r="BW504" s="3"/>
      <c r="BX504" s="3"/>
      <c r="BY504" s="3"/>
      <c r="BZ504" s="3"/>
      <c r="CA504" s="3"/>
      <c r="CB504" s="3"/>
      <c r="CC504" s="3"/>
      <c r="CD504" s="3"/>
      <c r="CE504" s="3"/>
      <c r="CF504" s="3"/>
      <c r="CG504" s="3"/>
      <c r="CH504" s="3"/>
      <c r="CI504" s="3"/>
      <c r="CJ504" s="3"/>
      <c r="CK504" s="3"/>
      <c r="CL504" s="3"/>
      <c r="CM504" s="3"/>
      <c r="CN504" s="3"/>
      <c r="CO504" s="3"/>
      <c r="CP504" s="3"/>
      <c r="CQ504" s="3"/>
      <c r="CR504" s="3"/>
      <c r="CS504" s="3"/>
      <c r="CT504" s="3"/>
      <c r="CU504" s="3"/>
      <c r="CV504" s="3"/>
      <c r="CW504" s="3"/>
      <c r="CX504" s="3"/>
      <c r="CY504" s="3"/>
      <c r="CZ504" s="3"/>
      <c r="DA504" s="3"/>
      <c r="DB504" s="3"/>
    </row>
    <row r="505" spans="1:106" ht="15.75" customHeight="1">
      <c r="A505" s="31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  <c r="BO505" s="3"/>
      <c r="BP505" s="3"/>
      <c r="BQ505" s="3"/>
      <c r="BR505" s="3"/>
      <c r="BS505" s="3"/>
      <c r="BT505" s="3"/>
      <c r="BU505" s="3"/>
      <c r="BV505" s="3"/>
      <c r="BW505" s="3"/>
      <c r="BX505" s="3"/>
      <c r="BY505" s="3"/>
      <c r="BZ505" s="3"/>
      <c r="CA505" s="3"/>
      <c r="CB505" s="3"/>
      <c r="CC505" s="3"/>
      <c r="CD505" s="3"/>
      <c r="CE505" s="3"/>
      <c r="CF505" s="3"/>
      <c r="CG505" s="3"/>
      <c r="CH505" s="3"/>
      <c r="CI505" s="3"/>
      <c r="CJ505" s="3"/>
      <c r="CK505" s="3"/>
      <c r="CL505" s="3"/>
      <c r="CM505" s="3"/>
      <c r="CN505" s="3"/>
      <c r="CO505" s="3"/>
      <c r="CP505" s="3"/>
      <c r="CQ505" s="3"/>
      <c r="CR505" s="3"/>
      <c r="CS505" s="3"/>
      <c r="CT505" s="3"/>
      <c r="CU505" s="3"/>
      <c r="CV505" s="3"/>
      <c r="CW505" s="3"/>
      <c r="CX505" s="3"/>
      <c r="CY505" s="3"/>
      <c r="CZ505" s="3"/>
      <c r="DA505" s="3"/>
      <c r="DB505" s="3"/>
    </row>
    <row r="506" spans="1:106" ht="15.75" customHeight="1">
      <c r="A506" s="31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  <c r="BO506" s="3"/>
      <c r="BP506" s="3"/>
      <c r="BQ506" s="3"/>
      <c r="BR506" s="3"/>
      <c r="BS506" s="3"/>
      <c r="BT506" s="3"/>
      <c r="BU506" s="3"/>
      <c r="BV506" s="3"/>
      <c r="BW506" s="3"/>
      <c r="BX506" s="3"/>
      <c r="BY506" s="3"/>
      <c r="BZ506" s="3"/>
      <c r="CA506" s="3"/>
      <c r="CB506" s="3"/>
      <c r="CC506" s="3"/>
      <c r="CD506" s="3"/>
      <c r="CE506" s="3"/>
      <c r="CF506" s="3"/>
      <c r="CG506" s="3"/>
      <c r="CH506" s="3"/>
      <c r="CI506" s="3"/>
      <c r="CJ506" s="3"/>
      <c r="CK506" s="3"/>
      <c r="CL506" s="3"/>
      <c r="CM506" s="3"/>
      <c r="CN506" s="3"/>
      <c r="CO506" s="3"/>
      <c r="CP506" s="3"/>
      <c r="CQ506" s="3"/>
      <c r="CR506" s="3"/>
      <c r="CS506" s="3"/>
      <c r="CT506" s="3"/>
      <c r="CU506" s="3"/>
      <c r="CV506" s="3"/>
      <c r="CW506" s="3"/>
      <c r="CX506" s="3"/>
      <c r="CY506" s="3"/>
      <c r="CZ506" s="3"/>
      <c r="DA506" s="3"/>
      <c r="DB506" s="3"/>
    </row>
    <row r="507" spans="1:106" ht="15.75" customHeight="1">
      <c r="A507" s="31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  <c r="BO507" s="3"/>
      <c r="BP507" s="3"/>
      <c r="BQ507" s="3"/>
      <c r="BR507" s="3"/>
      <c r="BS507" s="3"/>
      <c r="BT507" s="3"/>
      <c r="BU507" s="3"/>
      <c r="BV507" s="3"/>
      <c r="BW507" s="3"/>
      <c r="BX507" s="3"/>
      <c r="BY507" s="3"/>
      <c r="BZ507" s="3"/>
      <c r="CA507" s="3"/>
      <c r="CB507" s="3"/>
      <c r="CC507" s="3"/>
      <c r="CD507" s="3"/>
      <c r="CE507" s="3"/>
      <c r="CF507" s="3"/>
      <c r="CG507" s="3"/>
      <c r="CH507" s="3"/>
      <c r="CI507" s="3"/>
      <c r="CJ507" s="3"/>
      <c r="CK507" s="3"/>
      <c r="CL507" s="3"/>
      <c r="CM507" s="3"/>
      <c r="CN507" s="3"/>
      <c r="CO507" s="3"/>
      <c r="CP507" s="3"/>
      <c r="CQ507" s="3"/>
      <c r="CR507" s="3"/>
      <c r="CS507" s="3"/>
      <c r="CT507" s="3"/>
      <c r="CU507" s="3"/>
      <c r="CV507" s="3"/>
      <c r="CW507" s="3"/>
      <c r="CX507" s="3"/>
      <c r="CY507" s="3"/>
      <c r="CZ507" s="3"/>
      <c r="DA507" s="3"/>
      <c r="DB507" s="3"/>
    </row>
    <row r="508" spans="1:106" ht="15.75" customHeight="1">
      <c r="A508" s="31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  <c r="BO508" s="3"/>
      <c r="BP508" s="3"/>
      <c r="BQ508" s="3"/>
      <c r="BR508" s="3"/>
      <c r="BS508" s="3"/>
      <c r="BT508" s="3"/>
      <c r="BU508" s="3"/>
      <c r="BV508" s="3"/>
      <c r="BW508" s="3"/>
      <c r="BX508" s="3"/>
      <c r="BY508" s="3"/>
      <c r="BZ508" s="3"/>
      <c r="CA508" s="3"/>
      <c r="CB508" s="3"/>
      <c r="CC508" s="3"/>
      <c r="CD508" s="3"/>
      <c r="CE508" s="3"/>
      <c r="CF508" s="3"/>
      <c r="CG508" s="3"/>
      <c r="CH508" s="3"/>
      <c r="CI508" s="3"/>
      <c r="CJ508" s="3"/>
      <c r="CK508" s="3"/>
      <c r="CL508" s="3"/>
      <c r="CM508" s="3"/>
      <c r="CN508" s="3"/>
      <c r="CO508" s="3"/>
      <c r="CP508" s="3"/>
      <c r="CQ508" s="3"/>
      <c r="CR508" s="3"/>
      <c r="CS508" s="3"/>
      <c r="CT508" s="3"/>
      <c r="CU508" s="3"/>
      <c r="CV508" s="3"/>
      <c r="CW508" s="3"/>
      <c r="CX508" s="3"/>
      <c r="CY508" s="3"/>
      <c r="CZ508" s="3"/>
      <c r="DA508" s="3"/>
      <c r="DB508" s="3"/>
    </row>
    <row r="509" spans="1:106" ht="15.75" customHeight="1">
      <c r="A509" s="31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  <c r="BO509" s="3"/>
      <c r="BP509" s="3"/>
      <c r="BQ509" s="3"/>
      <c r="BR509" s="3"/>
      <c r="BS509" s="3"/>
      <c r="BT509" s="3"/>
      <c r="BU509" s="3"/>
      <c r="BV509" s="3"/>
      <c r="BW509" s="3"/>
      <c r="BX509" s="3"/>
      <c r="BY509" s="3"/>
      <c r="BZ509" s="3"/>
      <c r="CA509" s="3"/>
      <c r="CB509" s="3"/>
      <c r="CC509" s="3"/>
      <c r="CD509" s="3"/>
      <c r="CE509" s="3"/>
      <c r="CF509" s="3"/>
      <c r="CG509" s="3"/>
      <c r="CH509" s="3"/>
      <c r="CI509" s="3"/>
      <c r="CJ509" s="3"/>
      <c r="CK509" s="3"/>
      <c r="CL509" s="3"/>
      <c r="CM509" s="3"/>
      <c r="CN509" s="3"/>
      <c r="CO509" s="3"/>
      <c r="CP509" s="3"/>
      <c r="CQ509" s="3"/>
      <c r="CR509" s="3"/>
      <c r="CS509" s="3"/>
      <c r="CT509" s="3"/>
      <c r="CU509" s="3"/>
      <c r="CV509" s="3"/>
      <c r="CW509" s="3"/>
      <c r="CX509" s="3"/>
      <c r="CY509" s="3"/>
      <c r="CZ509" s="3"/>
      <c r="DA509" s="3"/>
      <c r="DB509" s="3"/>
    </row>
    <row r="510" spans="1:106" ht="15.75" customHeight="1">
      <c r="A510" s="31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  <c r="BO510" s="3"/>
      <c r="BP510" s="3"/>
      <c r="BQ510" s="3"/>
      <c r="BR510" s="3"/>
      <c r="BS510" s="3"/>
      <c r="BT510" s="3"/>
      <c r="BU510" s="3"/>
      <c r="BV510" s="3"/>
      <c r="BW510" s="3"/>
      <c r="BX510" s="3"/>
      <c r="BY510" s="3"/>
      <c r="BZ510" s="3"/>
      <c r="CA510" s="3"/>
      <c r="CB510" s="3"/>
      <c r="CC510" s="3"/>
      <c r="CD510" s="3"/>
      <c r="CE510" s="3"/>
      <c r="CF510" s="3"/>
      <c r="CG510" s="3"/>
      <c r="CH510" s="3"/>
      <c r="CI510" s="3"/>
      <c r="CJ510" s="3"/>
      <c r="CK510" s="3"/>
      <c r="CL510" s="3"/>
      <c r="CM510" s="3"/>
      <c r="CN510" s="3"/>
      <c r="CO510" s="3"/>
      <c r="CP510" s="3"/>
      <c r="CQ510" s="3"/>
      <c r="CR510" s="3"/>
      <c r="CS510" s="3"/>
      <c r="CT510" s="3"/>
      <c r="CU510" s="3"/>
      <c r="CV510" s="3"/>
      <c r="CW510" s="3"/>
      <c r="CX510" s="3"/>
      <c r="CY510" s="3"/>
      <c r="CZ510" s="3"/>
      <c r="DA510" s="3"/>
      <c r="DB510" s="3"/>
    </row>
    <row r="511" spans="1:106" ht="15.75" customHeight="1">
      <c r="A511" s="31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  <c r="BO511" s="3"/>
      <c r="BP511" s="3"/>
      <c r="BQ511" s="3"/>
      <c r="BR511" s="3"/>
      <c r="BS511" s="3"/>
      <c r="BT511" s="3"/>
      <c r="BU511" s="3"/>
      <c r="BV511" s="3"/>
      <c r="BW511" s="3"/>
      <c r="BX511" s="3"/>
      <c r="BY511" s="3"/>
      <c r="BZ511" s="3"/>
      <c r="CA511" s="3"/>
      <c r="CB511" s="3"/>
      <c r="CC511" s="3"/>
      <c r="CD511" s="3"/>
      <c r="CE511" s="3"/>
      <c r="CF511" s="3"/>
      <c r="CG511" s="3"/>
      <c r="CH511" s="3"/>
      <c r="CI511" s="3"/>
      <c r="CJ511" s="3"/>
      <c r="CK511" s="3"/>
      <c r="CL511" s="3"/>
      <c r="CM511" s="3"/>
      <c r="CN511" s="3"/>
      <c r="CO511" s="3"/>
      <c r="CP511" s="3"/>
      <c r="CQ511" s="3"/>
      <c r="CR511" s="3"/>
      <c r="CS511" s="3"/>
      <c r="CT511" s="3"/>
      <c r="CU511" s="3"/>
      <c r="CV511" s="3"/>
      <c r="CW511" s="3"/>
      <c r="CX511" s="3"/>
      <c r="CY511" s="3"/>
      <c r="CZ511" s="3"/>
      <c r="DA511" s="3"/>
      <c r="DB511" s="3"/>
    </row>
    <row r="512" spans="1:106" ht="15.75" customHeight="1">
      <c r="A512" s="31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  <c r="BO512" s="3"/>
      <c r="BP512" s="3"/>
      <c r="BQ512" s="3"/>
      <c r="BR512" s="3"/>
      <c r="BS512" s="3"/>
      <c r="BT512" s="3"/>
      <c r="BU512" s="3"/>
      <c r="BV512" s="3"/>
      <c r="BW512" s="3"/>
      <c r="BX512" s="3"/>
      <c r="BY512" s="3"/>
      <c r="BZ512" s="3"/>
      <c r="CA512" s="3"/>
      <c r="CB512" s="3"/>
      <c r="CC512" s="3"/>
      <c r="CD512" s="3"/>
      <c r="CE512" s="3"/>
      <c r="CF512" s="3"/>
      <c r="CG512" s="3"/>
      <c r="CH512" s="3"/>
      <c r="CI512" s="3"/>
      <c r="CJ512" s="3"/>
      <c r="CK512" s="3"/>
      <c r="CL512" s="3"/>
      <c r="CM512" s="3"/>
      <c r="CN512" s="3"/>
      <c r="CO512" s="3"/>
      <c r="CP512" s="3"/>
      <c r="CQ512" s="3"/>
      <c r="CR512" s="3"/>
      <c r="CS512" s="3"/>
      <c r="CT512" s="3"/>
      <c r="CU512" s="3"/>
      <c r="CV512" s="3"/>
      <c r="CW512" s="3"/>
      <c r="CX512" s="3"/>
      <c r="CY512" s="3"/>
      <c r="CZ512" s="3"/>
      <c r="DA512" s="3"/>
      <c r="DB512" s="3"/>
    </row>
    <row r="513" spans="1:106" ht="15.75" customHeight="1">
      <c r="A513" s="31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  <c r="BO513" s="3"/>
      <c r="BP513" s="3"/>
      <c r="BQ513" s="3"/>
      <c r="BR513" s="3"/>
      <c r="BS513" s="3"/>
      <c r="BT513" s="3"/>
      <c r="BU513" s="3"/>
      <c r="BV513" s="3"/>
      <c r="BW513" s="3"/>
      <c r="BX513" s="3"/>
      <c r="BY513" s="3"/>
      <c r="BZ513" s="3"/>
      <c r="CA513" s="3"/>
      <c r="CB513" s="3"/>
      <c r="CC513" s="3"/>
      <c r="CD513" s="3"/>
      <c r="CE513" s="3"/>
      <c r="CF513" s="3"/>
      <c r="CG513" s="3"/>
      <c r="CH513" s="3"/>
      <c r="CI513" s="3"/>
      <c r="CJ513" s="3"/>
      <c r="CK513" s="3"/>
      <c r="CL513" s="3"/>
      <c r="CM513" s="3"/>
      <c r="CN513" s="3"/>
      <c r="CO513" s="3"/>
      <c r="CP513" s="3"/>
      <c r="CQ513" s="3"/>
      <c r="CR513" s="3"/>
      <c r="CS513" s="3"/>
      <c r="CT513" s="3"/>
      <c r="CU513" s="3"/>
      <c r="CV513" s="3"/>
      <c r="CW513" s="3"/>
      <c r="CX513" s="3"/>
      <c r="CY513" s="3"/>
      <c r="CZ513" s="3"/>
      <c r="DA513" s="3"/>
      <c r="DB513" s="3"/>
    </row>
    <row r="514" spans="1:106" ht="15.75" customHeight="1">
      <c r="A514" s="31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  <c r="BO514" s="3"/>
      <c r="BP514" s="3"/>
      <c r="BQ514" s="3"/>
      <c r="BR514" s="3"/>
      <c r="BS514" s="3"/>
      <c r="BT514" s="3"/>
      <c r="BU514" s="3"/>
      <c r="BV514" s="3"/>
      <c r="BW514" s="3"/>
      <c r="BX514" s="3"/>
      <c r="BY514" s="3"/>
      <c r="BZ514" s="3"/>
      <c r="CA514" s="3"/>
      <c r="CB514" s="3"/>
      <c r="CC514" s="3"/>
      <c r="CD514" s="3"/>
      <c r="CE514" s="3"/>
      <c r="CF514" s="3"/>
      <c r="CG514" s="3"/>
      <c r="CH514" s="3"/>
      <c r="CI514" s="3"/>
      <c r="CJ514" s="3"/>
      <c r="CK514" s="3"/>
      <c r="CL514" s="3"/>
      <c r="CM514" s="3"/>
      <c r="CN514" s="3"/>
      <c r="CO514" s="3"/>
      <c r="CP514" s="3"/>
      <c r="CQ514" s="3"/>
      <c r="CR514" s="3"/>
      <c r="CS514" s="3"/>
      <c r="CT514" s="3"/>
      <c r="CU514" s="3"/>
      <c r="CV514" s="3"/>
      <c r="CW514" s="3"/>
      <c r="CX514" s="3"/>
      <c r="CY514" s="3"/>
      <c r="CZ514" s="3"/>
      <c r="DA514" s="3"/>
      <c r="DB514" s="3"/>
    </row>
    <row r="515" spans="1:106" ht="15.75" customHeight="1">
      <c r="A515" s="31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  <c r="BO515" s="3"/>
      <c r="BP515" s="3"/>
      <c r="BQ515" s="3"/>
      <c r="BR515" s="3"/>
      <c r="BS515" s="3"/>
      <c r="BT515" s="3"/>
      <c r="BU515" s="3"/>
      <c r="BV515" s="3"/>
      <c r="BW515" s="3"/>
      <c r="BX515" s="3"/>
      <c r="BY515" s="3"/>
      <c r="BZ515" s="3"/>
      <c r="CA515" s="3"/>
      <c r="CB515" s="3"/>
      <c r="CC515" s="3"/>
      <c r="CD515" s="3"/>
      <c r="CE515" s="3"/>
      <c r="CF515" s="3"/>
      <c r="CG515" s="3"/>
      <c r="CH515" s="3"/>
      <c r="CI515" s="3"/>
      <c r="CJ515" s="3"/>
      <c r="CK515" s="3"/>
      <c r="CL515" s="3"/>
      <c r="CM515" s="3"/>
      <c r="CN515" s="3"/>
      <c r="CO515" s="3"/>
      <c r="CP515" s="3"/>
      <c r="CQ515" s="3"/>
      <c r="CR515" s="3"/>
      <c r="CS515" s="3"/>
      <c r="CT515" s="3"/>
      <c r="CU515" s="3"/>
      <c r="CV515" s="3"/>
      <c r="CW515" s="3"/>
      <c r="CX515" s="3"/>
      <c r="CY515" s="3"/>
      <c r="CZ515" s="3"/>
      <c r="DA515" s="3"/>
      <c r="DB515" s="3"/>
    </row>
    <row r="516" spans="1:106" ht="15.75" customHeight="1">
      <c r="A516" s="31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  <c r="BO516" s="3"/>
      <c r="BP516" s="3"/>
      <c r="BQ516" s="3"/>
      <c r="BR516" s="3"/>
      <c r="BS516" s="3"/>
      <c r="BT516" s="3"/>
      <c r="BU516" s="3"/>
      <c r="BV516" s="3"/>
      <c r="BW516" s="3"/>
      <c r="BX516" s="3"/>
      <c r="BY516" s="3"/>
      <c r="BZ516" s="3"/>
      <c r="CA516" s="3"/>
      <c r="CB516" s="3"/>
      <c r="CC516" s="3"/>
      <c r="CD516" s="3"/>
      <c r="CE516" s="3"/>
      <c r="CF516" s="3"/>
      <c r="CG516" s="3"/>
      <c r="CH516" s="3"/>
      <c r="CI516" s="3"/>
      <c r="CJ516" s="3"/>
      <c r="CK516" s="3"/>
      <c r="CL516" s="3"/>
      <c r="CM516" s="3"/>
      <c r="CN516" s="3"/>
      <c r="CO516" s="3"/>
      <c r="CP516" s="3"/>
      <c r="CQ516" s="3"/>
      <c r="CR516" s="3"/>
      <c r="CS516" s="3"/>
      <c r="CT516" s="3"/>
      <c r="CU516" s="3"/>
      <c r="CV516" s="3"/>
      <c r="CW516" s="3"/>
      <c r="CX516" s="3"/>
      <c r="CY516" s="3"/>
      <c r="CZ516" s="3"/>
      <c r="DA516" s="3"/>
      <c r="DB516" s="3"/>
    </row>
    <row r="517" spans="1:106" ht="15.75" customHeight="1">
      <c r="A517" s="31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  <c r="BO517" s="3"/>
      <c r="BP517" s="3"/>
      <c r="BQ517" s="3"/>
      <c r="BR517" s="3"/>
      <c r="BS517" s="3"/>
      <c r="BT517" s="3"/>
      <c r="BU517" s="3"/>
      <c r="BV517" s="3"/>
      <c r="BW517" s="3"/>
      <c r="BX517" s="3"/>
      <c r="BY517" s="3"/>
      <c r="BZ517" s="3"/>
      <c r="CA517" s="3"/>
      <c r="CB517" s="3"/>
      <c r="CC517" s="3"/>
      <c r="CD517" s="3"/>
      <c r="CE517" s="3"/>
      <c r="CF517" s="3"/>
      <c r="CG517" s="3"/>
      <c r="CH517" s="3"/>
      <c r="CI517" s="3"/>
      <c r="CJ517" s="3"/>
      <c r="CK517" s="3"/>
      <c r="CL517" s="3"/>
      <c r="CM517" s="3"/>
      <c r="CN517" s="3"/>
      <c r="CO517" s="3"/>
      <c r="CP517" s="3"/>
      <c r="CQ517" s="3"/>
      <c r="CR517" s="3"/>
      <c r="CS517" s="3"/>
      <c r="CT517" s="3"/>
      <c r="CU517" s="3"/>
      <c r="CV517" s="3"/>
      <c r="CW517" s="3"/>
      <c r="CX517" s="3"/>
      <c r="CY517" s="3"/>
      <c r="CZ517" s="3"/>
      <c r="DA517" s="3"/>
      <c r="DB517" s="3"/>
    </row>
    <row r="518" spans="1:106" ht="15.75" customHeight="1">
      <c r="A518" s="31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  <c r="BO518" s="3"/>
      <c r="BP518" s="3"/>
      <c r="BQ518" s="3"/>
      <c r="BR518" s="3"/>
      <c r="BS518" s="3"/>
      <c r="BT518" s="3"/>
      <c r="BU518" s="3"/>
      <c r="BV518" s="3"/>
      <c r="BW518" s="3"/>
      <c r="BX518" s="3"/>
      <c r="BY518" s="3"/>
      <c r="BZ518" s="3"/>
      <c r="CA518" s="3"/>
      <c r="CB518" s="3"/>
      <c r="CC518" s="3"/>
      <c r="CD518" s="3"/>
      <c r="CE518" s="3"/>
      <c r="CF518" s="3"/>
      <c r="CG518" s="3"/>
      <c r="CH518" s="3"/>
      <c r="CI518" s="3"/>
      <c r="CJ518" s="3"/>
      <c r="CK518" s="3"/>
      <c r="CL518" s="3"/>
      <c r="CM518" s="3"/>
      <c r="CN518" s="3"/>
      <c r="CO518" s="3"/>
      <c r="CP518" s="3"/>
      <c r="CQ518" s="3"/>
      <c r="CR518" s="3"/>
      <c r="CS518" s="3"/>
      <c r="CT518" s="3"/>
      <c r="CU518" s="3"/>
      <c r="CV518" s="3"/>
      <c r="CW518" s="3"/>
      <c r="CX518" s="3"/>
      <c r="CY518" s="3"/>
      <c r="CZ518" s="3"/>
      <c r="DA518" s="3"/>
      <c r="DB518" s="3"/>
    </row>
    <row r="519" spans="1:106" ht="15.75" customHeight="1">
      <c r="A519" s="31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  <c r="BO519" s="3"/>
      <c r="BP519" s="3"/>
      <c r="BQ519" s="3"/>
      <c r="BR519" s="3"/>
      <c r="BS519" s="3"/>
      <c r="BT519" s="3"/>
      <c r="BU519" s="3"/>
      <c r="BV519" s="3"/>
      <c r="BW519" s="3"/>
      <c r="BX519" s="3"/>
      <c r="BY519" s="3"/>
      <c r="BZ519" s="3"/>
      <c r="CA519" s="3"/>
      <c r="CB519" s="3"/>
      <c r="CC519" s="3"/>
      <c r="CD519" s="3"/>
      <c r="CE519" s="3"/>
      <c r="CF519" s="3"/>
      <c r="CG519" s="3"/>
      <c r="CH519" s="3"/>
      <c r="CI519" s="3"/>
      <c r="CJ519" s="3"/>
      <c r="CK519" s="3"/>
      <c r="CL519" s="3"/>
      <c r="CM519" s="3"/>
      <c r="CN519" s="3"/>
      <c r="CO519" s="3"/>
      <c r="CP519" s="3"/>
      <c r="CQ519" s="3"/>
      <c r="CR519" s="3"/>
      <c r="CS519" s="3"/>
      <c r="CT519" s="3"/>
      <c r="CU519" s="3"/>
      <c r="CV519" s="3"/>
      <c r="CW519" s="3"/>
      <c r="CX519" s="3"/>
      <c r="CY519" s="3"/>
      <c r="CZ519" s="3"/>
      <c r="DA519" s="3"/>
      <c r="DB519" s="3"/>
    </row>
    <row r="520" spans="1:106" ht="15.75" customHeight="1">
      <c r="A520" s="31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  <c r="BO520" s="3"/>
      <c r="BP520" s="3"/>
      <c r="BQ520" s="3"/>
      <c r="BR520" s="3"/>
      <c r="BS520" s="3"/>
      <c r="BT520" s="3"/>
      <c r="BU520" s="3"/>
      <c r="BV520" s="3"/>
      <c r="BW520" s="3"/>
      <c r="BX520" s="3"/>
      <c r="BY520" s="3"/>
      <c r="BZ520" s="3"/>
      <c r="CA520" s="3"/>
      <c r="CB520" s="3"/>
      <c r="CC520" s="3"/>
      <c r="CD520" s="3"/>
      <c r="CE520" s="3"/>
      <c r="CF520" s="3"/>
      <c r="CG520" s="3"/>
      <c r="CH520" s="3"/>
      <c r="CI520" s="3"/>
      <c r="CJ520" s="3"/>
      <c r="CK520" s="3"/>
      <c r="CL520" s="3"/>
      <c r="CM520" s="3"/>
      <c r="CN520" s="3"/>
      <c r="CO520" s="3"/>
      <c r="CP520" s="3"/>
      <c r="CQ520" s="3"/>
      <c r="CR520" s="3"/>
      <c r="CS520" s="3"/>
      <c r="CT520" s="3"/>
      <c r="CU520" s="3"/>
      <c r="CV520" s="3"/>
      <c r="CW520" s="3"/>
      <c r="CX520" s="3"/>
      <c r="CY520" s="3"/>
      <c r="CZ520" s="3"/>
      <c r="DA520" s="3"/>
      <c r="DB520" s="3"/>
    </row>
    <row r="521" spans="1:106" ht="15.75" customHeight="1">
      <c r="A521" s="31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  <c r="BO521" s="3"/>
      <c r="BP521" s="3"/>
      <c r="BQ521" s="3"/>
      <c r="BR521" s="3"/>
      <c r="BS521" s="3"/>
      <c r="BT521" s="3"/>
      <c r="BU521" s="3"/>
      <c r="BV521" s="3"/>
      <c r="BW521" s="3"/>
      <c r="BX521" s="3"/>
      <c r="BY521" s="3"/>
      <c r="BZ521" s="3"/>
      <c r="CA521" s="3"/>
      <c r="CB521" s="3"/>
      <c r="CC521" s="3"/>
      <c r="CD521" s="3"/>
      <c r="CE521" s="3"/>
      <c r="CF521" s="3"/>
      <c r="CG521" s="3"/>
      <c r="CH521" s="3"/>
      <c r="CI521" s="3"/>
      <c r="CJ521" s="3"/>
      <c r="CK521" s="3"/>
      <c r="CL521" s="3"/>
      <c r="CM521" s="3"/>
      <c r="CN521" s="3"/>
      <c r="CO521" s="3"/>
      <c r="CP521" s="3"/>
      <c r="CQ521" s="3"/>
      <c r="CR521" s="3"/>
      <c r="CS521" s="3"/>
      <c r="CT521" s="3"/>
      <c r="CU521" s="3"/>
      <c r="CV521" s="3"/>
      <c r="CW521" s="3"/>
      <c r="CX521" s="3"/>
      <c r="CY521" s="3"/>
      <c r="CZ521" s="3"/>
      <c r="DA521" s="3"/>
      <c r="DB521" s="3"/>
    </row>
    <row r="522" spans="1:106" ht="15.75" customHeight="1">
      <c r="A522" s="31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  <c r="BO522" s="3"/>
      <c r="BP522" s="3"/>
      <c r="BQ522" s="3"/>
      <c r="BR522" s="3"/>
      <c r="BS522" s="3"/>
      <c r="BT522" s="3"/>
      <c r="BU522" s="3"/>
      <c r="BV522" s="3"/>
      <c r="BW522" s="3"/>
      <c r="BX522" s="3"/>
      <c r="BY522" s="3"/>
      <c r="BZ522" s="3"/>
      <c r="CA522" s="3"/>
      <c r="CB522" s="3"/>
      <c r="CC522" s="3"/>
      <c r="CD522" s="3"/>
      <c r="CE522" s="3"/>
      <c r="CF522" s="3"/>
      <c r="CG522" s="3"/>
      <c r="CH522" s="3"/>
      <c r="CI522" s="3"/>
      <c r="CJ522" s="3"/>
      <c r="CK522" s="3"/>
      <c r="CL522" s="3"/>
      <c r="CM522" s="3"/>
      <c r="CN522" s="3"/>
      <c r="CO522" s="3"/>
      <c r="CP522" s="3"/>
      <c r="CQ522" s="3"/>
      <c r="CR522" s="3"/>
      <c r="CS522" s="3"/>
      <c r="CT522" s="3"/>
      <c r="CU522" s="3"/>
      <c r="CV522" s="3"/>
      <c r="CW522" s="3"/>
      <c r="CX522" s="3"/>
      <c r="CY522" s="3"/>
      <c r="CZ522" s="3"/>
      <c r="DA522" s="3"/>
      <c r="DB522" s="3"/>
    </row>
    <row r="523" spans="1:106" ht="15.75" customHeight="1">
      <c r="A523" s="31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  <c r="BO523" s="3"/>
      <c r="BP523" s="3"/>
      <c r="BQ523" s="3"/>
      <c r="BR523" s="3"/>
      <c r="BS523" s="3"/>
      <c r="BT523" s="3"/>
      <c r="BU523" s="3"/>
      <c r="BV523" s="3"/>
      <c r="BW523" s="3"/>
      <c r="BX523" s="3"/>
      <c r="BY523" s="3"/>
      <c r="BZ523" s="3"/>
      <c r="CA523" s="3"/>
      <c r="CB523" s="3"/>
      <c r="CC523" s="3"/>
      <c r="CD523" s="3"/>
      <c r="CE523" s="3"/>
      <c r="CF523" s="3"/>
      <c r="CG523" s="3"/>
      <c r="CH523" s="3"/>
      <c r="CI523" s="3"/>
      <c r="CJ523" s="3"/>
      <c r="CK523" s="3"/>
      <c r="CL523" s="3"/>
      <c r="CM523" s="3"/>
      <c r="CN523" s="3"/>
      <c r="CO523" s="3"/>
      <c r="CP523" s="3"/>
      <c r="CQ523" s="3"/>
      <c r="CR523" s="3"/>
      <c r="CS523" s="3"/>
      <c r="CT523" s="3"/>
      <c r="CU523" s="3"/>
      <c r="CV523" s="3"/>
      <c r="CW523" s="3"/>
      <c r="CX523" s="3"/>
      <c r="CY523" s="3"/>
      <c r="CZ523" s="3"/>
      <c r="DA523" s="3"/>
      <c r="DB523" s="3"/>
    </row>
    <row r="524" spans="1:106" ht="15.75" customHeight="1">
      <c r="A524" s="31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  <c r="BO524" s="3"/>
      <c r="BP524" s="3"/>
      <c r="BQ524" s="3"/>
      <c r="BR524" s="3"/>
      <c r="BS524" s="3"/>
      <c r="BT524" s="3"/>
      <c r="BU524" s="3"/>
      <c r="BV524" s="3"/>
      <c r="BW524" s="3"/>
      <c r="BX524" s="3"/>
      <c r="BY524" s="3"/>
      <c r="BZ524" s="3"/>
      <c r="CA524" s="3"/>
      <c r="CB524" s="3"/>
      <c r="CC524" s="3"/>
      <c r="CD524" s="3"/>
      <c r="CE524" s="3"/>
      <c r="CF524" s="3"/>
      <c r="CG524" s="3"/>
      <c r="CH524" s="3"/>
      <c r="CI524" s="3"/>
      <c r="CJ524" s="3"/>
      <c r="CK524" s="3"/>
      <c r="CL524" s="3"/>
      <c r="CM524" s="3"/>
      <c r="CN524" s="3"/>
      <c r="CO524" s="3"/>
      <c r="CP524" s="3"/>
      <c r="CQ524" s="3"/>
      <c r="CR524" s="3"/>
      <c r="CS524" s="3"/>
      <c r="CT524" s="3"/>
      <c r="CU524" s="3"/>
      <c r="CV524" s="3"/>
      <c r="CW524" s="3"/>
      <c r="CX524" s="3"/>
      <c r="CY524" s="3"/>
      <c r="CZ524" s="3"/>
      <c r="DA524" s="3"/>
      <c r="DB524" s="3"/>
    </row>
    <row r="525" spans="1:106" ht="15.75" customHeight="1">
      <c r="A525" s="31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  <c r="BO525" s="3"/>
      <c r="BP525" s="3"/>
      <c r="BQ525" s="3"/>
      <c r="BR525" s="3"/>
      <c r="BS525" s="3"/>
      <c r="BT525" s="3"/>
      <c r="BU525" s="3"/>
      <c r="BV525" s="3"/>
      <c r="BW525" s="3"/>
      <c r="BX525" s="3"/>
      <c r="BY525" s="3"/>
      <c r="BZ525" s="3"/>
      <c r="CA525" s="3"/>
      <c r="CB525" s="3"/>
      <c r="CC525" s="3"/>
      <c r="CD525" s="3"/>
      <c r="CE525" s="3"/>
      <c r="CF525" s="3"/>
      <c r="CG525" s="3"/>
      <c r="CH525" s="3"/>
      <c r="CI525" s="3"/>
      <c r="CJ525" s="3"/>
      <c r="CK525" s="3"/>
      <c r="CL525" s="3"/>
      <c r="CM525" s="3"/>
      <c r="CN525" s="3"/>
      <c r="CO525" s="3"/>
      <c r="CP525" s="3"/>
      <c r="CQ525" s="3"/>
      <c r="CR525" s="3"/>
      <c r="CS525" s="3"/>
      <c r="CT525" s="3"/>
      <c r="CU525" s="3"/>
      <c r="CV525" s="3"/>
      <c r="CW525" s="3"/>
      <c r="CX525" s="3"/>
      <c r="CY525" s="3"/>
      <c r="CZ525" s="3"/>
      <c r="DA525" s="3"/>
      <c r="DB525" s="3"/>
    </row>
    <row r="526" spans="1:106" ht="15.75" customHeight="1">
      <c r="A526" s="31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  <c r="BO526" s="3"/>
      <c r="BP526" s="3"/>
      <c r="BQ526" s="3"/>
      <c r="BR526" s="3"/>
      <c r="BS526" s="3"/>
      <c r="BT526" s="3"/>
      <c r="BU526" s="3"/>
      <c r="BV526" s="3"/>
      <c r="BW526" s="3"/>
      <c r="BX526" s="3"/>
      <c r="BY526" s="3"/>
      <c r="BZ526" s="3"/>
      <c r="CA526" s="3"/>
      <c r="CB526" s="3"/>
      <c r="CC526" s="3"/>
      <c r="CD526" s="3"/>
      <c r="CE526" s="3"/>
      <c r="CF526" s="3"/>
      <c r="CG526" s="3"/>
      <c r="CH526" s="3"/>
      <c r="CI526" s="3"/>
      <c r="CJ526" s="3"/>
      <c r="CK526" s="3"/>
      <c r="CL526" s="3"/>
      <c r="CM526" s="3"/>
      <c r="CN526" s="3"/>
      <c r="CO526" s="3"/>
      <c r="CP526" s="3"/>
      <c r="CQ526" s="3"/>
      <c r="CR526" s="3"/>
      <c r="CS526" s="3"/>
      <c r="CT526" s="3"/>
      <c r="CU526" s="3"/>
      <c r="CV526" s="3"/>
      <c r="CW526" s="3"/>
      <c r="CX526" s="3"/>
      <c r="CY526" s="3"/>
      <c r="CZ526" s="3"/>
      <c r="DA526" s="3"/>
      <c r="DB526" s="3"/>
    </row>
    <row r="527" spans="1:106" ht="15.75" customHeight="1">
      <c r="A527" s="31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  <c r="BO527" s="3"/>
      <c r="BP527" s="3"/>
      <c r="BQ527" s="3"/>
      <c r="BR527" s="3"/>
      <c r="BS527" s="3"/>
      <c r="BT527" s="3"/>
      <c r="BU527" s="3"/>
      <c r="BV527" s="3"/>
      <c r="BW527" s="3"/>
      <c r="BX527" s="3"/>
      <c r="BY527" s="3"/>
      <c r="BZ527" s="3"/>
      <c r="CA527" s="3"/>
      <c r="CB527" s="3"/>
      <c r="CC527" s="3"/>
      <c r="CD527" s="3"/>
      <c r="CE527" s="3"/>
      <c r="CF527" s="3"/>
      <c r="CG527" s="3"/>
      <c r="CH527" s="3"/>
      <c r="CI527" s="3"/>
      <c r="CJ527" s="3"/>
      <c r="CK527" s="3"/>
      <c r="CL527" s="3"/>
      <c r="CM527" s="3"/>
      <c r="CN527" s="3"/>
      <c r="CO527" s="3"/>
      <c r="CP527" s="3"/>
      <c r="CQ527" s="3"/>
      <c r="CR527" s="3"/>
      <c r="CS527" s="3"/>
      <c r="CT527" s="3"/>
      <c r="CU527" s="3"/>
      <c r="CV527" s="3"/>
      <c r="CW527" s="3"/>
      <c r="CX527" s="3"/>
      <c r="CY527" s="3"/>
      <c r="CZ527" s="3"/>
      <c r="DA527" s="3"/>
      <c r="DB527" s="3"/>
    </row>
    <row r="528" spans="1:106" ht="15.75" customHeight="1">
      <c r="A528" s="31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  <c r="BO528" s="3"/>
      <c r="BP528" s="3"/>
      <c r="BQ528" s="3"/>
      <c r="BR528" s="3"/>
      <c r="BS528" s="3"/>
      <c r="BT528" s="3"/>
      <c r="BU528" s="3"/>
      <c r="BV528" s="3"/>
      <c r="BW528" s="3"/>
      <c r="BX528" s="3"/>
      <c r="BY528" s="3"/>
      <c r="BZ528" s="3"/>
      <c r="CA528" s="3"/>
      <c r="CB528" s="3"/>
      <c r="CC528" s="3"/>
      <c r="CD528" s="3"/>
      <c r="CE528" s="3"/>
      <c r="CF528" s="3"/>
      <c r="CG528" s="3"/>
      <c r="CH528" s="3"/>
      <c r="CI528" s="3"/>
      <c r="CJ528" s="3"/>
      <c r="CK528" s="3"/>
      <c r="CL528" s="3"/>
      <c r="CM528" s="3"/>
      <c r="CN528" s="3"/>
      <c r="CO528" s="3"/>
      <c r="CP528" s="3"/>
      <c r="CQ528" s="3"/>
      <c r="CR528" s="3"/>
      <c r="CS528" s="3"/>
      <c r="CT528" s="3"/>
      <c r="CU528" s="3"/>
      <c r="CV528" s="3"/>
      <c r="CW528" s="3"/>
      <c r="CX528" s="3"/>
      <c r="CY528" s="3"/>
      <c r="CZ528" s="3"/>
      <c r="DA528" s="3"/>
      <c r="DB528" s="3"/>
    </row>
    <row r="529" spans="1:106" ht="15.75" customHeight="1">
      <c r="A529" s="31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  <c r="BO529" s="3"/>
      <c r="BP529" s="3"/>
      <c r="BQ529" s="3"/>
      <c r="BR529" s="3"/>
      <c r="BS529" s="3"/>
      <c r="BT529" s="3"/>
      <c r="BU529" s="3"/>
      <c r="BV529" s="3"/>
      <c r="BW529" s="3"/>
      <c r="BX529" s="3"/>
      <c r="BY529" s="3"/>
      <c r="BZ529" s="3"/>
      <c r="CA529" s="3"/>
      <c r="CB529" s="3"/>
      <c r="CC529" s="3"/>
      <c r="CD529" s="3"/>
      <c r="CE529" s="3"/>
      <c r="CF529" s="3"/>
      <c r="CG529" s="3"/>
      <c r="CH529" s="3"/>
      <c r="CI529" s="3"/>
      <c r="CJ529" s="3"/>
      <c r="CK529" s="3"/>
      <c r="CL529" s="3"/>
      <c r="CM529" s="3"/>
      <c r="CN529" s="3"/>
      <c r="CO529" s="3"/>
      <c r="CP529" s="3"/>
      <c r="CQ529" s="3"/>
      <c r="CR529" s="3"/>
      <c r="CS529" s="3"/>
      <c r="CT529" s="3"/>
      <c r="CU529" s="3"/>
      <c r="CV529" s="3"/>
      <c r="CW529" s="3"/>
      <c r="CX529" s="3"/>
      <c r="CY529" s="3"/>
      <c r="CZ529" s="3"/>
      <c r="DA529" s="3"/>
      <c r="DB529" s="3"/>
    </row>
    <row r="530" spans="1:106" ht="15.75" customHeight="1">
      <c r="A530" s="31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  <c r="BO530" s="3"/>
      <c r="BP530" s="3"/>
      <c r="BQ530" s="3"/>
      <c r="BR530" s="3"/>
      <c r="BS530" s="3"/>
      <c r="BT530" s="3"/>
      <c r="BU530" s="3"/>
      <c r="BV530" s="3"/>
      <c r="BW530" s="3"/>
      <c r="BX530" s="3"/>
      <c r="BY530" s="3"/>
      <c r="BZ530" s="3"/>
      <c r="CA530" s="3"/>
      <c r="CB530" s="3"/>
      <c r="CC530" s="3"/>
      <c r="CD530" s="3"/>
      <c r="CE530" s="3"/>
      <c r="CF530" s="3"/>
      <c r="CG530" s="3"/>
      <c r="CH530" s="3"/>
      <c r="CI530" s="3"/>
      <c r="CJ530" s="3"/>
      <c r="CK530" s="3"/>
      <c r="CL530" s="3"/>
      <c r="CM530" s="3"/>
      <c r="CN530" s="3"/>
      <c r="CO530" s="3"/>
      <c r="CP530" s="3"/>
      <c r="CQ530" s="3"/>
      <c r="CR530" s="3"/>
      <c r="CS530" s="3"/>
      <c r="CT530" s="3"/>
      <c r="CU530" s="3"/>
      <c r="CV530" s="3"/>
      <c r="CW530" s="3"/>
      <c r="CX530" s="3"/>
      <c r="CY530" s="3"/>
      <c r="CZ530" s="3"/>
      <c r="DA530" s="3"/>
      <c r="DB530" s="3"/>
    </row>
    <row r="531" spans="1:106" ht="15.75" customHeight="1">
      <c r="A531" s="31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  <c r="BO531" s="3"/>
      <c r="BP531" s="3"/>
      <c r="BQ531" s="3"/>
      <c r="BR531" s="3"/>
      <c r="BS531" s="3"/>
      <c r="BT531" s="3"/>
      <c r="BU531" s="3"/>
      <c r="BV531" s="3"/>
      <c r="BW531" s="3"/>
      <c r="BX531" s="3"/>
      <c r="BY531" s="3"/>
      <c r="BZ531" s="3"/>
      <c r="CA531" s="3"/>
      <c r="CB531" s="3"/>
      <c r="CC531" s="3"/>
      <c r="CD531" s="3"/>
      <c r="CE531" s="3"/>
      <c r="CF531" s="3"/>
      <c r="CG531" s="3"/>
      <c r="CH531" s="3"/>
      <c r="CI531" s="3"/>
      <c r="CJ531" s="3"/>
      <c r="CK531" s="3"/>
      <c r="CL531" s="3"/>
      <c r="CM531" s="3"/>
      <c r="CN531" s="3"/>
      <c r="CO531" s="3"/>
      <c r="CP531" s="3"/>
      <c r="CQ531" s="3"/>
      <c r="CR531" s="3"/>
      <c r="CS531" s="3"/>
      <c r="CT531" s="3"/>
      <c r="CU531" s="3"/>
      <c r="CV531" s="3"/>
      <c r="CW531" s="3"/>
      <c r="CX531" s="3"/>
      <c r="CY531" s="3"/>
      <c r="CZ531" s="3"/>
      <c r="DA531" s="3"/>
      <c r="DB531" s="3"/>
    </row>
    <row r="532" spans="1:106" ht="15.75" customHeight="1">
      <c r="A532" s="31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  <c r="BO532" s="3"/>
      <c r="BP532" s="3"/>
      <c r="BQ532" s="3"/>
      <c r="BR532" s="3"/>
      <c r="BS532" s="3"/>
      <c r="BT532" s="3"/>
      <c r="BU532" s="3"/>
      <c r="BV532" s="3"/>
      <c r="BW532" s="3"/>
      <c r="BX532" s="3"/>
      <c r="BY532" s="3"/>
      <c r="BZ532" s="3"/>
      <c r="CA532" s="3"/>
      <c r="CB532" s="3"/>
      <c r="CC532" s="3"/>
      <c r="CD532" s="3"/>
      <c r="CE532" s="3"/>
      <c r="CF532" s="3"/>
      <c r="CG532" s="3"/>
      <c r="CH532" s="3"/>
      <c r="CI532" s="3"/>
      <c r="CJ532" s="3"/>
      <c r="CK532" s="3"/>
      <c r="CL532" s="3"/>
      <c r="CM532" s="3"/>
      <c r="CN532" s="3"/>
      <c r="CO532" s="3"/>
      <c r="CP532" s="3"/>
      <c r="CQ532" s="3"/>
      <c r="CR532" s="3"/>
      <c r="CS532" s="3"/>
      <c r="CT532" s="3"/>
      <c r="CU532" s="3"/>
      <c r="CV532" s="3"/>
      <c r="CW532" s="3"/>
      <c r="CX532" s="3"/>
      <c r="CY532" s="3"/>
      <c r="CZ532" s="3"/>
      <c r="DA532" s="3"/>
      <c r="DB532" s="3"/>
    </row>
    <row r="533" spans="1:106" ht="15.75" customHeight="1">
      <c r="A533" s="31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  <c r="BO533" s="3"/>
      <c r="BP533" s="3"/>
      <c r="BQ533" s="3"/>
      <c r="BR533" s="3"/>
      <c r="BS533" s="3"/>
      <c r="BT533" s="3"/>
      <c r="BU533" s="3"/>
      <c r="BV533" s="3"/>
      <c r="BW533" s="3"/>
      <c r="BX533" s="3"/>
      <c r="BY533" s="3"/>
      <c r="BZ533" s="3"/>
      <c r="CA533" s="3"/>
      <c r="CB533" s="3"/>
      <c r="CC533" s="3"/>
      <c r="CD533" s="3"/>
      <c r="CE533" s="3"/>
      <c r="CF533" s="3"/>
      <c r="CG533" s="3"/>
      <c r="CH533" s="3"/>
      <c r="CI533" s="3"/>
      <c r="CJ533" s="3"/>
      <c r="CK533" s="3"/>
      <c r="CL533" s="3"/>
      <c r="CM533" s="3"/>
      <c r="CN533" s="3"/>
      <c r="CO533" s="3"/>
      <c r="CP533" s="3"/>
      <c r="CQ533" s="3"/>
      <c r="CR533" s="3"/>
      <c r="CS533" s="3"/>
      <c r="CT533" s="3"/>
      <c r="CU533" s="3"/>
      <c r="CV533" s="3"/>
      <c r="CW533" s="3"/>
      <c r="CX533" s="3"/>
      <c r="CY533" s="3"/>
      <c r="CZ533" s="3"/>
      <c r="DA533" s="3"/>
      <c r="DB533" s="3"/>
    </row>
    <row r="534" spans="1:106" ht="15.75" customHeight="1">
      <c r="A534" s="31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  <c r="BO534" s="3"/>
      <c r="BP534" s="3"/>
      <c r="BQ534" s="3"/>
      <c r="BR534" s="3"/>
      <c r="BS534" s="3"/>
      <c r="BT534" s="3"/>
      <c r="BU534" s="3"/>
      <c r="BV534" s="3"/>
      <c r="BW534" s="3"/>
      <c r="BX534" s="3"/>
      <c r="BY534" s="3"/>
      <c r="BZ534" s="3"/>
      <c r="CA534" s="3"/>
      <c r="CB534" s="3"/>
      <c r="CC534" s="3"/>
      <c r="CD534" s="3"/>
      <c r="CE534" s="3"/>
      <c r="CF534" s="3"/>
      <c r="CG534" s="3"/>
      <c r="CH534" s="3"/>
      <c r="CI534" s="3"/>
      <c r="CJ534" s="3"/>
      <c r="CK534" s="3"/>
      <c r="CL534" s="3"/>
      <c r="CM534" s="3"/>
      <c r="CN534" s="3"/>
      <c r="CO534" s="3"/>
      <c r="CP534" s="3"/>
      <c r="CQ534" s="3"/>
      <c r="CR534" s="3"/>
      <c r="CS534" s="3"/>
      <c r="CT534" s="3"/>
      <c r="CU534" s="3"/>
      <c r="CV534" s="3"/>
      <c r="CW534" s="3"/>
      <c r="CX534" s="3"/>
      <c r="CY534" s="3"/>
      <c r="CZ534" s="3"/>
      <c r="DA534" s="3"/>
      <c r="DB534" s="3"/>
    </row>
    <row r="535" spans="1:106" ht="15.75" customHeight="1">
      <c r="A535" s="31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  <c r="BO535" s="3"/>
      <c r="BP535" s="3"/>
      <c r="BQ535" s="3"/>
      <c r="BR535" s="3"/>
      <c r="BS535" s="3"/>
      <c r="BT535" s="3"/>
      <c r="BU535" s="3"/>
      <c r="BV535" s="3"/>
      <c r="BW535" s="3"/>
      <c r="BX535" s="3"/>
      <c r="BY535" s="3"/>
      <c r="BZ535" s="3"/>
      <c r="CA535" s="3"/>
      <c r="CB535" s="3"/>
      <c r="CC535" s="3"/>
      <c r="CD535" s="3"/>
      <c r="CE535" s="3"/>
      <c r="CF535" s="3"/>
      <c r="CG535" s="3"/>
      <c r="CH535" s="3"/>
      <c r="CI535" s="3"/>
      <c r="CJ535" s="3"/>
      <c r="CK535" s="3"/>
      <c r="CL535" s="3"/>
      <c r="CM535" s="3"/>
      <c r="CN535" s="3"/>
      <c r="CO535" s="3"/>
      <c r="CP535" s="3"/>
      <c r="CQ535" s="3"/>
      <c r="CR535" s="3"/>
      <c r="CS535" s="3"/>
      <c r="CT535" s="3"/>
      <c r="CU535" s="3"/>
      <c r="CV535" s="3"/>
      <c r="CW535" s="3"/>
      <c r="CX535" s="3"/>
      <c r="CY535" s="3"/>
      <c r="CZ535" s="3"/>
      <c r="DA535" s="3"/>
      <c r="DB535" s="3"/>
    </row>
    <row r="536" spans="1:106" ht="15.75" customHeight="1">
      <c r="A536" s="31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  <c r="BO536" s="3"/>
      <c r="BP536" s="3"/>
      <c r="BQ536" s="3"/>
      <c r="BR536" s="3"/>
      <c r="BS536" s="3"/>
      <c r="BT536" s="3"/>
      <c r="BU536" s="3"/>
      <c r="BV536" s="3"/>
      <c r="BW536" s="3"/>
      <c r="BX536" s="3"/>
      <c r="BY536" s="3"/>
      <c r="BZ536" s="3"/>
      <c r="CA536" s="3"/>
      <c r="CB536" s="3"/>
      <c r="CC536" s="3"/>
      <c r="CD536" s="3"/>
      <c r="CE536" s="3"/>
      <c r="CF536" s="3"/>
      <c r="CG536" s="3"/>
      <c r="CH536" s="3"/>
      <c r="CI536" s="3"/>
      <c r="CJ536" s="3"/>
      <c r="CK536" s="3"/>
      <c r="CL536" s="3"/>
      <c r="CM536" s="3"/>
      <c r="CN536" s="3"/>
      <c r="CO536" s="3"/>
      <c r="CP536" s="3"/>
      <c r="CQ536" s="3"/>
      <c r="CR536" s="3"/>
      <c r="CS536" s="3"/>
      <c r="CT536" s="3"/>
      <c r="CU536" s="3"/>
      <c r="CV536" s="3"/>
      <c r="CW536" s="3"/>
      <c r="CX536" s="3"/>
      <c r="CY536" s="3"/>
      <c r="CZ536" s="3"/>
      <c r="DA536" s="3"/>
      <c r="DB536" s="3"/>
    </row>
    <row r="537" spans="1:106" ht="15.75" customHeight="1">
      <c r="A537" s="31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  <c r="BO537" s="3"/>
      <c r="BP537" s="3"/>
      <c r="BQ537" s="3"/>
      <c r="BR537" s="3"/>
      <c r="BS537" s="3"/>
      <c r="BT537" s="3"/>
      <c r="BU537" s="3"/>
      <c r="BV537" s="3"/>
      <c r="BW537" s="3"/>
      <c r="BX537" s="3"/>
      <c r="BY537" s="3"/>
      <c r="BZ537" s="3"/>
      <c r="CA537" s="3"/>
      <c r="CB537" s="3"/>
      <c r="CC537" s="3"/>
      <c r="CD537" s="3"/>
      <c r="CE537" s="3"/>
      <c r="CF537" s="3"/>
      <c r="CG537" s="3"/>
      <c r="CH537" s="3"/>
      <c r="CI537" s="3"/>
      <c r="CJ537" s="3"/>
      <c r="CK537" s="3"/>
      <c r="CL537" s="3"/>
      <c r="CM537" s="3"/>
      <c r="CN537" s="3"/>
      <c r="CO537" s="3"/>
      <c r="CP537" s="3"/>
      <c r="CQ537" s="3"/>
      <c r="CR537" s="3"/>
      <c r="CS537" s="3"/>
      <c r="CT537" s="3"/>
      <c r="CU537" s="3"/>
      <c r="CV537" s="3"/>
      <c r="CW537" s="3"/>
      <c r="CX537" s="3"/>
      <c r="CY537" s="3"/>
      <c r="CZ537" s="3"/>
      <c r="DA537" s="3"/>
      <c r="DB537" s="3"/>
    </row>
    <row r="538" spans="1:106" ht="15.75" customHeight="1">
      <c r="A538" s="31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  <c r="BO538" s="3"/>
      <c r="BP538" s="3"/>
      <c r="BQ538" s="3"/>
      <c r="BR538" s="3"/>
      <c r="BS538" s="3"/>
      <c r="BT538" s="3"/>
      <c r="BU538" s="3"/>
      <c r="BV538" s="3"/>
      <c r="BW538" s="3"/>
      <c r="BX538" s="3"/>
      <c r="BY538" s="3"/>
      <c r="BZ538" s="3"/>
      <c r="CA538" s="3"/>
      <c r="CB538" s="3"/>
      <c r="CC538" s="3"/>
      <c r="CD538" s="3"/>
      <c r="CE538" s="3"/>
      <c r="CF538" s="3"/>
      <c r="CG538" s="3"/>
      <c r="CH538" s="3"/>
      <c r="CI538" s="3"/>
      <c r="CJ538" s="3"/>
      <c r="CK538" s="3"/>
      <c r="CL538" s="3"/>
      <c r="CM538" s="3"/>
      <c r="CN538" s="3"/>
      <c r="CO538" s="3"/>
      <c r="CP538" s="3"/>
      <c r="CQ538" s="3"/>
      <c r="CR538" s="3"/>
      <c r="CS538" s="3"/>
      <c r="CT538" s="3"/>
      <c r="CU538" s="3"/>
      <c r="CV538" s="3"/>
      <c r="CW538" s="3"/>
      <c r="CX538" s="3"/>
      <c r="CY538" s="3"/>
      <c r="CZ538" s="3"/>
      <c r="DA538" s="3"/>
      <c r="DB538" s="3"/>
    </row>
    <row r="539" spans="1:106" ht="15.75" customHeight="1">
      <c r="A539" s="31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  <c r="BO539" s="3"/>
      <c r="BP539" s="3"/>
      <c r="BQ539" s="3"/>
      <c r="BR539" s="3"/>
      <c r="BS539" s="3"/>
      <c r="BT539" s="3"/>
      <c r="BU539" s="3"/>
      <c r="BV539" s="3"/>
      <c r="BW539" s="3"/>
      <c r="BX539" s="3"/>
      <c r="BY539" s="3"/>
      <c r="BZ539" s="3"/>
      <c r="CA539" s="3"/>
      <c r="CB539" s="3"/>
      <c r="CC539" s="3"/>
      <c r="CD539" s="3"/>
      <c r="CE539" s="3"/>
      <c r="CF539" s="3"/>
      <c r="CG539" s="3"/>
      <c r="CH539" s="3"/>
      <c r="CI539" s="3"/>
      <c r="CJ539" s="3"/>
      <c r="CK539" s="3"/>
      <c r="CL539" s="3"/>
      <c r="CM539" s="3"/>
      <c r="CN539" s="3"/>
      <c r="CO539" s="3"/>
      <c r="CP539" s="3"/>
      <c r="CQ539" s="3"/>
      <c r="CR539" s="3"/>
      <c r="CS539" s="3"/>
      <c r="CT539" s="3"/>
      <c r="CU539" s="3"/>
      <c r="CV539" s="3"/>
      <c r="CW539" s="3"/>
      <c r="CX539" s="3"/>
      <c r="CY539" s="3"/>
      <c r="CZ539" s="3"/>
      <c r="DA539" s="3"/>
      <c r="DB539" s="3"/>
    </row>
    <row r="540" spans="1:106" ht="15.75" customHeight="1">
      <c r="A540" s="31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  <c r="BO540" s="3"/>
      <c r="BP540" s="3"/>
      <c r="BQ540" s="3"/>
      <c r="BR540" s="3"/>
      <c r="BS540" s="3"/>
      <c r="BT540" s="3"/>
      <c r="BU540" s="3"/>
      <c r="BV540" s="3"/>
      <c r="BW540" s="3"/>
      <c r="BX540" s="3"/>
      <c r="BY540" s="3"/>
      <c r="BZ540" s="3"/>
      <c r="CA540" s="3"/>
      <c r="CB540" s="3"/>
      <c r="CC540" s="3"/>
      <c r="CD540" s="3"/>
      <c r="CE540" s="3"/>
      <c r="CF540" s="3"/>
      <c r="CG540" s="3"/>
      <c r="CH540" s="3"/>
      <c r="CI540" s="3"/>
      <c r="CJ540" s="3"/>
      <c r="CK540" s="3"/>
      <c r="CL540" s="3"/>
      <c r="CM540" s="3"/>
      <c r="CN540" s="3"/>
      <c r="CO540" s="3"/>
      <c r="CP540" s="3"/>
      <c r="CQ540" s="3"/>
      <c r="CR540" s="3"/>
      <c r="CS540" s="3"/>
      <c r="CT540" s="3"/>
      <c r="CU540" s="3"/>
      <c r="CV540" s="3"/>
      <c r="CW540" s="3"/>
      <c r="CX540" s="3"/>
      <c r="CY540" s="3"/>
      <c r="CZ540" s="3"/>
      <c r="DA540" s="3"/>
      <c r="DB540" s="3"/>
    </row>
    <row r="541" spans="1:106" ht="15.75" customHeight="1">
      <c r="A541" s="31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  <c r="BO541" s="3"/>
      <c r="BP541" s="3"/>
      <c r="BQ541" s="3"/>
      <c r="BR541" s="3"/>
      <c r="BS541" s="3"/>
      <c r="BT541" s="3"/>
      <c r="BU541" s="3"/>
      <c r="BV541" s="3"/>
      <c r="BW541" s="3"/>
      <c r="BX541" s="3"/>
      <c r="BY541" s="3"/>
      <c r="BZ541" s="3"/>
      <c r="CA541" s="3"/>
      <c r="CB541" s="3"/>
      <c r="CC541" s="3"/>
      <c r="CD541" s="3"/>
      <c r="CE541" s="3"/>
      <c r="CF541" s="3"/>
      <c r="CG541" s="3"/>
      <c r="CH541" s="3"/>
      <c r="CI541" s="3"/>
      <c r="CJ541" s="3"/>
      <c r="CK541" s="3"/>
      <c r="CL541" s="3"/>
      <c r="CM541" s="3"/>
      <c r="CN541" s="3"/>
      <c r="CO541" s="3"/>
      <c r="CP541" s="3"/>
      <c r="CQ541" s="3"/>
      <c r="CR541" s="3"/>
      <c r="CS541" s="3"/>
      <c r="CT541" s="3"/>
      <c r="CU541" s="3"/>
      <c r="CV541" s="3"/>
      <c r="CW541" s="3"/>
      <c r="CX541" s="3"/>
      <c r="CY541" s="3"/>
      <c r="CZ541" s="3"/>
      <c r="DA541" s="3"/>
      <c r="DB541" s="3"/>
    </row>
    <row r="542" spans="1:106" ht="15.75" customHeight="1">
      <c r="A542" s="31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  <c r="BO542" s="3"/>
      <c r="BP542" s="3"/>
      <c r="BQ542" s="3"/>
      <c r="BR542" s="3"/>
      <c r="BS542" s="3"/>
      <c r="BT542" s="3"/>
      <c r="BU542" s="3"/>
      <c r="BV542" s="3"/>
      <c r="BW542" s="3"/>
      <c r="BX542" s="3"/>
      <c r="BY542" s="3"/>
      <c r="BZ542" s="3"/>
      <c r="CA542" s="3"/>
      <c r="CB542" s="3"/>
      <c r="CC542" s="3"/>
      <c r="CD542" s="3"/>
      <c r="CE542" s="3"/>
      <c r="CF542" s="3"/>
      <c r="CG542" s="3"/>
      <c r="CH542" s="3"/>
      <c r="CI542" s="3"/>
      <c r="CJ542" s="3"/>
      <c r="CK542" s="3"/>
      <c r="CL542" s="3"/>
      <c r="CM542" s="3"/>
      <c r="CN542" s="3"/>
      <c r="CO542" s="3"/>
      <c r="CP542" s="3"/>
      <c r="CQ542" s="3"/>
      <c r="CR542" s="3"/>
      <c r="CS542" s="3"/>
      <c r="CT542" s="3"/>
      <c r="CU542" s="3"/>
      <c r="CV542" s="3"/>
      <c r="CW542" s="3"/>
      <c r="CX542" s="3"/>
      <c r="CY542" s="3"/>
      <c r="CZ542" s="3"/>
      <c r="DA542" s="3"/>
      <c r="DB542" s="3"/>
    </row>
    <row r="543" spans="1:106" ht="15.75" customHeight="1">
      <c r="A543" s="31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  <c r="BO543" s="3"/>
      <c r="BP543" s="3"/>
      <c r="BQ543" s="3"/>
      <c r="BR543" s="3"/>
      <c r="BS543" s="3"/>
      <c r="BT543" s="3"/>
      <c r="BU543" s="3"/>
      <c r="BV543" s="3"/>
      <c r="BW543" s="3"/>
      <c r="BX543" s="3"/>
      <c r="BY543" s="3"/>
      <c r="BZ543" s="3"/>
      <c r="CA543" s="3"/>
      <c r="CB543" s="3"/>
      <c r="CC543" s="3"/>
      <c r="CD543" s="3"/>
      <c r="CE543" s="3"/>
      <c r="CF543" s="3"/>
      <c r="CG543" s="3"/>
      <c r="CH543" s="3"/>
      <c r="CI543" s="3"/>
      <c r="CJ543" s="3"/>
      <c r="CK543" s="3"/>
      <c r="CL543" s="3"/>
      <c r="CM543" s="3"/>
      <c r="CN543" s="3"/>
      <c r="CO543" s="3"/>
      <c r="CP543" s="3"/>
      <c r="CQ543" s="3"/>
      <c r="CR543" s="3"/>
      <c r="CS543" s="3"/>
      <c r="CT543" s="3"/>
      <c r="CU543" s="3"/>
      <c r="CV543" s="3"/>
      <c r="CW543" s="3"/>
      <c r="CX543" s="3"/>
      <c r="CY543" s="3"/>
      <c r="CZ543" s="3"/>
      <c r="DA543" s="3"/>
      <c r="DB543" s="3"/>
    </row>
    <row r="544" spans="1:106" ht="15.75" customHeight="1">
      <c r="A544" s="31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  <c r="BO544" s="3"/>
      <c r="BP544" s="3"/>
      <c r="BQ544" s="3"/>
      <c r="BR544" s="3"/>
      <c r="BS544" s="3"/>
      <c r="BT544" s="3"/>
      <c r="BU544" s="3"/>
      <c r="BV544" s="3"/>
      <c r="BW544" s="3"/>
      <c r="BX544" s="3"/>
      <c r="BY544" s="3"/>
      <c r="BZ544" s="3"/>
      <c r="CA544" s="3"/>
      <c r="CB544" s="3"/>
      <c r="CC544" s="3"/>
      <c r="CD544" s="3"/>
      <c r="CE544" s="3"/>
      <c r="CF544" s="3"/>
      <c r="CG544" s="3"/>
      <c r="CH544" s="3"/>
      <c r="CI544" s="3"/>
      <c r="CJ544" s="3"/>
      <c r="CK544" s="3"/>
      <c r="CL544" s="3"/>
      <c r="CM544" s="3"/>
      <c r="CN544" s="3"/>
      <c r="CO544" s="3"/>
      <c r="CP544" s="3"/>
      <c r="CQ544" s="3"/>
      <c r="CR544" s="3"/>
      <c r="CS544" s="3"/>
      <c r="CT544" s="3"/>
      <c r="CU544" s="3"/>
      <c r="CV544" s="3"/>
      <c r="CW544" s="3"/>
      <c r="CX544" s="3"/>
      <c r="CY544" s="3"/>
      <c r="CZ544" s="3"/>
      <c r="DA544" s="3"/>
      <c r="DB544" s="3"/>
    </row>
    <row r="545" spans="1:106" ht="15.75" customHeight="1">
      <c r="A545" s="31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  <c r="BO545" s="3"/>
      <c r="BP545" s="3"/>
      <c r="BQ545" s="3"/>
      <c r="BR545" s="3"/>
      <c r="BS545" s="3"/>
      <c r="BT545" s="3"/>
      <c r="BU545" s="3"/>
      <c r="BV545" s="3"/>
      <c r="BW545" s="3"/>
      <c r="BX545" s="3"/>
      <c r="BY545" s="3"/>
      <c r="BZ545" s="3"/>
      <c r="CA545" s="3"/>
      <c r="CB545" s="3"/>
      <c r="CC545" s="3"/>
      <c r="CD545" s="3"/>
      <c r="CE545" s="3"/>
      <c r="CF545" s="3"/>
      <c r="CG545" s="3"/>
      <c r="CH545" s="3"/>
      <c r="CI545" s="3"/>
      <c r="CJ545" s="3"/>
      <c r="CK545" s="3"/>
      <c r="CL545" s="3"/>
      <c r="CM545" s="3"/>
      <c r="CN545" s="3"/>
      <c r="CO545" s="3"/>
      <c r="CP545" s="3"/>
      <c r="CQ545" s="3"/>
      <c r="CR545" s="3"/>
      <c r="CS545" s="3"/>
      <c r="CT545" s="3"/>
      <c r="CU545" s="3"/>
      <c r="CV545" s="3"/>
      <c r="CW545" s="3"/>
      <c r="CX545" s="3"/>
      <c r="CY545" s="3"/>
      <c r="CZ545" s="3"/>
      <c r="DA545" s="3"/>
      <c r="DB545" s="3"/>
    </row>
    <row r="546" spans="1:106" ht="15.75" customHeight="1">
      <c r="A546" s="31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  <c r="BO546" s="3"/>
      <c r="BP546" s="3"/>
      <c r="BQ546" s="3"/>
      <c r="BR546" s="3"/>
      <c r="BS546" s="3"/>
      <c r="BT546" s="3"/>
      <c r="BU546" s="3"/>
      <c r="BV546" s="3"/>
      <c r="BW546" s="3"/>
      <c r="BX546" s="3"/>
      <c r="BY546" s="3"/>
      <c r="BZ546" s="3"/>
      <c r="CA546" s="3"/>
      <c r="CB546" s="3"/>
      <c r="CC546" s="3"/>
      <c r="CD546" s="3"/>
      <c r="CE546" s="3"/>
      <c r="CF546" s="3"/>
      <c r="CG546" s="3"/>
      <c r="CH546" s="3"/>
      <c r="CI546" s="3"/>
      <c r="CJ546" s="3"/>
      <c r="CK546" s="3"/>
      <c r="CL546" s="3"/>
      <c r="CM546" s="3"/>
      <c r="CN546" s="3"/>
      <c r="CO546" s="3"/>
      <c r="CP546" s="3"/>
      <c r="CQ546" s="3"/>
      <c r="CR546" s="3"/>
      <c r="CS546" s="3"/>
      <c r="CT546" s="3"/>
      <c r="CU546" s="3"/>
      <c r="CV546" s="3"/>
      <c r="CW546" s="3"/>
      <c r="CX546" s="3"/>
      <c r="CY546" s="3"/>
      <c r="CZ546" s="3"/>
      <c r="DA546" s="3"/>
      <c r="DB546" s="3"/>
    </row>
    <row r="547" spans="1:106" ht="15.75" customHeight="1">
      <c r="A547" s="31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  <c r="BO547" s="3"/>
      <c r="BP547" s="3"/>
      <c r="BQ547" s="3"/>
      <c r="BR547" s="3"/>
      <c r="BS547" s="3"/>
      <c r="BT547" s="3"/>
      <c r="BU547" s="3"/>
      <c r="BV547" s="3"/>
      <c r="BW547" s="3"/>
      <c r="BX547" s="3"/>
      <c r="BY547" s="3"/>
      <c r="BZ547" s="3"/>
      <c r="CA547" s="3"/>
      <c r="CB547" s="3"/>
      <c r="CC547" s="3"/>
      <c r="CD547" s="3"/>
      <c r="CE547" s="3"/>
      <c r="CF547" s="3"/>
      <c r="CG547" s="3"/>
      <c r="CH547" s="3"/>
      <c r="CI547" s="3"/>
      <c r="CJ547" s="3"/>
      <c r="CK547" s="3"/>
      <c r="CL547" s="3"/>
      <c r="CM547" s="3"/>
      <c r="CN547" s="3"/>
      <c r="CO547" s="3"/>
      <c r="CP547" s="3"/>
      <c r="CQ547" s="3"/>
      <c r="CR547" s="3"/>
      <c r="CS547" s="3"/>
      <c r="CT547" s="3"/>
      <c r="CU547" s="3"/>
      <c r="CV547" s="3"/>
      <c r="CW547" s="3"/>
      <c r="CX547" s="3"/>
      <c r="CY547" s="3"/>
      <c r="CZ547" s="3"/>
      <c r="DA547" s="3"/>
      <c r="DB547" s="3"/>
    </row>
    <row r="548" spans="1:106" ht="15.75" customHeight="1">
      <c r="A548" s="31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  <c r="BO548" s="3"/>
      <c r="BP548" s="3"/>
      <c r="BQ548" s="3"/>
      <c r="BR548" s="3"/>
      <c r="BS548" s="3"/>
      <c r="BT548" s="3"/>
      <c r="BU548" s="3"/>
      <c r="BV548" s="3"/>
      <c r="BW548" s="3"/>
      <c r="BX548" s="3"/>
      <c r="BY548" s="3"/>
      <c r="BZ548" s="3"/>
      <c r="CA548" s="3"/>
      <c r="CB548" s="3"/>
      <c r="CC548" s="3"/>
      <c r="CD548" s="3"/>
      <c r="CE548" s="3"/>
      <c r="CF548" s="3"/>
      <c r="CG548" s="3"/>
      <c r="CH548" s="3"/>
      <c r="CI548" s="3"/>
      <c r="CJ548" s="3"/>
      <c r="CK548" s="3"/>
      <c r="CL548" s="3"/>
      <c r="CM548" s="3"/>
      <c r="CN548" s="3"/>
      <c r="CO548" s="3"/>
      <c r="CP548" s="3"/>
      <c r="CQ548" s="3"/>
      <c r="CR548" s="3"/>
      <c r="CS548" s="3"/>
      <c r="CT548" s="3"/>
      <c r="CU548" s="3"/>
      <c r="CV548" s="3"/>
      <c r="CW548" s="3"/>
      <c r="CX548" s="3"/>
      <c r="CY548" s="3"/>
      <c r="CZ548" s="3"/>
      <c r="DA548" s="3"/>
      <c r="DB548" s="3"/>
    </row>
    <row r="549" spans="1:106" ht="15.75" customHeight="1">
      <c r="A549" s="31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  <c r="BO549" s="3"/>
      <c r="BP549" s="3"/>
      <c r="BQ549" s="3"/>
      <c r="BR549" s="3"/>
      <c r="BS549" s="3"/>
      <c r="BT549" s="3"/>
      <c r="BU549" s="3"/>
      <c r="BV549" s="3"/>
      <c r="BW549" s="3"/>
      <c r="BX549" s="3"/>
      <c r="BY549" s="3"/>
      <c r="BZ549" s="3"/>
      <c r="CA549" s="3"/>
      <c r="CB549" s="3"/>
      <c r="CC549" s="3"/>
      <c r="CD549" s="3"/>
      <c r="CE549" s="3"/>
      <c r="CF549" s="3"/>
      <c r="CG549" s="3"/>
      <c r="CH549" s="3"/>
      <c r="CI549" s="3"/>
      <c r="CJ549" s="3"/>
      <c r="CK549" s="3"/>
      <c r="CL549" s="3"/>
      <c r="CM549" s="3"/>
      <c r="CN549" s="3"/>
      <c r="CO549" s="3"/>
      <c r="CP549" s="3"/>
      <c r="CQ549" s="3"/>
      <c r="CR549" s="3"/>
      <c r="CS549" s="3"/>
      <c r="CT549" s="3"/>
      <c r="CU549" s="3"/>
      <c r="CV549" s="3"/>
      <c r="CW549" s="3"/>
      <c r="CX549" s="3"/>
      <c r="CY549" s="3"/>
      <c r="CZ549" s="3"/>
      <c r="DA549" s="3"/>
      <c r="DB549" s="3"/>
    </row>
    <row r="550" spans="1:106" ht="15.75" customHeight="1">
      <c r="A550" s="31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  <c r="BO550" s="3"/>
      <c r="BP550" s="3"/>
      <c r="BQ550" s="3"/>
      <c r="BR550" s="3"/>
      <c r="BS550" s="3"/>
      <c r="BT550" s="3"/>
      <c r="BU550" s="3"/>
      <c r="BV550" s="3"/>
      <c r="BW550" s="3"/>
      <c r="BX550" s="3"/>
      <c r="BY550" s="3"/>
      <c r="BZ550" s="3"/>
      <c r="CA550" s="3"/>
      <c r="CB550" s="3"/>
      <c r="CC550" s="3"/>
      <c r="CD550" s="3"/>
      <c r="CE550" s="3"/>
      <c r="CF550" s="3"/>
      <c r="CG550" s="3"/>
      <c r="CH550" s="3"/>
      <c r="CI550" s="3"/>
      <c r="CJ550" s="3"/>
      <c r="CK550" s="3"/>
      <c r="CL550" s="3"/>
      <c r="CM550" s="3"/>
      <c r="CN550" s="3"/>
      <c r="CO550" s="3"/>
      <c r="CP550" s="3"/>
      <c r="CQ550" s="3"/>
      <c r="CR550" s="3"/>
      <c r="CS550" s="3"/>
      <c r="CT550" s="3"/>
      <c r="CU550" s="3"/>
      <c r="CV550" s="3"/>
      <c r="CW550" s="3"/>
      <c r="CX550" s="3"/>
      <c r="CY550" s="3"/>
      <c r="CZ550" s="3"/>
      <c r="DA550" s="3"/>
      <c r="DB550" s="3"/>
    </row>
    <row r="551" spans="1:106" ht="15.75" customHeight="1">
      <c r="A551" s="31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  <c r="BO551" s="3"/>
      <c r="BP551" s="3"/>
      <c r="BQ551" s="3"/>
      <c r="BR551" s="3"/>
      <c r="BS551" s="3"/>
      <c r="BT551" s="3"/>
      <c r="BU551" s="3"/>
      <c r="BV551" s="3"/>
      <c r="BW551" s="3"/>
      <c r="BX551" s="3"/>
      <c r="BY551" s="3"/>
      <c r="BZ551" s="3"/>
      <c r="CA551" s="3"/>
      <c r="CB551" s="3"/>
      <c r="CC551" s="3"/>
      <c r="CD551" s="3"/>
      <c r="CE551" s="3"/>
      <c r="CF551" s="3"/>
      <c r="CG551" s="3"/>
      <c r="CH551" s="3"/>
      <c r="CI551" s="3"/>
      <c r="CJ551" s="3"/>
      <c r="CK551" s="3"/>
      <c r="CL551" s="3"/>
      <c r="CM551" s="3"/>
      <c r="CN551" s="3"/>
      <c r="CO551" s="3"/>
      <c r="CP551" s="3"/>
      <c r="CQ551" s="3"/>
      <c r="CR551" s="3"/>
      <c r="CS551" s="3"/>
      <c r="CT551" s="3"/>
      <c r="CU551" s="3"/>
      <c r="CV551" s="3"/>
      <c r="CW551" s="3"/>
      <c r="CX551" s="3"/>
      <c r="CY551" s="3"/>
      <c r="CZ551" s="3"/>
      <c r="DA551" s="3"/>
      <c r="DB551" s="3"/>
    </row>
    <row r="552" spans="1:106" ht="15.75" customHeight="1">
      <c r="A552" s="31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  <c r="BO552" s="3"/>
      <c r="BP552" s="3"/>
      <c r="BQ552" s="3"/>
      <c r="BR552" s="3"/>
      <c r="BS552" s="3"/>
      <c r="BT552" s="3"/>
      <c r="BU552" s="3"/>
      <c r="BV552" s="3"/>
      <c r="BW552" s="3"/>
      <c r="BX552" s="3"/>
      <c r="BY552" s="3"/>
      <c r="BZ552" s="3"/>
      <c r="CA552" s="3"/>
      <c r="CB552" s="3"/>
      <c r="CC552" s="3"/>
      <c r="CD552" s="3"/>
      <c r="CE552" s="3"/>
      <c r="CF552" s="3"/>
      <c r="CG552" s="3"/>
      <c r="CH552" s="3"/>
      <c r="CI552" s="3"/>
      <c r="CJ552" s="3"/>
      <c r="CK552" s="3"/>
      <c r="CL552" s="3"/>
      <c r="CM552" s="3"/>
      <c r="CN552" s="3"/>
      <c r="CO552" s="3"/>
      <c r="CP552" s="3"/>
      <c r="CQ552" s="3"/>
      <c r="CR552" s="3"/>
      <c r="CS552" s="3"/>
      <c r="CT552" s="3"/>
      <c r="CU552" s="3"/>
      <c r="CV552" s="3"/>
      <c r="CW552" s="3"/>
      <c r="CX552" s="3"/>
      <c r="CY552" s="3"/>
      <c r="CZ552" s="3"/>
      <c r="DA552" s="3"/>
      <c r="DB552" s="3"/>
    </row>
    <row r="553" spans="1:106" ht="15.75" customHeight="1">
      <c r="A553" s="31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  <c r="BO553" s="3"/>
      <c r="BP553" s="3"/>
      <c r="BQ553" s="3"/>
      <c r="BR553" s="3"/>
      <c r="BS553" s="3"/>
      <c r="BT553" s="3"/>
      <c r="BU553" s="3"/>
      <c r="BV553" s="3"/>
      <c r="BW553" s="3"/>
      <c r="BX553" s="3"/>
      <c r="BY553" s="3"/>
      <c r="BZ553" s="3"/>
      <c r="CA553" s="3"/>
      <c r="CB553" s="3"/>
      <c r="CC553" s="3"/>
      <c r="CD553" s="3"/>
      <c r="CE553" s="3"/>
      <c r="CF553" s="3"/>
      <c r="CG553" s="3"/>
      <c r="CH553" s="3"/>
      <c r="CI553" s="3"/>
      <c r="CJ553" s="3"/>
      <c r="CK553" s="3"/>
      <c r="CL553" s="3"/>
      <c r="CM553" s="3"/>
      <c r="CN553" s="3"/>
      <c r="CO553" s="3"/>
      <c r="CP553" s="3"/>
      <c r="CQ553" s="3"/>
      <c r="CR553" s="3"/>
      <c r="CS553" s="3"/>
      <c r="CT553" s="3"/>
      <c r="CU553" s="3"/>
      <c r="CV553" s="3"/>
      <c r="CW553" s="3"/>
      <c r="CX553" s="3"/>
      <c r="CY553" s="3"/>
      <c r="CZ553" s="3"/>
      <c r="DA553" s="3"/>
      <c r="DB553" s="3"/>
    </row>
    <row r="554" spans="1:106" ht="15.75" customHeight="1">
      <c r="A554" s="31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  <c r="BO554" s="3"/>
      <c r="BP554" s="3"/>
      <c r="BQ554" s="3"/>
      <c r="BR554" s="3"/>
      <c r="BS554" s="3"/>
      <c r="BT554" s="3"/>
      <c r="BU554" s="3"/>
      <c r="BV554" s="3"/>
      <c r="BW554" s="3"/>
      <c r="BX554" s="3"/>
      <c r="BY554" s="3"/>
      <c r="BZ554" s="3"/>
      <c r="CA554" s="3"/>
      <c r="CB554" s="3"/>
      <c r="CC554" s="3"/>
      <c r="CD554" s="3"/>
      <c r="CE554" s="3"/>
      <c r="CF554" s="3"/>
      <c r="CG554" s="3"/>
      <c r="CH554" s="3"/>
      <c r="CI554" s="3"/>
      <c r="CJ554" s="3"/>
      <c r="CK554" s="3"/>
      <c r="CL554" s="3"/>
      <c r="CM554" s="3"/>
      <c r="CN554" s="3"/>
      <c r="CO554" s="3"/>
      <c r="CP554" s="3"/>
      <c r="CQ554" s="3"/>
      <c r="CR554" s="3"/>
      <c r="CS554" s="3"/>
      <c r="CT554" s="3"/>
      <c r="CU554" s="3"/>
      <c r="CV554" s="3"/>
      <c r="CW554" s="3"/>
      <c r="CX554" s="3"/>
      <c r="CY554" s="3"/>
      <c r="CZ554" s="3"/>
      <c r="DA554" s="3"/>
      <c r="DB554" s="3"/>
    </row>
    <row r="555" spans="1:106" ht="15.75" customHeight="1">
      <c r="A555" s="31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  <c r="BO555" s="3"/>
      <c r="BP555" s="3"/>
      <c r="BQ555" s="3"/>
      <c r="BR555" s="3"/>
      <c r="BS555" s="3"/>
      <c r="BT555" s="3"/>
      <c r="BU555" s="3"/>
      <c r="BV555" s="3"/>
      <c r="BW555" s="3"/>
      <c r="BX555" s="3"/>
      <c r="BY555" s="3"/>
      <c r="BZ555" s="3"/>
      <c r="CA555" s="3"/>
      <c r="CB555" s="3"/>
      <c r="CC555" s="3"/>
      <c r="CD555" s="3"/>
      <c r="CE555" s="3"/>
      <c r="CF555" s="3"/>
      <c r="CG555" s="3"/>
      <c r="CH555" s="3"/>
      <c r="CI555" s="3"/>
      <c r="CJ555" s="3"/>
      <c r="CK555" s="3"/>
      <c r="CL555" s="3"/>
      <c r="CM555" s="3"/>
      <c r="CN555" s="3"/>
      <c r="CO555" s="3"/>
      <c r="CP555" s="3"/>
      <c r="CQ555" s="3"/>
      <c r="CR555" s="3"/>
      <c r="CS555" s="3"/>
      <c r="CT555" s="3"/>
      <c r="CU555" s="3"/>
      <c r="CV555" s="3"/>
      <c r="CW555" s="3"/>
      <c r="CX555" s="3"/>
      <c r="CY555" s="3"/>
      <c r="CZ555" s="3"/>
      <c r="DA555" s="3"/>
      <c r="DB555" s="3"/>
    </row>
    <row r="556" spans="1:106" ht="15.75" customHeight="1">
      <c r="A556" s="31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  <c r="BO556" s="3"/>
      <c r="BP556" s="3"/>
      <c r="BQ556" s="3"/>
      <c r="BR556" s="3"/>
      <c r="BS556" s="3"/>
      <c r="BT556" s="3"/>
      <c r="BU556" s="3"/>
      <c r="BV556" s="3"/>
      <c r="BW556" s="3"/>
      <c r="BX556" s="3"/>
      <c r="BY556" s="3"/>
      <c r="BZ556" s="3"/>
      <c r="CA556" s="3"/>
      <c r="CB556" s="3"/>
      <c r="CC556" s="3"/>
      <c r="CD556" s="3"/>
      <c r="CE556" s="3"/>
      <c r="CF556" s="3"/>
      <c r="CG556" s="3"/>
      <c r="CH556" s="3"/>
      <c r="CI556" s="3"/>
      <c r="CJ556" s="3"/>
      <c r="CK556" s="3"/>
      <c r="CL556" s="3"/>
      <c r="CM556" s="3"/>
      <c r="CN556" s="3"/>
      <c r="CO556" s="3"/>
      <c r="CP556" s="3"/>
      <c r="CQ556" s="3"/>
      <c r="CR556" s="3"/>
      <c r="CS556" s="3"/>
      <c r="CT556" s="3"/>
      <c r="CU556" s="3"/>
      <c r="CV556" s="3"/>
      <c r="CW556" s="3"/>
      <c r="CX556" s="3"/>
      <c r="CY556" s="3"/>
      <c r="CZ556" s="3"/>
      <c r="DA556" s="3"/>
      <c r="DB556" s="3"/>
    </row>
    <row r="557" spans="1:106" ht="15.75" customHeight="1">
      <c r="A557" s="31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  <c r="BO557" s="3"/>
      <c r="BP557" s="3"/>
      <c r="BQ557" s="3"/>
      <c r="BR557" s="3"/>
      <c r="BS557" s="3"/>
      <c r="BT557" s="3"/>
      <c r="BU557" s="3"/>
      <c r="BV557" s="3"/>
      <c r="BW557" s="3"/>
      <c r="BX557" s="3"/>
      <c r="BY557" s="3"/>
      <c r="BZ557" s="3"/>
      <c r="CA557" s="3"/>
      <c r="CB557" s="3"/>
      <c r="CC557" s="3"/>
      <c r="CD557" s="3"/>
      <c r="CE557" s="3"/>
      <c r="CF557" s="3"/>
      <c r="CG557" s="3"/>
      <c r="CH557" s="3"/>
      <c r="CI557" s="3"/>
      <c r="CJ557" s="3"/>
      <c r="CK557" s="3"/>
      <c r="CL557" s="3"/>
      <c r="CM557" s="3"/>
      <c r="CN557" s="3"/>
      <c r="CO557" s="3"/>
      <c r="CP557" s="3"/>
      <c r="CQ557" s="3"/>
      <c r="CR557" s="3"/>
      <c r="CS557" s="3"/>
      <c r="CT557" s="3"/>
      <c r="CU557" s="3"/>
      <c r="CV557" s="3"/>
      <c r="CW557" s="3"/>
      <c r="CX557" s="3"/>
      <c r="CY557" s="3"/>
      <c r="CZ557" s="3"/>
      <c r="DA557" s="3"/>
      <c r="DB557" s="3"/>
    </row>
    <row r="558" spans="1:106" ht="15.75" customHeight="1">
      <c r="A558" s="31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  <c r="BO558" s="3"/>
      <c r="BP558" s="3"/>
      <c r="BQ558" s="3"/>
      <c r="BR558" s="3"/>
      <c r="BS558" s="3"/>
      <c r="BT558" s="3"/>
      <c r="BU558" s="3"/>
      <c r="BV558" s="3"/>
      <c r="BW558" s="3"/>
      <c r="BX558" s="3"/>
      <c r="BY558" s="3"/>
      <c r="BZ558" s="3"/>
      <c r="CA558" s="3"/>
      <c r="CB558" s="3"/>
      <c r="CC558" s="3"/>
      <c r="CD558" s="3"/>
      <c r="CE558" s="3"/>
      <c r="CF558" s="3"/>
      <c r="CG558" s="3"/>
      <c r="CH558" s="3"/>
      <c r="CI558" s="3"/>
      <c r="CJ558" s="3"/>
      <c r="CK558" s="3"/>
      <c r="CL558" s="3"/>
      <c r="CM558" s="3"/>
      <c r="CN558" s="3"/>
      <c r="CO558" s="3"/>
      <c r="CP558" s="3"/>
      <c r="CQ558" s="3"/>
      <c r="CR558" s="3"/>
      <c r="CS558" s="3"/>
      <c r="CT558" s="3"/>
      <c r="CU558" s="3"/>
      <c r="CV558" s="3"/>
      <c r="CW558" s="3"/>
      <c r="CX558" s="3"/>
      <c r="CY558" s="3"/>
      <c r="CZ558" s="3"/>
      <c r="DA558" s="3"/>
      <c r="DB558" s="3"/>
    </row>
    <row r="559" spans="1:106" ht="15.75" customHeight="1">
      <c r="A559" s="31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  <c r="BO559" s="3"/>
      <c r="BP559" s="3"/>
      <c r="BQ559" s="3"/>
      <c r="BR559" s="3"/>
      <c r="BS559" s="3"/>
      <c r="BT559" s="3"/>
      <c r="BU559" s="3"/>
      <c r="BV559" s="3"/>
      <c r="BW559" s="3"/>
      <c r="BX559" s="3"/>
      <c r="BY559" s="3"/>
      <c r="BZ559" s="3"/>
      <c r="CA559" s="3"/>
      <c r="CB559" s="3"/>
      <c r="CC559" s="3"/>
      <c r="CD559" s="3"/>
      <c r="CE559" s="3"/>
      <c r="CF559" s="3"/>
      <c r="CG559" s="3"/>
      <c r="CH559" s="3"/>
      <c r="CI559" s="3"/>
      <c r="CJ559" s="3"/>
      <c r="CK559" s="3"/>
      <c r="CL559" s="3"/>
      <c r="CM559" s="3"/>
      <c r="CN559" s="3"/>
      <c r="CO559" s="3"/>
      <c r="CP559" s="3"/>
      <c r="CQ559" s="3"/>
      <c r="CR559" s="3"/>
      <c r="CS559" s="3"/>
      <c r="CT559" s="3"/>
      <c r="CU559" s="3"/>
      <c r="CV559" s="3"/>
      <c r="CW559" s="3"/>
      <c r="CX559" s="3"/>
      <c r="CY559" s="3"/>
      <c r="CZ559" s="3"/>
      <c r="DA559" s="3"/>
      <c r="DB559" s="3"/>
    </row>
    <row r="560" spans="1:106" ht="15.75" customHeight="1">
      <c r="A560" s="31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  <c r="BO560" s="3"/>
      <c r="BP560" s="3"/>
      <c r="BQ560" s="3"/>
      <c r="BR560" s="3"/>
      <c r="BS560" s="3"/>
      <c r="BT560" s="3"/>
      <c r="BU560" s="3"/>
      <c r="BV560" s="3"/>
      <c r="BW560" s="3"/>
      <c r="BX560" s="3"/>
      <c r="BY560" s="3"/>
      <c r="BZ560" s="3"/>
      <c r="CA560" s="3"/>
      <c r="CB560" s="3"/>
      <c r="CC560" s="3"/>
      <c r="CD560" s="3"/>
      <c r="CE560" s="3"/>
      <c r="CF560" s="3"/>
      <c r="CG560" s="3"/>
      <c r="CH560" s="3"/>
      <c r="CI560" s="3"/>
      <c r="CJ560" s="3"/>
      <c r="CK560" s="3"/>
      <c r="CL560" s="3"/>
      <c r="CM560" s="3"/>
      <c r="CN560" s="3"/>
      <c r="CO560" s="3"/>
      <c r="CP560" s="3"/>
      <c r="CQ560" s="3"/>
      <c r="CR560" s="3"/>
      <c r="CS560" s="3"/>
      <c r="CT560" s="3"/>
      <c r="CU560" s="3"/>
      <c r="CV560" s="3"/>
      <c r="CW560" s="3"/>
      <c r="CX560" s="3"/>
      <c r="CY560" s="3"/>
      <c r="CZ560" s="3"/>
      <c r="DA560" s="3"/>
      <c r="DB560" s="3"/>
    </row>
    <row r="561" spans="1:106" ht="15.75" customHeight="1">
      <c r="A561" s="31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  <c r="BO561" s="3"/>
      <c r="BP561" s="3"/>
      <c r="BQ561" s="3"/>
      <c r="BR561" s="3"/>
      <c r="BS561" s="3"/>
      <c r="BT561" s="3"/>
      <c r="BU561" s="3"/>
      <c r="BV561" s="3"/>
      <c r="BW561" s="3"/>
      <c r="BX561" s="3"/>
      <c r="BY561" s="3"/>
      <c r="BZ561" s="3"/>
      <c r="CA561" s="3"/>
      <c r="CB561" s="3"/>
      <c r="CC561" s="3"/>
      <c r="CD561" s="3"/>
      <c r="CE561" s="3"/>
      <c r="CF561" s="3"/>
      <c r="CG561" s="3"/>
      <c r="CH561" s="3"/>
      <c r="CI561" s="3"/>
      <c r="CJ561" s="3"/>
      <c r="CK561" s="3"/>
      <c r="CL561" s="3"/>
      <c r="CM561" s="3"/>
      <c r="CN561" s="3"/>
      <c r="CO561" s="3"/>
      <c r="CP561" s="3"/>
      <c r="CQ561" s="3"/>
      <c r="CR561" s="3"/>
      <c r="CS561" s="3"/>
      <c r="CT561" s="3"/>
      <c r="CU561" s="3"/>
      <c r="CV561" s="3"/>
      <c r="CW561" s="3"/>
      <c r="CX561" s="3"/>
      <c r="CY561" s="3"/>
      <c r="CZ561" s="3"/>
      <c r="DA561" s="3"/>
      <c r="DB561" s="3"/>
    </row>
    <row r="562" spans="1:106" ht="15.75" customHeight="1">
      <c r="A562" s="31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  <c r="BO562" s="3"/>
      <c r="BP562" s="3"/>
      <c r="BQ562" s="3"/>
      <c r="BR562" s="3"/>
      <c r="BS562" s="3"/>
      <c r="BT562" s="3"/>
      <c r="BU562" s="3"/>
      <c r="BV562" s="3"/>
      <c r="BW562" s="3"/>
      <c r="BX562" s="3"/>
      <c r="BY562" s="3"/>
      <c r="BZ562" s="3"/>
      <c r="CA562" s="3"/>
      <c r="CB562" s="3"/>
      <c r="CC562" s="3"/>
      <c r="CD562" s="3"/>
      <c r="CE562" s="3"/>
      <c r="CF562" s="3"/>
      <c r="CG562" s="3"/>
      <c r="CH562" s="3"/>
      <c r="CI562" s="3"/>
      <c r="CJ562" s="3"/>
      <c r="CK562" s="3"/>
      <c r="CL562" s="3"/>
      <c r="CM562" s="3"/>
      <c r="CN562" s="3"/>
      <c r="CO562" s="3"/>
      <c r="CP562" s="3"/>
      <c r="CQ562" s="3"/>
      <c r="CR562" s="3"/>
      <c r="CS562" s="3"/>
      <c r="CT562" s="3"/>
      <c r="CU562" s="3"/>
      <c r="CV562" s="3"/>
      <c r="CW562" s="3"/>
      <c r="CX562" s="3"/>
      <c r="CY562" s="3"/>
      <c r="CZ562" s="3"/>
      <c r="DA562" s="3"/>
      <c r="DB562" s="3"/>
    </row>
    <row r="563" spans="1:106" ht="15.75" customHeight="1">
      <c r="A563" s="31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  <c r="BO563" s="3"/>
      <c r="BP563" s="3"/>
      <c r="BQ563" s="3"/>
      <c r="BR563" s="3"/>
      <c r="BS563" s="3"/>
      <c r="BT563" s="3"/>
      <c r="BU563" s="3"/>
      <c r="BV563" s="3"/>
      <c r="BW563" s="3"/>
      <c r="BX563" s="3"/>
      <c r="BY563" s="3"/>
      <c r="BZ563" s="3"/>
      <c r="CA563" s="3"/>
      <c r="CB563" s="3"/>
      <c r="CC563" s="3"/>
      <c r="CD563" s="3"/>
      <c r="CE563" s="3"/>
      <c r="CF563" s="3"/>
      <c r="CG563" s="3"/>
      <c r="CH563" s="3"/>
      <c r="CI563" s="3"/>
      <c r="CJ563" s="3"/>
      <c r="CK563" s="3"/>
      <c r="CL563" s="3"/>
      <c r="CM563" s="3"/>
      <c r="CN563" s="3"/>
      <c r="CO563" s="3"/>
      <c r="CP563" s="3"/>
      <c r="CQ563" s="3"/>
      <c r="CR563" s="3"/>
      <c r="CS563" s="3"/>
      <c r="CT563" s="3"/>
      <c r="CU563" s="3"/>
      <c r="CV563" s="3"/>
      <c r="CW563" s="3"/>
      <c r="CX563" s="3"/>
      <c r="CY563" s="3"/>
      <c r="CZ563" s="3"/>
      <c r="DA563" s="3"/>
      <c r="DB563" s="3"/>
    </row>
    <row r="564" spans="1:106" ht="15.75" customHeight="1">
      <c r="A564" s="31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  <c r="BO564" s="3"/>
      <c r="BP564" s="3"/>
      <c r="BQ564" s="3"/>
      <c r="BR564" s="3"/>
      <c r="BS564" s="3"/>
      <c r="BT564" s="3"/>
      <c r="BU564" s="3"/>
      <c r="BV564" s="3"/>
      <c r="BW564" s="3"/>
      <c r="BX564" s="3"/>
      <c r="BY564" s="3"/>
      <c r="BZ564" s="3"/>
      <c r="CA564" s="3"/>
      <c r="CB564" s="3"/>
      <c r="CC564" s="3"/>
      <c r="CD564" s="3"/>
      <c r="CE564" s="3"/>
      <c r="CF564" s="3"/>
      <c r="CG564" s="3"/>
      <c r="CH564" s="3"/>
      <c r="CI564" s="3"/>
      <c r="CJ564" s="3"/>
      <c r="CK564" s="3"/>
      <c r="CL564" s="3"/>
      <c r="CM564" s="3"/>
      <c r="CN564" s="3"/>
      <c r="CO564" s="3"/>
      <c r="CP564" s="3"/>
      <c r="CQ564" s="3"/>
      <c r="CR564" s="3"/>
      <c r="CS564" s="3"/>
      <c r="CT564" s="3"/>
      <c r="CU564" s="3"/>
      <c r="CV564" s="3"/>
      <c r="CW564" s="3"/>
      <c r="CX564" s="3"/>
      <c r="CY564" s="3"/>
      <c r="CZ564" s="3"/>
      <c r="DA564" s="3"/>
      <c r="DB564" s="3"/>
    </row>
    <row r="565" spans="1:106" ht="15.75" customHeight="1">
      <c r="A565" s="31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  <c r="BO565" s="3"/>
      <c r="BP565" s="3"/>
      <c r="BQ565" s="3"/>
      <c r="BR565" s="3"/>
      <c r="BS565" s="3"/>
      <c r="BT565" s="3"/>
      <c r="BU565" s="3"/>
      <c r="BV565" s="3"/>
      <c r="BW565" s="3"/>
      <c r="BX565" s="3"/>
      <c r="BY565" s="3"/>
      <c r="BZ565" s="3"/>
      <c r="CA565" s="3"/>
      <c r="CB565" s="3"/>
      <c r="CC565" s="3"/>
      <c r="CD565" s="3"/>
      <c r="CE565" s="3"/>
      <c r="CF565" s="3"/>
      <c r="CG565" s="3"/>
      <c r="CH565" s="3"/>
      <c r="CI565" s="3"/>
      <c r="CJ565" s="3"/>
      <c r="CK565" s="3"/>
      <c r="CL565" s="3"/>
      <c r="CM565" s="3"/>
      <c r="CN565" s="3"/>
      <c r="CO565" s="3"/>
      <c r="CP565" s="3"/>
      <c r="CQ565" s="3"/>
      <c r="CR565" s="3"/>
      <c r="CS565" s="3"/>
      <c r="CT565" s="3"/>
      <c r="CU565" s="3"/>
      <c r="CV565" s="3"/>
      <c r="CW565" s="3"/>
      <c r="CX565" s="3"/>
      <c r="CY565" s="3"/>
      <c r="CZ565" s="3"/>
      <c r="DA565" s="3"/>
      <c r="DB565" s="3"/>
    </row>
    <row r="566" spans="1:106" ht="15.75" customHeight="1">
      <c r="A566" s="31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  <c r="BO566" s="3"/>
      <c r="BP566" s="3"/>
      <c r="BQ566" s="3"/>
      <c r="BR566" s="3"/>
      <c r="BS566" s="3"/>
      <c r="BT566" s="3"/>
      <c r="BU566" s="3"/>
      <c r="BV566" s="3"/>
      <c r="BW566" s="3"/>
      <c r="BX566" s="3"/>
      <c r="BY566" s="3"/>
      <c r="BZ566" s="3"/>
      <c r="CA566" s="3"/>
      <c r="CB566" s="3"/>
      <c r="CC566" s="3"/>
      <c r="CD566" s="3"/>
      <c r="CE566" s="3"/>
      <c r="CF566" s="3"/>
      <c r="CG566" s="3"/>
      <c r="CH566" s="3"/>
      <c r="CI566" s="3"/>
      <c r="CJ566" s="3"/>
      <c r="CK566" s="3"/>
      <c r="CL566" s="3"/>
      <c r="CM566" s="3"/>
      <c r="CN566" s="3"/>
      <c r="CO566" s="3"/>
      <c r="CP566" s="3"/>
      <c r="CQ566" s="3"/>
      <c r="CR566" s="3"/>
      <c r="CS566" s="3"/>
      <c r="CT566" s="3"/>
      <c r="CU566" s="3"/>
      <c r="CV566" s="3"/>
      <c r="CW566" s="3"/>
      <c r="CX566" s="3"/>
      <c r="CY566" s="3"/>
      <c r="CZ566" s="3"/>
      <c r="DA566" s="3"/>
      <c r="DB566" s="3"/>
    </row>
    <row r="567" spans="1:106" ht="15.75" customHeight="1">
      <c r="A567" s="31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  <c r="BO567" s="3"/>
      <c r="BP567" s="3"/>
      <c r="BQ567" s="3"/>
      <c r="BR567" s="3"/>
      <c r="BS567" s="3"/>
      <c r="BT567" s="3"/>
      <c r="BU567" s="3"/>
      <c r="BV567" s="3"/>
      <c r="BW567" s="3"/>
      <c r="BX567" s="3"/>
      <c r="BY567" s="3"/>
      <c r="BZ567" s="3"/>
      <c r="CA567" s="3"/>
      <c r="CB567" s="3"/>
      <c r="CC567" s="3"/>
      <c r="CD567" s="3"/>
      <c r="CE567" s="3"/>
      <c r="CF567" s="3"/>
      <c r="CG567" s="3"/>
      <c r="CH567" s="3"/>
      <c r="CI567" s="3"/>
      <c r="CJ567" s="3"/>
      <c r="CK567" s="3"/>
      <c r="CL567" s="3"/>
      <c r="CM567" s="3"/>
      <c r="CN567" s="3"/>
      <c r="CO567" s="3"/>
      <c r="CP567" s="3"/>
      <c r="CQ567" s="3"/>
      <c r="CR567" s="3"/>
      <c r="CS567" s="3"/>
      <c r="CT567" s="3"/>
      <c r="CU567" s="3"/>
      <c r="CV567" s="3"/>
      <c r="CW567" s="3"/>
      <c r="CX567" s="3"/>
      <c r="CY567" s="3"/>
      <c r="CZ567" s="3"/>
      <c r="DA567" s="3"/>
      <c r="DB567" s="3"/>
    </row>
    <row r="568" spans="1:106" ht="15.75" customHeight="1">
      <c r="A568" s="31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  <c r="BO568" s="3"/>
      <c r="BP568" s="3"/>
      <c r="BQ568" s="3"/>
      <c r="BR568" s="3"/>
      <c r="BS568" s="3"/>
      <c r="BT568" s="3"/>
      <c r="BU568" s="3"/>
      <c r="BV568" s="3"/>
      <c r="BW568" s="3"/>
      <c r="BX568" s="3"/>
      <c r="BY568" s="3"/>
      <c r="BZ568" s="3"/>
      <c r="CA568" s="3"/>
      <c r="CB568" s="3"/>
      <c r="CC568" s="3"/>
      <c r="CD568" s="3"/>
      <c r="CE568" s="3"/>
      <c r="CF568" s="3"/>
      <c r="CG568" s="3"/>
      <c r="CH568" s="3"/>
      <c r="CI568" s="3"/>
      <c r="CJ568" s="3"/>
      <c r="CK568" s="3"/>
      <c r="CL568" s="3"/>
      <c r="CM568" s="3"/>
      <c r="CN568" s="3"/>
      <c r="CO568" s="3"/>
      <c r="CP568" s="3"/>
      <c r="CQ568" s="3"/>
      <c r="CR568" s="3"/>
      <c r="CS568" s="3"/>
      <c r="CT568" s="3"/>
      <c r="CU568" s="3"/>
      <c r="CV568" s="3"/>
      <c r="CW568" s="3"/>
      <c r="CX568" s="3"/>
      <c r="CY568" s="3"/>
      <c r="CZ568" s="3"/>
      <c r="DA568" s="3"/>
      <c r="DB568" s="3"/>
    </row>
    <row r="569" spans="1:106" ht="15.75" customHeight="1">
      <c r="A569" s="31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  <c r="BO569" s="3"/>
      <c r="BP569" s="3"/>
      <c r="BQ569" s="3"/>
      <c r="BR569" s="3"/>
      <c r="BS569" s="3"/>
      <c r="BT569" s="3"/>
      <c r="BU569" s="3"/>
      <c r="BV569" s="3"/>
      <c r="BW569" s="3"/>
      <c r="BX569" s="3"/>
      <c r="BY569" s="3"/>
      <c r="BZ569" s="3"/>
      <c r="CA569" s="3"/>
      <c r="CB569" s="3"/>
      <c r="CC569" s="3"/>
      <c r="CD569" s="3"/>
      <c r="CE569" s="3"/>
      <c r="CF569" s="3"/>
      <c r="CG569" s="3"/>
      <c r="CH569" s="3"/>
      <c r="CI569" s="3"/>
      <c r="CJ569" s="3"/>
      <c r="CK569" s="3"/>
      <c r="CL569" s="3"/>
      <c r="CM569" s="3"/>
      <c r="CN569" s="3"/>
      <c r="CO569" s="3"/>
      <c r="CP569" s="3"/>
      <c r="CQ569" s="3"/>
      <c r="CR569" s="3"/>
      <c r="CS569" s="3"/>
      <c r="CT569" s="3"/>
      <c r="CU569" s="3"/>
      <c r="CV569" s="3"/>
      <c r="CW569" s="3"/>
      <c r="CX569" s="3"/>
      <c r="CY569" s="3"/>
      <c r="CZ569" s="3"/>
      <c r="DA569" s="3"/>
      <c r="DB569" s="3"/>
    </row>
    <row r="570" spans="1:106" ht="15.75" customHeight="1">
      <c r="A570" s="31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  <c r="BO570" s="3"/>
      <c r="BP570" s="3"/>
      <c r="BQ570" s="3"/>
      <c r="BR570" s="3"/>
      <c r="BS570" s="3"/>
      <c r="BT570" s="3"/>
      <c r="BU570" s="3"/>
      <c r="BV570" s="3"/>
      <c r="BW570" s="3"/>
      <c r="BX570" s="3"/>
      <c r="BY570" s="3"/>
      <c r="BZ570" s="3"/>
      <c r="CA570" s="3"/>
      <c r="CB570" s="3"/>
      <c r="CC570" s="3"/>
      <c r="CD570" s="3"/>
      <c r="CE570" s="3"/>
      <c r="CF570" s="3"/>
      <c r="CG570" s="3"/>
      <c r="CH570" s="3"/>
      <c r="CI570" s="3"/>
      <c r="CJ570" s="3"/>
      <c r="CK570" s="3"/>
      <c r="CL570" s="3"/>
      <c r="CM570" s="3"/>
      <c r="CN570" s="3"/>
      <c r="CO570" s="3"/>
      <c r="CP570" s="3"/>
      <c r="CQ570" s="3"/>
      <c r="CR570" s="3"/>
      <c r="CS570" s="3"/>
      <c r="CT570" s="3"/>
      <c r="CU570" s="3"/>
      <c r="CV570" s="3"/>
      <c r="CW570" s="3"/>
      <c r="CX570" s="3"/>
      <c r="CY570" s="3"/>
      <c r="CZ570" s="3"/>
      <c r="DA570" s="3"/>
      <c r="DB570" s="3"/>
    </row>
    <row r="571" spans="1:106" ht="15.75" customHeight="1">
      <c r="A571" s="31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  <c r="BO571" s="3"/>
      <c r="BP571" s="3"/>
      <c r="BQ571" s="3"/>
      <c r="BR571" s="3"/>
      <c r="BS571" s="3"/>
      <c r="BT571" s="3"/>
      <c r="BU571" s="3"/>
      <c r="BV571" s="3"/>
      <c r="BW571" s="3"/>
      <c r="BX571" s="3"/>
      <c r="BY571" s="3"/>
      <c r="BZ571" s="3"/>
      <c r="CA571" s="3"/>
      <c r="CB571" s="3"/>
      <c r="CC571" s="3"/>
      <c r="CD571" s="3"/>
      <c r="CE571" s="3"/>
      <c r="CF571" s="3"/>
      <c r="CG571" s="3"/>
      <c r="CH571" s="3"/>
      <c r="CI571" s="3"/>
      <c r="CJ571" s="3"/>
      <c r="CK571" s="3"/>
      <c r="CL571" s="3"/>
      <c r="CM571" s="3"/>
      <c r="CN571" s="3"/>
      <c r="CO571" s="3"/>
      <c r="CP571" s="3"/>
      <c r="CQ571" s="3"/>
      <c r="CR571" s="3"/>
      <c r="CS571" s="3"/>
      <c r="CT571" s="3"/>
      <c r="CU571" s="3"/>
      <c r="CV571" s="3"/>
      <c r="CW571" s="3"/>
      <c r="CX571" s="3"/>
      <c r="CY571" s="3"/>
      <c r="CZ571" s="3"/>
      <c r="DA571" s="3"/>
      <c r="DB571" s="3"/>
    </row>
    <row r="572" spans="1:106" ht="15.75" customHeight="1">
      <c r="A572" s="31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  <c r="BO572" s="3"/>
      <c r="BP572" s="3"/>
      <c r="BQ572" s="3"/>
      <c r="BR572" s="3"/>
      <c r="BS572" s="3"/>
      <c r="BT572" s="3"/>
      <c r="BU572" s="3"/>
      <c r="BV572" s="3"/>
      <c r="BW572" s="3"/>
      <c r="BX572" s="3"/>
      <c r="BY572" s="3"/>
      <c r="BZ572" s="3"/>
      <c r="CA572" s="3"/>
      <c r="CB572" s="3"/>
      <c r="CC572" s="3"/>
      <c r="CD572" s="3"/>
      <c r="CE572" s="3"/>
      <c r="CF572" s="3"/>
      <c r="CG572" s="3"/>
      <c r="CH572" s="3"/>
      <c r="CI572" s="3"/>
      <c r="CJ572" s="3"/>
      <c r="CK572" s="3"/>
      <c r="CL572" s="3"/>
      <c r="CM572" s="3"/>
      <c r="CN572" s="3"/>
      <c r="CO572" s="3"/>
      <c r="CP572" s="3"/>
      <c r="CQ572" s="3"/>
      <c r="CR572" s="3"/>
      <c r="CS572" s="3"/>
      <c r="CT572" s="3"/>
      <c r="CU572" s="3"/>
      <c r="CV572" s="3"/>
      <c r="CW572" s="3"/>
      <c r="CX572" s="3"/>
      <c r="CY572" s="3"/>
      <c r="CZ572" s="3"/>
      <c r="DA572" s="3"/>
      <c r="DB572" s="3"/>
    </row>
    <row r="573" spans="1:106" ht="15.75" customHeight="1">
      <c r="A573" s="31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  <c r="BO573" s="3"/>
      <c r="BP573" s="3"/>
      <c r="BQ573" s="3"/>
      <c r="BR573" s="3"/>
      <c r="BS573" s="3"/>
      <c r="BT573" s="3"/>
      <c r="BU573" s="3"/>
      <c r="BV573" s="3"/>
      <c r="BW573" s="3"/>
      <c r="BX573" s="3"/>
      <c r="BY573" s="3"/>
      <c r="BZ573" s="3"/>
      <c r="CA573" s="3"/>
      <c r="CB573" s="3"/>
      <c r="CC573" s="3"/>
      <c r="CD573" s="3"/>
      <c r="CE573" s="3"/>
      <c r="CF573" s="3"/>
      <c r="CG573" s="3"/>
      <c r="CH573" s="3"/>
      <c r="CI573" s="3"/>
      <c r="CJ573" s="3"/>
      <c r="CK573" s="3"/>
      <c r="CL573" s="3"/>
      <c r="CM573" s="3"/>
      <c r="CN573" s="3"/>
      <c r="CO573" s="3"/>
      <c r="CP573" s="3"/>
      <c r="CQ573" s="3"/>
      <c r="CR573" s="3"/>
      <c r="CS573" s="3"/>
      <c r="CT573" s="3"/>
      <c r="CU573" s="3"/>
      <c r="CV573" s="3"/>
      <c r="CW573" s="3"/>
      <c r="CX573" s="3"/>
      <c r="CY573" s="3"/>
      <c r="CZ573" s="3"/>
      <c r="DA573" s="3"/>
      <c r="DB573" s="3"/>
    </row>
    <row r="574" spans="1:106" ht="15.75" customHeight="1">
      <c r="A574" s="31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  <c r="BO574" s="3"/>
      <c r="BP574" s="3"/>
      <c r="BQ574" s="3"/>
      <c r="BR574" s="3"/>
      <c r="BS574" s="3"/>
      <c r="BT574" s="3"/>
      <c r="BU574" s="3"/>
      <c r="BV574" s="3"/>
      <c r="BW574" s="3"/>
      <c r="BX574" s="3"/>
      <c r="BY574" s="3"/>
      <c r="BZ574" s="3"/>
      <c r="CA574" s="3"/>
      <c r="CB574" s="3"/>
      <c r="CC574" s="3"/>
      <c r="CD574" s="3"/>
      <c r="CE574" s="3"/>
      <c r="CF574" s="3"/>
      <c r="CG574" s="3"/>
      <c r="CH574" s="3"/>
      <c r="CI574" s="3"/>
      <c r="CJ574" s="3"/>
      <c r="CK574" s="3"/>
      <c r="CL574" s="3"/>
      <c r="CM574" s="3"/>
      <c r="CN574" s="3"/>
      <c r="CO574" s="3"/>
      <c r="CP574" s="3"/>
      <c r="CQ574" s="3"/>
      <c r="CR574" s="3"/>
      <c r="CS574" s="3"/>
      <c r="CT574" s="3"/>
      <c r="CU574" s="3"/>
      <c r="CV574" s="3"/>
      <c r="CW574" s="3"/>
      <c r="CX574" s="3"/>
      <c r="CY574" s="3"/>
      <c r="CZ574" s="3"/>
      <c r="DA574" s="3"/>
      <c r="DB574" s="3"/>
    </row>
    <row r="575" spans="1:106" ht="15.75" customHeight="1">
      <c r="A575" s="31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  <c r="BO575" s="3"/>
      <c r="BP575" s="3"/>
      <c r="BQ575" s="3"/>
      <c r="BR575" s="3"/>
      <c r="BS575" s="3"/>
      <c r="BT575" s="3"/>
      <c r="BU575" s="3"/>
      <c r="BV575" s="3"/>
      <c r="BW575" s="3"/>
      <c r="BX575" s="3"/>
      <c r="BY575" s="3"/>
      <c r="BZ575" s="3"/>
      <c r="CA575" s="3"/>
      <c r="CB575" s="3"/>
      <c r="CC575" s="3"/>
      <c r="CD575" s="3"/>
      <c r="CE575" s="3"/>
      <c r="CF575" s="3"/>
      <c r="CG575" s="3"/>
      <c r="CH575" s="3"/>
      <c r="CI575" s="3"/>
      <c r="CJ575" s="3"/>
      <c r="CK575" s="3"/>
      <c r="CL575" s="3"/>
      <c r="CM575" s="3"/>
      <c r="CN575" s="3"/>
      <c r="CO575" s="3"/>
      <c r="CP575" s="3"/>
      <c r="CQ575" s="3"/>
      <c r="CR575" s="3"/>
      <c r="CS575" s="3"/>
      <c r="CT575" s="3"/>
      <c r="CU575" s="3"/>
      <c r="CV575" s="3"/>
      <c r="CW575" s="3"/>
      <c r="CX575" s="3"/>
      <c r="CY575" s="3"/>
      <c r="CZ575" s="3"/>
      <c r="DA575" s="3"/>
      <c r="DB575" s="3"/>
    </row>
    <row r="576" spans="1:106" ht="15.75" customHeight="1">
      <c r="A576" s="31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  <c r="BO576" s="3"/>
      <c r="BP576" s="3"/>
      <c r="BQ576" s="3"/>
      <c r="BR576" s="3"/>
      <c r="BS576" s="3"/>
      <c r="BT576" s="3"/>
      <c r="BU576" s="3"/>
      <c r="BV576" s="3"/>
      <c r="BW576" s="3"/>
      <c r="BX576" s="3"/>
      <c r="BY576" s="3"/>
      <c r="BZ576" s="3"/>
      <c r="CA576" s="3"/>
      <c r="CB576" s="3"/>
      <c r="CC576" s="3"/>
      <c r="CD576" s="3"/>
      <c r="CE576" s="3"/>
      <c r="CF576" s="3"/>
      <c r="CG576" s="3"/>
      <c r="CH576" s="3"/>
      <c r="CI576" s="3"/>
      <c r="CJ576" s="3"/>
      <c r="CK576" s="3"/>
      <c r="CL576" s="3"/>
      <c r="CM576" s="3"/>
      <c r="CN576" s="3"/>
      <c r="CO576" s="3"/>
      <c r="CP576" s="3"/>
      <c r="CQ576" s="3"/>
      <c r="CR576" s="3"/>
      <c r="CS576" s="3"/>
      <c r="CT576" s="3"/>
      <c r="CU576" s="3"/>
      <c r="CV576" s="3"/>
      <c r="CW576" s="3"/>
      <c r="CX576" s="3"/>
      <c r="CY576" s="3"/>
      <c r="CZ576" s="3"/>
      <c r="DA576" s="3"/>
      <c r="DB576" s="3"/>
    </row>
    <row r="577" spans="1:106" ht="15.75" customHeight="1">
      <c r="A577" s="31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  <c r="BO577" s="3"/>
      <c r="BP577" s="3"/>
      <c r="BQ577" s="3"/>
      <c r="BR577" s="3"/>
      <c r="BS577" s="3"/>
      <c r="BT577" s="3"/>
      <c r="BU577" s="3"/>
      <c r="BV577" s="3"/>
      <c r="BW577" s="3"/>
      <c r="BX577" s="3"/>
      <c r="BY577" s="3"/>
      <c r="BZ577" s="3"/>
      <c r="CA577" s="3"/>
      <c r="CB577" s="3"/>
      <c r="CC577" s="3"/>
      <c r="CD577" s="3"/>
      <c r="CE577" s="3"/>
      <c r="CF577" s="3"/>
      <c r="CG577" s="3"/>
      <c r="CH577" s="3"/>
      <c r="CI577" s="3"/>
      <c r="CJ577" s="3"/>
      <c r="CK577" s="3"/>
      <c r="CL577" s="3"/>
      <c r="CM577" s="3"/>
      <c r="CN577" s="3"/>
      <c r="CO577" s="3"/>
      <c r="CP577" s="3"/>
      <c r="CQ577" s="3"/>
      <c r="CR577" s="3"/>
      <c r="CS577" s="3"/>
      <c r="CT577" s="3"/>
      <c r="CU577" s="3"/>
      <c r="CV577" s="3"/>
      <c r="CW577" s="3"/>
      <c r="CX577" s="3"/>
      <c r="CY577" s="3"/>
      <c r="CZ577" s="3"/>
      <c r="DA577" s="3"/>
      <c r="DB577" s="3"/>
    </row>
    <row r="578" spans="1:106" ht="15.75" customHeight="1">
      <c r="A578" s="31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  <c r="BO578" s="3"/>
      <c r="BP578" s="3"/>
      <c r="BQ578" s="3"/>
      <c r="BR578" s="3"/>
      <c r="BS578" s="3"/>
      <c r="BT578" s="3"/>
      <c r="BU578" s="3"/>
      <c r="BV578" s="3"/>
      <c r="BW578" s="3"/>
      <c r="BX578" s="3"/>
      <c r="BY578" s="3"/>
      <c r="BZ578" s="3"/>
      <c r="CA578" s="3"/>
      <c r="CB578" s="3"/>
      <c r="CC578" s="3"/>
      <c r="CD578" s="3"/>
      <c r="CE578" s="3"/>
      <c r="CF578" s="3"/>
      <c r="CG578" s="3"/>
      <c r="CH578" s="3"/>
      <c r="CI578" s="3"/>
      <c r="CJ578" s="3"/>
      <c r="CK578" s="3"/>
      <c r="CL578" s="3"/>
      <c r="CM578" s="3"/>
      <c r="CN578" s="3"/>
      <c r="CO578" s="3"/>
      <c r="CP578" s="3"/>
      <c r="CQ578" s="3"/>
      <c r="CR578" s="3"/>
      <c r="CS578" s="3"/>
      <c r="CT578" s="3"/>
      <c r="CU578" s="3"/>
      <c r="CV578" s="3"/>
      <c r="CW578" s="3"/>
      <c r="CX578" s="3"/>
      <c r="CY578" s="3"/>
      <c r="CZ578" s="3"/>
      <c r="DA578" s="3"/>
      <c r="DB578" s="3"/>
    </row>
    <row r="579" spans="1:106" ht="15.75" customHeight="1">
      <c r="A579" s="31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  <c r="BO579" s="3"/>
      <c r="BP579" s="3"/>
      <c r="BQ579" s="3"/>
      <c r="BR579" s="3"/>
      <c r="BS579" s="3"/>
      <c r="BT579" s="3"/>
      <c r="BU579" s="3"/>
      <c r="BV579" s="3"/>
      <c r="BW579" s="3"/>
      <c r="BX579" s="3"/>
      <c r="BY579" s="3"/>
      <c r="BZ579" s="3"/>
      <c r="CA579" s="3"/>
      <c r="CB579" s="3"/>
      <c r="CC579" s="3"/>
      <c r="CD579" s="3"/>
      <c r="CE579" s="3"/>
      <c r="CF579" s="3"/>
      <c r="CG579" s="3"/>
      <c r="CH579" s="3"/>
      <c r="CI579" s="3"/>
      <c r="CJ579" s="3"/>
      <c r="CK579" s="3"/>
      <c r="CL579" s="3"/>
      <c r="CM579" s="3"/>
      <c r="CN579" s="3"/>
      <c r="CO579" s="3"/>
      <c r="CP579" s="3"/>
      <c r="CQ579" s="3"/>
      <c r="CR579" s="3"/>
      <c r="CS579" s="3"/>
      <c r="CT579" s="3"/>
      <c r="CU579" s="3"/>
      <c r="CV579" s="3"/>
      <c r="CW579" s="3"/>
      <c r="CX579" s="3"/>
      <c r="CY579" s="3"/>
      <c r="CZ579" s="3"/>
      <c r="DA579" s="3"/>
      <c r="DB579" s="3"/>
    </row>
    <row r="580" spans="1:106" ht="15.75" customHeight="1">
      <c r="A580" s="31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  <c r="BO580" s="3"/>
      <c r="BP580" s="3"/>
      <c r="BQ580" s="3"/>
      <c r="BR580" s="3"/>
      <c r="BS580" s="3"/>
      <c r="BT580" s="3"/>
      <c r="BU580" s="3"/>
      <c r="BV580" s="3"/>
      <c r="BW580" s="3"/>
      <c r="BX580" s="3"/>
      <c r="BY580" s="3"/>
      <c r="BZ580" s="3"/>
      <c r="CA580" s="3"/>
      <c r="CB580" s="3"/>
      <c r="CC580" s="3"/>
      <c r="CD580" s="3"/>
      <c r="CE580" s="3"/>
      <c r="CF580" s="3"/>
      <c r="CG580" s="3"/>
      <c r="CH580" s="3"/>
      <c r="CI580" s="3"/>
      <c r="CJ580" s="3"/>
      <c r="CK580" s="3"/>
      <c r="CL580" s="3"/>
      <c r="CM580" s="3"/>
      <c r="CN580" s="3"/>
      <c r="CO580" s="3"/>
      <c r="CP580" s="3"/>
      <c r="CQ580" s="3"/>
      <c r="CR580" s="3"/>
      <c r="CS580" s="3"/>
      <c r="CT580" s="3"/>
      <c r="CU580" s="3"/>
      <c r="CV580" s="3"/>
      <c r="CW580" s="3"/>
      <c r="CX580" s="3"/>
      <c r="CY580" s="3"/>
      <c r="CZ580" s="3"/>
      <c r="DA580" s="3"/>
      <c r="DB580" s="3"/>
    </row>
    <row r="581" spans="1:106" ht="15.75" customHeight="1">
      <c r="A581" s="31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  <c r="BO581" s="3"/>
      <c r="BP581" s="3"/>
      <c r="BQ581" s="3"/>
      <c r="BR581" s="3"/>
      <c r="BS581" s="3"/>
      <c r="BT581" s="3"/>
      <c r="BU581" s="3"/>
      <c r="BV581" s="3"/>
      <c r="BW581" s="3"/>
      <c r="BX581" s="3"/>
      <c r="BY581" s="3"/>
      <c r="BZ581" s="3"/>
      <c r="CA581" s="3"/>
      <c r="CB581" s="3"/>
      <c r="CC581" s="3"/>
      <c r="CD581" s="3"/>
      <c r="CE581" s="3"/>
      <c r="CF581" s="3"/>
      <c r="CG581" s="3"/>
      <c r="CH581" s="3"/>
      <c r="CI581" s="3"/>
      <c r="CJ581" s="3"/>
      <c r="CK581" s="3"/>
      <c r="CL581" s="3"/>
      <c r="CM581" s="3"/>
      <c r="CN581" s="3"/>
      <c r="CO581" s="3"/>
      <c r="CP581" s="3"/>
      <c r="CQ581" s="3"/>
      <c r="CR581" s="3"/>
      <c r="CS581" s="3"/>
      <c r="CT581" s="3"/>
      <c r="CU581" s="3"/>
      <c r="CV581" s="3"/>
      <c r="CW581" s="3"/>
      <c r="CX581" s="3"/>
      <c r="CY581" s="3"/>
      <c r="CZ581" s="3"/>
      <c r="DA581" s="3"/>
      <c r="DB581" s="3"/>
    </row>
    <row r="582" spans="1:106" ht="15.75" customHeight="1">
      <c r="A582" s="31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  <c r="BO582" s="3"/>
      <c r="BP582" s="3"/>
      <c r="BQ582" s="3"/>
      <c r="BR582" s="3"/>
      <c r="BS582" s="3"/>
      <c r="BT582" s="3"/>
      <c r="BU582" s="3"/>
      <c r="BV582" s="3"/>
      <c r="BW582" s="3"/>
      <c r="BX582" s="3"/>
      <c r="BY582" s="3"/>
      <c r="BZ582" s="3"/>
      <c r="CA582" s="3"/>
      <c r="CB582" s="3"/>
      <c r="CC582" s="3"/>
      <c r="CD582" s="3"/>
      <c r="CE582" s="3"/>
      <c r="CF582" s="3"/>
      <c r="CG582" s="3"/>
      <c r="CH582" s="3"/>
      <c r="CI582" s="3"/>
      <c r="CJ582" s="3"/>
      <c r="CK582" s="3"/>
      <c r="CL582" s="3"/>
      <c r="CM582" s="3"/>
      <c r="CN582" s="3"/>
      <c r="CO582" s="3"/>
      <c r="CP582" s="3"/>
      <c r="CQ582" s="3"/>
      <c r="CR582" s="3"/>
      <c r="CS582" s="3"/>
      <c r="CT582" s="3"/>
      <c r="CU582" s="3"/>
      <c r="CV582" s="3"/>
      <c r="CW582" s="3"/>
      <c r="CX582" s="3"/>
      <c r="CY582" s="3"/>
      <c r="CZ582" s="3"/>
      <c r="DA582" s="3"/>
      <c r="DB582" s="3"/>
    </row>
    <row r="583" spans="1:106" ht="15.75" customHeight="1">
      <c r="A583" s="31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  <c r="BO583" s="3"/>
      <c r="BP583" s="3"/>
      <c r="BQ583" s="3"/>
      <c r="BR583" s="3"/>
      <c r="BS583" s="3"/>
      <c r="BT583" s="3"/>
      <c r="BU583" s="3"/>
      <c r="BV583" s="3"/>
      <c r="BW583" s="3"/>
      <c r="BX583" s="3"/>
      <c r="BY583" s="3"/>
      <c r="BZ583" s="3"/>
      <c r="CA583" s="3"/>
      <c r="CB583" s="3"/>
      <c r="CC583" s="3"/>
      <c r="CD583" s="3"/>
      <c r="CE583" s="3"/>
      <c r="CF583" s="3"/>
      <c r="CG583" s="3"/>
      <c r="CH583" s="3"/>
      <c r="CI583" s="3"/>
      <c r="CJ583" s="3"/>
      <c r="CK583" s="3"/>
      <c r="CL583" s="3"/>
      <c r="CM583" s="3"/>
      <c r="CN583" s="3"/>
      <c r="CO583" s="3"/>
      <c r="CP583" s="3"/>
      <c r="CQ583" s="3"/>
      <c r="CR583" s="3"/>
      <c r="CS583" s="3"/>
      <c r="CT583" s="3"/>
      <c r="CU583" s="3"/>
      <c r="CV583" s="3"/>
      <c r="CW583" s="3"/>
      <c r="CX583" s="3"/>
      <c r="CY583" s="3"/>
      <c r="CZ583" s="3"/>
      <c r="DA583" s="3"/>
      <c r="DB583" s="3"/>
    </row>
    <row r="584" spans="1:106" ht="15.75" customHeight="1">
      <c r="A584" s="31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  <c r="BO584" s="3"/>
      <c r="BP584" s="3"/>
      <c r="BQ584" s="3"/>
      <c r="BR584" s="3"/>
      <c r="BS584" s="3"/>
      <c r="BT584" s="3"/>
      <c r="BU584" s="3"/>
      <c r="BV584" s="3"/>
      <c r="BW584" s="3"/>
      <c r="BX584" s="3"/>
      <c r="BY584" s="3"/>
      <c r="BZ584" s="3"/>
      <c r="CA584" s="3"/>
      <c r="CB584" s="3"/>
      <c r="CC584" s="3"/>
      <c r="CD584" s="3"/>
      <c r="CE584" s="3"/>
      <c r="CF584" s="3"/>
      <c r="CG584" s="3"/>
      <c r="CH584" s="3"/>
      <c r="CI584" s="3"/>
      <c r="CJ584" s="3"/>
      <c r="CK584" s="3"/>
      <c r="CL584" s="3"/>
      <c r="CM584" s="3"/>
      <c r="CN584" s="3"/>
      <c r="CO584" s="3"/>
      <c r="CP584" s="3"/>
      <c r="CQ584" s="3"/>
      <c r="CR584" s="3"/>
      <c r="CS584" s="3"/>
      <c r="CT584" s="3"/>
      <c r="CU584" s="3"/>
      <c r="CV584" s="3"/>
      <c r="CW584" s="3"/>
      <c r="CX584" s="3"/>
      <c r="CY584" s="3"/>
      <c r="CZ584" s="3"/>
      <c r="DA584" s="3"/>
      <c r="DB584" s="3"/>
    </row>
    <row r="585" spans="1:106" ht="15.75" customHeight="1">
      <c r="A585" s="31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  <c r="BO585" s="3"/>
      <c r="BP585" s="3"/>
      <c r="BQ585" s="3"/>
      <c r="BR585" s="3"/>
      <c r="BS585" s="3"/>
      <c r="BT585" s="3"/>
      <c r="BU585" s="3"/>
      <c r="BV585" s="3"/>
      <c r="BW585" s="3"/>
      <c r="BX585" s="3"/>
      <c r="BY585" s="3"/>
      <c r="BZ585" s="3"/>
      <c r="CA585" s="3"/>
      <c r="CB585" s="3"/>
      <c r="CC585" s="3"/>
      <c r="CD585" s="3"/>
      <c r="CE585" s="3"/>
      <c r="CF585" s="3"/>
      <c r="CG585" s="3"/>
      <c r="CH585" s="3"/>
      <c r="CI585" s="3"/>
      <c r="CJ585" s="3"/>
      <c r="CK585" s="3"/>
      <c r="CL585" s="3"/>
      <c r="CM585" s="3"/>
      <c r="CN585" s="3"/>
      <c r="CO585" s="3"/>
      <c r="CP585" s="3"/>
      <c r="CQ585" s="3"/>
      <c r="CR585" s="3"/>
      <c r="CS585" s="3"/>
      <c r="CT585" s="3"/>
      <c r="CU585" s="3"/>
      <c r="CV585" s="3"/>
      <c r="CW585" s="3"/>
      <c r="CX585" s="3"/>
      <c r="CY585" s="3"/>
      <c r="CZ585" s="3"/>
      <c r="DA585" s="3"/>
      <c r="DB585" s="3"/>
    </row>
    <row r="586" spans="1:106" ht="15.75" customHeight="1">
      <c r="A586" s="31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  <c r="BO586" s="3"/>
      <c r="BP586" s="3"/>
      <c r="BQ586" s="3"/>
      <c r="BR586" s="3"/>
      <c r="BS586" s="3"/>
      <c r="BT586" s="3"/>
      <c r="BU586" s="3"/>
      <c r="BV586" s="3"/>
      <c r="BW586" s="3"/>
      <c r="BX586" s="3"/>
      <c r="BY586" s="3"/>
      <c r="BZ586" s="3"/>
      <c r="CA586" s="3"/>
      <c r="CB586" s="3"/>
      <c r="CC586" s="3"/>
      <c r="CD586" s="3"/>
      <c r="CE586" s="3"/>
      <c r="CF586" s="3"/>
      <c r="CG586" s="3"/>
      <c r="CH586" s="3"/>
      <c r="CI586" s="3"/>
      <c r="CJ586" s="3"/>
      <c r="CK586" s="3"/>
      <c r="CL586" s="3"/>
      <c r="CM586" s="3"/>
      <c r="CN586" s="3"/>
      <c r="CO586" s="3"/>
      <c r="CP586" s="3"/>
      <c r="CQ586" s="3"/>
      <c r="CR586" s="3"/>
      <c r="CS586" s="3"/>
      <c r="CT586" s="3"/>
      <c r="CU586" s="3"/>
      <c r="CV586" s="3"/>
      <c r="CW586" s="3"/>
      <c r="CX586" s="3"/>
      <c r="CY586" s="3"/>
      <c r="CZ586" s="3"/>
      <c r="DA586" s="3"/>
      <c r="DB586" s="3"/>
    </row>
    <row r="587" spans="1:106" ht="15.75" customHeight="1">
      <c r="A587" s="31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  <c r="BO587" s="3"/>
      <c r="BP587" s="3"/>
      <c r="BQ587" s="3"/>
      <c r="BR587" s="3"/>
      <c r="BS587" s="3"/>
      <c r="BT587" s="3"/>
      <c r="BU587" s="3"/>
      <c r="BV587" s="3"/>
      <c r="BW587" s="3"/>
      <c r="BX587" s="3"/>
      <c r="BY587" s="3"/>
      <c r="BZ587" s="3"/>
      <c r="CA587" s="3"/>
      <c r="CB587" s="3"/>
      <c r="CC587" s="3"/>
      <c r="CD587" s="3"/>
      <c r="CE587" s="3"/>
      <c r="CF587" s="3"/>
      <c r="CG587" s="3"/>
      <c r="CH587" s="3"/>
      <c r="CI587" s="3"/>
      <c r="CJ587" s="3"/>
      <c r="CK587" s="3"/>
      <c r="CL587" s="3"/>
      <c r="CM587" s="3"/>
      <c r="CN587" s="3"/>
      <c r="CO587" s="3"/>
      <c r="CP587" s="3"/>
      <c r="CQ587" s="3"/>
      <c r="CR587" s="3"/>
      <c r="CS587" s="3"/>
      <c r="CT587" s="3"/>
      <c r="CU587" s="3"/>
      <c r="CV587" s="3"/>
      <c r="CW587" s="3"/>
      <c r="CX587" s="3"/>
      <c r="CY587" s="3"/>
      <c r="CZ587" s="3"/>
      <c r="DA587" s="3"/>
      <c r="DB587" s="3"/>
    </row>
    <row r="588" spans="1:106" ht="15.75" customHeight="1">
      <c r="A588" s="31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  <c r="BO588" s="3"/>
      <c r="BP588" s="3"/>
      <c r="BQ588" s="3"/>
      <c r="BR588" s="3"/>
      <c r="BS588" s="3"/>
      <c r="BT588" s="3"/>
      <c r="BU588" s="3"/>
      <c r="BV588" s="3"/>
      <c r="BW588" s="3"/>
      <c r="BX588" s="3"/>
      <c r="BY588" s="3"/>
      <c r="BZ588" s="3"/>
      <c r="CA588" s="3"/>
      <c r="CB588" s="3"/>
      <c r="CC588" s="3"/>
      <c r="CD588" s="3"/>
      <c r="CE588" s="3"/>
      <c r="CF588" s="3"/>
      <c r="CG588" s="3"/>
      <c r="CH588" s="3"/>
      <c r="CI588" s="3"/>
      <c r="CJ588" s="3"/>
      <c r="CK588" s="3"/>
      <c r="CL588" s="3"/>
      <c r="CM588" s="3"/>
      <c r="CN588" s="3"/>
      <c r="CO588" s="3"/>
      <c r="CP588" s="3"/>
      <c r="CQ588" s="3"/>
      <c r="CR588" s="3"/>
      <c r="CS588" s="3"/>
      <c r="CT588" s="3"/>
      <c r="CU588" s="3"/>
      <c r="CV588" s="3"/>
      <c r="CW588" s="3"/>
      <c r="CX588" s="3"/>
      <c r="CY588" s="3"/>
      <c r="CZ588" s="3"/>
      <c r="DA588" s="3"/>
      <c r="DB588" s="3"/>
    </row>
    <row r="589" spans="1:106" ht="15.75" customHeight="1">
      <c r="A589" s="31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  <c r="BO589" s="3"/>
      <c r="BP589" s="3"/>
      <c r="BQ589" s="3"/>
      <c r="BR589" s="3"/>
      <c r="BS589" s="3"/>
      <c r="BT589" s="3"/>
      <c r="BU589" s="3"/>
      <c r="BV589" s="3"/>
      <c r="BW589" s="3"/>
      <c r="BX589" s="3"/>
      <c r="BY589" s="3"/>
      <c r="BZ589" s="3"/>
      <c r="CA589" s="3"/>
      <c r="CB589" s="3"/>
      <c r="CC589" s="3"/>
      <c r="CD589" s="3"/>
      <c r="CE589" s="3"/>
      <c r="CF589" s="3"/>
      <c r="CG589" s="3"/>
      <c r="CH589" s="3"/>
      <c r="CI589" s="3"/>
      <c r="CJ589" s="3"/>
      <c r="CK589" s="3"/>
      <c r="CL589" s="3"/>
      <c r="CM589" s="3"/>
      <c r="CN589" s="3"/>
      <c r="CO589" s="3"/>
      <c r="CP589" s="3"/>
      <c r="CQ589" s="3"/>
      <c r="CR589" s="3"/>
      <c r="CS589" s="3"/>
      <c r="CT589" s="3"/>
      <c r="CU589" s="3"/>
      <c r="CV589" s="3"/>
      <c r="CW589" s="3"/>
      <c r="CX589" s="3"/>
      <c r="CY589" s="3"/>
      <c r="CZ589" s="3"/>
      <c r="DA589" s="3"/>
      <c r="DB589" s="3"/>
    </row>
    <row r="590" spans="1:106" ht="15.75" customHeight="1">
      <c r="A590" s="31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  <c r="BO590" s="3"/>
      <c r="BP590" s="3"/>
      <c r="BQ590" s="3"/>
      <c r="BR590" s="3"/>
      <c r="BS590" s="3"/>
      <c r="BT590" s="3"/>
      <c r="BU590" s="3"/>
      <c r="BV590" s="3"/>
      <c r="BW590" s="3"/>
      <c r="BX590" s="3"/>
      <c r="BY590" s="3"/>
      <c r="BZ590" s="3"/>
      <c r="CA590" s="3"/>
      <c r="CB590" s="3"/>
      <c r="CC590" s="3"/>
      <c r="CD590" s="3"/>
      <c r="CE590" s="3"/>
      <c r="CF590" s="3"/>
      <c r="CG590" s="3"/>
      <c r="CH590" s="3"/>
      <c r="CI590" s="3"/>
      <c r="CJ590" s="3"/>
      <c r="CK590" s="3"/>
      <c r="CL590" s="3"/>
      <c r="CM590" s="3"/>
      <c r="CN590" s="3"/>
      <c r="CO590" s="3"/>
      <c r="CP590" s="3"/>
      <c r="CQ590" s="3"/>
      <c r="CR590" s="3"/>
      <c r="CS590" s="3"/>
      <c r="CT590" s="3"/>
      <c r="CU590" s="3"/>
      <c r="CV590" s="3"/>
      <c r="CW590" s="3"/>
      <c r="CX590" s="3"/>
      <c r="CY590" s="3"/>
      <c r="CZ590" s="3"/>
      <c r="DA590" s="3"/>
      <c r="DB590" s="3"/>
    </row>
    <row r="591" spans="1:106" ht="15.75" customHeight="1">
      <c r="A591" s="31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  <c r="BO591" s="3"/>
      <c r="BP591" s="3"/>
      <c r="BQ591" s="3"/>
      <c r="BR591" s="3"/>
      <c r="BS591" s="3"/>
      <c r="BT591" s="3"/>
      <c r="BU591" s="3"/>
      <c r="BV591" s="3"/>
      <c r="BW591" s="3"/>
      <c r="BX591" s="3"/>
      <c r="BY591" s="3"/>
      <c r="BZ591" s="3"/>
      <c r="CA591" s="3"/>
      <c r="CB591" s="3"/>
      <c r="CC591" s="3"/>
      <c r="CD591" s="3"/>
      <c r="CE591" s="3"/>
      <c r="CF591" s="3"/>
      <c r="CG591" s="3"/>
      <c r="CH591" s="3"/>
      <c r="CI591" s="3"/>
      <c r="CJ591" s="3"/>
      <c r="CK591" s="3"/>
      <c r="CL591" s="3"/>
      <c r="CM591" s="3"/>
      <c r="CN591" s="3"/>
      <c r="CO591" s="3"/>
      <c r="CP591" s="3"/>
      <c r="CQ591" s="3"/>
      <c r="CR591" s="3"/>
      <c r="CS591" s="3"/>
      <c r="CT591" s="3"/>
      <c r="CU591" s="3"/>
      <c r="CV591" s="3"/>
      <c r="CW591" s="3"/>
      <c r="CX591" s="3"/>
      <c r="CY591" s="3"/>
      <c r="CZ591" s="3"/>
      <c r="DA591" s="3"/>
      <c r="DB591" s="3"/>
    </row>
    <row r="592" spans="1:106" ht="15.75" customHeight="1">
      <c r="A592" s="31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  <c r="BO592" s="3"/>
      <c r="BP592" s="3"/>
      <c r="BQ592" s="3"/>
      <c r="BR592" s="3"/>
      <c r="BS592" s="3"/>
      <c r="BT592" s="3"/>
      <c r="BU592" s="3"/>
      <c r="BV592" s="3"/>
      <c r="BW592" s="3"/>
      <c r="BX592" s="3"/>
      <c r="BY592" s="3"/>
      <c r="BZ592" s="3"/>
      <c r="CA592" s="3"/>
      <c r="CB592" s="3"/>
      <c r="CC592" s="3"/>
      <c r="CD592" s="3"/>
      <c r="CE592" s="3"/>
      <c r="CF592" s="3"/>
      <c r="CG592" s="3"/>
      <c r="CH592" s="3"/>
      <c r="CI592" s="3"/>
      <c r="CJ592" s="3"/>
      <c r="CK592" s="3"/>
      <c r="CL592" s="3"/>
      <c r="CM592" s="3"/>
      <c r="CN592" s="3"/>
      <c r="CO592" s="3"/>
      <c r="CP592" s="3"/>
      <c r="CQ592" s="3"/>
      <c r="CR592" s="3"/>
      <c r="CS592" s="3"/>
      <c r="CT592" s="3"/>
      <c r="CU592" s="3"/>
      <c r="CV592" s="3"/>
      <c r="CW592" s="3"/>
      <c r="CX592" s="3"/>
      <c r="CY592" s="3"/>
      <c r="CZ592" s="3"/>
      <c r="DA592" s="3"/>
      <c r="DB592" s="3"/>
    </row>
    <row r="593" spans="1:106" ht="15.75" customHeight="1">
      <c r="A593" s="31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  <c r="BO593" s="3"/>
      <c r="BP593" s="3"/>
      <c r="BQ593" s="3"/>
      <c r="BR593" s="3"/>
      <c r="BS593" s="3"/>
      <c r="BT593" s="3"/>
      <c r="BU593" s="3"/>
      <c r="BV593" s="3"/>
      <c r="BW593" s="3"/>
      <c r="BX593" s="3"/>
      <c r="BY593" s="3"/>
      <c r="BZ593" s="3"/>
      <c r="CA593" s="3"/>
      <c r="CB593" s="3"/>
      <c r="CC593" s="3"/>
      <c r="CD593" s="3"/>
      <c r="CE593" s="3"/>
      <c r="CF593" s="3"/>
      <c r="CG593" s="3"/>
      <c r="CH593" s="3"/>
      <c r="CI593" s="3"/>
      <c r="CJ593" s="3"/>
      <c r="CK593" s="3"/>
      <c r="CL593" s="3"/>
      <c r="CM593" s="3"/>
      <c r="CN593" s="3"/>
      <c r="CO593" s="3"/>
      <c r="CP593" s="3"/>
      <c r="CQ593" s="3"/>
      <c r="CR593" s="3"/>
      <c r="CS593" s="3"/>
      <c r="CT593" s="3"/>
      <c r="CU593" s="3"/>
      <c r="CV593" s="3"/>
      <c r="CW593" s="3"/>
      <c r="CX593" s="3"/>
      <c r="CY593" s="3"/>
      <c r="CZ593" s="3"/>
      <c r="DA593" s="3"/>
      <c r="DB593" s="3"/>
    </row>
    <row r="594" spans="1:106" ht="15.75" customHeight="1">
      <c r="A594" s="31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  <c r="BO594" s="3"/>
      <c r="BP594" s="3"/>
      <c r="BQ594" s="3"/>
      <c r="BR594" s="3"/>
      <c r="BS594" s="3"/>
      <c r="BT594" s="3"/>
      <c r="BU594" s="3"/>
      <c r="BV594" s="3"/>
      <c r="BW594" s="3"/>
      <c r="BX594" s="3"/>
      <c r="BY594" s="3"/>
      <c r="BZ594" s="3"/>
      <c r="CA594" s="3"/>
      <c r="CB594" s="3"/>
      <c r="CC594" s="3"/>
      <c r="CD594" s="3"/>
      <c r="CE594" s="3"/>
      <c r="CF594" s="3"/>
      <c r="CG594" s="3"/>
      <c r="CH594" s="3"/>
      <c r="CI594" s="3"/>
      <c r="CJ594" s="3"/>
      <c r="CK594" s="3"/>
      <c r="CL594" s="3"/>
      <c r="CM594" s="3"/>
      <c r="CN594" s="3"/>
      <c r="CO594" s="3"/>
      <c r="CP594" s="3"/>
      <c r="CQ594" s="3"/>
      <c r="CR594" s="3"/>
      <c r="CS594" s="3"/>
      <c r="CT594" s="3"/>
      <c r="CU594" s="3"/>
      <c r="CV594" s="3"/>
      <c r="CW594" s="3"/>
      <c r="CX594" s="3"/>
      <c r="CY594" s="3"/>
      <c r="CZ594" s="3"/>
      <c r="DA594" s="3"/>
      <c r="DB594" s="3"/>
    </row>
    <row r="595" spans="1:106" ht="15.75" customHeight="1">
      <c r="A595" s="31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  <c r="BO595" s="3"/>
      <c r="BP595" s="3"/>
      <c r="BQ595" s="3"/>
      <c r="BR595" s="3"/>
      <c r="BS595" s="3"/>
      <c r="BT595" s="3"/>
      <c r="BU595" s="3"/>
      <c r="BV595" s="3"/>
      <c r="BW595" s="3"/>
      <c r="BX595" s="3"/>
      <c r="BY595" s="3"/>
      <c r="BZ595" s="3"/>
      <c r="CA595" s="3"/>
      <c r="CB595" s="3"/>
      <c r="CC595" s="3"/>
      <c r="CD595" s="3"/>
      <c r="CE595" s="3"/>
      <c r="CF595" s="3"/>
      <c r="CG595" s="3"/>
      <c r="CH595" s="3"/>
      <c r="CI595" s="3"/>
      <c r="CJ595" s="3"/>
      <c r="CK595" s="3"/>
      <c r="CL595" s="3"/>
      <c r="CM595" s="3"/>
      <c r="CN595" s="3"/>
      <c r="CO595" s="3"/>
      <c r="CP595" s="3"/>
      <c r="CQ595" s="3"/>
      <c r="CR595" s="3"/>
      <c r="CS595" s="3"/>
      <c r="CT595" s="3"/>
      <c r="CU595" s="3"/>
      <c r="CV595" s="3"/>
      <c r="CW595" s="3"/>
      <c r="CX595" s="3"/>
      <c r="CY595" s="3"/>
      <c r="CZ595" s="3"/>
      <c r="DA595" s="3"/>
      <c r="DB595" s="3"/>
    </row>
    <row r="596" spans="1:106" ht="15.75" customHeight="1">
      <c r="A596" s="31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  <c r="BO596" s="3"/>
      <c r="BP596" s="3"/>
      <c r="BQ596" s="3"/>
      <c r="BR596" s="3"/>
      <c r="BS596" s="3"/>
      <c r="BT596" s="3"/>
      <c r="BU596" s="3"/>
      <c r="BV596" s="3"/>
      <c r="BW596" s="3"/>
      <c r="BX596" s="3"/>
      <c r="BY596" s="3"/>
      <c r="BZ596" s="3"/>
      <c r="CA596" s="3"/>
      <c r="CB596" s="3"/>
      <c r="CC596" s="3"/>
      <c r="CD596" s="3"/>
      <c r="CE596" s="3"/>
      <c r="CF596" s="3"/>
      <c r="CG596" s="3"/>
      <c r="CH596" s="3"/>
      <c r="CI596" s="3"/>
      <c r="CJ596" s="3"/>
      <c r="CK596" s="3"/>
      <c r="CL596" s="3"/>
      <c r="CM596" s="3"/>
      <c r="CN596" s="3"/>
      <c r="CO596" s="3"/>
      <c r="CP596" s="3"/>
      <c r="CQ596" s="3"/>
      <c r="CR596" s="3"/>
      <c r="CS596" s="3"/>
      <c r="CT596" s="3"/>
      <c r="CU596" s="3"/>
      <c r="CV596" s="3"/>
      <c r="CW596" s="3"/>
      <c r="CX596" s="3"/>
      <c r="CY596" s="3"/>
      <c r="CZ596" s="3"/>
      <c r="DA596" s="3"/>
      <c r="DB596" s="3"/>
    </row>
    <row r="597" spans="1:106" ht="15.75" customHeight="1">
      <c r="A597" s="31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  <c r="BO597" s="3"/>
      <c r="BP597" s="3"/>
      <c r="BQ597" s="3"/>
      <c r="BR597" s="3"/>
      <c r="BS597" s="3"/>
      <c r="BT597" s="3"/>
      <c r="BU597" s="3"/>
      <c r="BV597" s="3"/>
      <c r="BW597" s="3"/>
      <c r="BX597" s="3"/>
      <c r="BY597" s="3"/>
      <c r="BZ597" s="3"/>
      <c r="CA597" s="3"/>
      <c r="CB597" s="3"/>
      <c r="CC597" s="3"/>
      <c r="CD597" s="3"/>
      <c r="CE597" s="3"/>
      <c r="CF597" s="3"/>
      <c r="CG597" s="3"/>
      <c r="CH597" s="3"/>
      <c r="CI597" s="3"/>
      <c r="CJ597" s="3"/>
      <c r="CK597" s="3"/>
      <c r="CL597" s="3"/>
      <c r="CM597" s="3"/>
      <c r="CN597" s="3"/>
      <c r="CO597" s="3"/>
      <c r="CP597" s="3"/>
      <c r="CQ597" s="3"/>
      <c r="CR597" s="3"/>
      <c r="CS597" s="3"/>
      <c r="CT597" s="3"/>
      <c r="CU597" s="3"/>
      <c r="CV597" s="3"/>
      <c r="CW597" s="3"/>
      <c r="CX597" s="3"/>
      <c r="CY597" s="3"/>
      <c r="CZ597" s="3"/>
      <c r="DA597" s="3"/>
      <c r="DB597" s="3"/>
    </row>
    <row r="598" spans="1:106" ht="15.75" customHeight="1">
      <c r="A598" s="31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  <c r="BO598" s="3"/>
      <c r="BP598" s="3"/>
      <c r="BQ598" s="3"/>
      <c r="BR598" s="3"/>
      <c r="BS598" s="3"/>
      <c r="BT598" s="3"/>
      <c r="BU598" s="3"/>
      <c r="BV598" s="3"/>
      <c r="BW598" s="3"/>
      <c r="BX598" s="3"/>
      <c r="BY598" s="3"/>
      <c r="BZ598" s="3"/>
      <c r="CA598" s="3"/>
      <c r="CB598" s="3"/>
      <c r="CC598" s="3"/>
      <c r="CD598" s="3"/>
      <c r="CE598" s="3"/>
      <c r="CF598" s="3"/>
      <c r="CG598" s="3"/>
      <c r="CH598" s="3"/>
      <c r="CI598" s="3"/>
      <c r="CJ598" s="3"/>
      <c r="CK598" s="3"/>
      <c r="CL598" s="3"/>
      <c r="CM598" s="3"/>
      <c r="CN598" s="3"/>
      <c r="CO598" s="3"/>
      <c r="CP598" s="3"/>
      <c r="CQ598" s="3"/>
      <c r="CR598" s="3"/>
      <c r="CS598" s="3"/>
      <c r="CT598" s="3"/>
      <c r="CU598" s="3"/>
      <c r="CV598" s="3"/>
      <c r="CW598" s="3"/>
      <c r="CX598" s="3"/>
      <c r="CY598" s="3"/>
      <c r="CZ598" s="3"/>
      <c r="DA598" s="3"/>
      <c r="DB598" s="3"/>
    </row>
    <row r="599" spans="1:106" ht="15.75" customHeight="1">
      <c r="A599" s="31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  <c r="BO599" s="3"/>
      <c r="BP599" s="3"/>
      <c r="BQ599" s="3"/>
      <c r="BR599" s="3"/>
      <c r="BS599" s="3"/>
      <c r="BT599" s="3"/>
      <c r="BU599" s="3"/>
      <c r="BV599" s="3"/>
      <c r="BW599" s="3"/>
      <c r="BX599" s="3"/>
      <c r="BY599" s="3"/>
      <c r="BZ599" s="3"/>
      <c r="CA599" s="3"/>
      <c r="CB599" s="3"/>
      <c r="CC599" s="3"/>
      <c r="CD599" s="3"/>
      <c r="CE599" s="3"/>
      <c r="CF599" s="3"/>
      <c r="CG599" s="3"/>
      <c r="CH599" s="3"/>
      <c r="CI599" s="3"/>
      <c r="CJ599" s="3"/>
      <c r="CK599" s="3"/>
      <c r="CL599" s="3"/>
      <c r="CM599" s="3"/>
      <c r="CN599" s="3"/>
      <c r="CO599" s="3"/>
      <c r="CP599" s="3"/>
      <c r="CQ599" s="3"/>
      <c r="CR599" s="3"/>
      <c r="CS599" s="3"/>
      <c r="CT599" s="3"/>
      <c r="CU599" s="3"/>
      <c r="CV599" s="3"/>
      <c r="CW599" s="3"/>
      <c r="CX599" s="3"/>
      <c r="CY599" s="3"/>
      <c r="CZ599" s="3"/>
      <c r="DA599" s="3"/>
      <c r="DB599" s="3"/>
    </row>
    <row r="600" spans="1:106" ht="15.75" customHeight="1">
      <c r="A600" s="31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  <c r="BO600" s="3"/>
      <c r="BP600" s="3"/>
      <c r="BQ600" s="3"/>
      <c r="BR600" s="3"/>
      <c r="BS600" s="3"/>
      <c r="BT600" s="3"/>
      <c r="BU600" s="3"/>
      <c r="BV600" s="3"/>
      <c r="BW600" s="3"/>
      <c r="BX600" s="3"/>
      <c r="BY600" s="3"/>
      <c r="BZ600" s="3"/>
      <c r="CA600" s="3"/>
      <c r="CB600" s="3"/>
      <c r="CC600" s="3"/>
      <c r="CD600" s="3"/>
      <c r="CE600" s="3"/>
      <c r="CF600" s="3"/>
      <c r="CG600" s="3"/>
      <c r="CH600" s="3"/>
      <c r="CI600" s="3"/>
      <c r="CJ600" s="3"/>
      <c r="CK600" s="3"/>
      <c r="CL600" s="3"/>
      <c r="CM600" s="3"/>
      <c r="CN600" s="3"/>
      <c r="CO600" s="3"/>
      <c r="CP600" s="3"/>
      <c r="CQ600" s="3"/>
      <c r="CR600" s="3"/>
      <c r="CS600" s="3"/>
      <c r="CT600" s="3"/>
      <c r="CU600" s="3"/>
      <c r="CV600" s="3"/>
      <c r="CW600" s="3"/>
      <c r="CX600" s="3"/>
      <c r="CY600" s="3"/>
      <c r="CZ600" s="3"/>
      <c r="DA600" s="3"/>
      <c r="DB600" s="3"/>
    </row>
    <row r="601" spans="1:106" ht="15.75" customHeight="1">
      <c r="A601" s="31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  <c r="BO601" s="3"/>
      <c r="BP601" s="3"/>
      <c r="BQ601" s="3"/>
      <c r="BR601" s="3"/>
      <c r="BS601" s="3"/>
      <c r="BT601" s="3"/>
      <c r="BU601" s="3"/>
      <c r="BV601" s="3"/>
      <c r="BW601" s="3"/>
      <c r="BX601" s="3"/>
      <c r="BY601" s="3"/>
      <c r="BZ601" s="3"/>
      <c r="CA601" s="3"/>
      <c r="CB601" s="3"/>
      <c r="CC601" s="3"/>
      <c r="CD601" s="3"/>
      <c r="CE601" s="3"/>
      <c r="CF601" s="3"/>
      <c r="CG601" s="3"/>
      <c r="CH601" s="3"/>
      <c r="CI601" s="3"/>
      <c r="CJ601" s="3"/>
      <c r="CK601" s="3"/>
      <c r="CL601" s="3"/>
      <c r="CM601" s="3"/>
      <c r="CN601" s="3"/>
      <c r="CO601" s="3"/>
      <c r="CP601" s="3"/>
      <c r="CQ601" s="3"/>
      <c r="CR601" s="3"/>
      <c r="CS601" s="3"/>
      <c r="CT601" s="3"/>
      <c r="CU601" s="3"/>
      <c r="CV601" s="3"/>
      <c r="CW601" s="3"/>
      <c r="CX601" s="3"/>
      <c r="CY601" s="3"/>
      <c r="CZ601" s="3"/>
      <c r="DA601" s="3"/>
      <c r="DB601" s="3"/>
    </row>
    <row r="602" spans="1:106" ht="15.75" customHeight="1">
      <c r="A602" s="31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  <c r="BO602" s="3"/>
      <c r="BP602" s="3"/>
      <c r="BQ602" s="3"/>
      <c r="BR602" s="3"/>
      <c r="BS602" s="3"/>
      <c r="BT602" s="3"/>
      <c r="BU602" s="3"/>
      <c r="BV602" s="3"/>
      <c r="BW602" s="3"/>
      <c r="BX602" s="3"/>
      <c r="BY602" s="3"/>
      <c r="BZ602" s="3"/>
      <c r="CA602" s="3"/>
      <c r="CB602" s="3"/>
      <c r="CC602" s="3"/>
      <c r="CD602" s="3"/>
      <c r="CE602" s="3"/>
      <c r="CF602" s="3"/>
      <c r="CG602" s="3"/>
      <c r="CH602" s="3"/>
      <c r="CI602" s="3"/>
      <c r="CJ602" s="3"/>
      <c r="CK602" s="3"/>
      <c r="CL602" s="3"/>
      <c r="CM602" s="3"/>
      <c r="CN602" s="3"/>
      <c r="CO602" s="3"/>
      <c r="CP602" s="3"/>
      <c r="CQ602" s="3"/>
      <c r="CR602" s="3"/>
      <c r="CS602" s="3"/>
      <c r="CT602" s="3"/>
      <c r="CU602" s="3"/>
      <c r="CV602" s="3"/>
      <c r="CW602" s="3"/>
      <c r="CX602" s="3"/>
      <c r="CY602" s="3"/>
      <c r="CZ602" s="3"/>
      <c r="DA602" s="3"/>
      <c r="DB602" s="3"/>
    </row>
    <row r="603" spans="1:106" ht="15.75" customHeight="1">
      <c r="A603" s="31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  <c r="BO603" s="3"/>
      <c r="BP603" s="3"/>
      <c r="BQ603" s="3"/>
      <c r="BR603" s="3"/>
      <c r="BS603" s="3"/>
      <c r="BT603" s="3"/>
      <c r="BU603" s="3"/>
      <c r="BV603" s="3"/>
      <c r="BW603" s="3"/>
      <c r="BX603" s="3"/>
      <c r="BY603" s="3"/>
      <c r="BZ603" s="3"/>
      <c r="CA603" s="3"/>
      <c r="CB603" s="3"/>
      <c r="CC603" s="3"/>
      <c r="CD603" s="3"/>
      <c r="CE603" s="3"/>
      <c r="CF603" s="3"/>
      <c r="CG603" s="3"/>
      <c r="CH603" s="3"/>
      <c r="CI603" s="3"/>
      <c r="CJ603" s="3"/>
      <c r="CK603" s="3"/>
      <c r="CL603" s="3"/>
      <c r="CM603" s="3"/>
      <c r="CN603" s="3"/>
      <c r="CO603" s="3"/>
      <c r="CP603" s="3"/>
      <c r="CQ603" s="3"/>
      <c r="CR603" s="3"/>
      <c r="CS603" s="3"/>
      <c r="CT603" s="3"/>
      <c r="CU603" s="3"/>
      <c r="CV603" s="3"/>
      <c r="CW603" s="3"/>
      <c r="CX603" s="3"/>
      <c r="CY603" s="3"/>
      <c r="CZ603" s="3"/>
      <c r="DA603" s="3"/>
      <c r="DB603" s="3"/>
    </row>
    <row r="604" spans="1:106" ht="15.75" customHeight="1">
      <c r="A604" s="31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  <c r="BO604" s="3"/>
      <c r="BP604" s="3"/>
      <c r="BQ604" s="3"/>
      <c r="BR604" s="3"/>
      <c r="BS604" s="3"/>
      <c r="BT604" s="3"/>
      <c r="BU604" s="3"/>
      <c r="BV604" s="3"/>
      <c r="BW604" s="3"/>
      <c r="BX604" s="3"/>
      <c r="BY604" s="3"/>
      <c r="BZ604" s="3"/>
      <c r="CA604" s="3"/>
      <c r="CB604" s="3"/>
      <c r="CC604" s="3"/>
      <c r="CD604" s="3"/>
      <c r="CE604" s="3"/>
      <c r="CF604" s="3"/>
      <c r="CG604" s="3"/>
      <c r="CH604" s="3"/>
      <c r="CI604" s="3"/>
      <c r="CJ604" s="3"/>
      <c r="CK604" s="3"/>
      <c r="CL604" s="3"/>
      <c r="CM604" s="3"/>
      <c r="CN604" s="3"/>
      <c r="CO604" s="3"/>
      <c r="CP604" s="3"/>
      <c r="CQ604" s="3"/>
      <c r="CR604" s="3"/>
      <c r="CS604" s="3"/>
      <c r="CT604" s="3"/>
      <c r="CU604" s="3"/>
      <c r="CV604" s="3"/>
      <c r="CW604" s="3"/>
      <c r="CX604" s="3"/>
      <c r="CY604" s="3"/>
      <c r="CZ604" s="3"/>
      <c r="DA604" s="3"/>
      <c r="DB604" s="3"/>
    </row>
    <row r="605" spans="1:106" ht="15.75" customHeight="1">
      <c r="A605" s="31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  <c r="BO605" s="3"/>
      <c r="BP605" s="3"/>
      <c r="BQ605" s="3"/>
      <c r="BR605" s="3"/>
      <c r="BS605" s="3"/>
      <c r="BT605" s="3"/>
      <c r="BU605" s="3"/>
      <c r="BV605" s="3"/>
      <c r="BW605" s="3"/>
      <c r="BX605" s="3"/>
      <c r="BY605" s="3"/>
      <c r="BZ605" s="3"/>
      <c r="CA605" s="3"/>
      <c r="CB605" s="3"/>
      <c r="CC605" s="3"/>
      <c r="CD605" s="3"/>
      <c r="CE605" s="3"/>
      <c r="CF605" s="3"/>
      <c r="CG605" s="3"/>
      <c r="CH605" s="3"/>
      <c r="CI605" s="3"/>
      <c r="CJ605" s="3"/>
      <c r="CK605" s="3"/>
      <c r="CL605" s="3"/>
      <c r="CM605" s="3"/>
      <c r="CN605" s="3"/>
      <c r="CO605" s="3"/>
      <c r="CP605" s="3"/>
      <c r="CQ605" s="3"/>
      <c r="CR605" s="3"/>
      <c r="CS605" s="3"/>
      <c r="CT605" s="3"/>
      <c r="CU605" s="3"/>
      <c r="CV605" s="3"/>
      <c r="CW605" s="3"/>
      <c r="CX605" s="3"/>
      <c r="CY605" s="3"/>
      <c r="CZ605" s="3"/>
      <c r="DA605" s="3"/>
      <c r="DB605" s="3"/>
    </row>
    <row r="606" spans="1:106" ht="15.75" customHeight="1">
      <c r="A606" s="31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  <c r="BO606" s="3"/>
      <c r="BP606" s="3"/>
      <c r="BQ606" s="3"/>
      <c r="BR606" s="3"/>
      <c r="BS606" s="3"/>
      <c r="BT606" s="3"/>
      <c r="BU606" s="3"/>
      <c r="BV606" s="3"/>
      <c r="BW606" s="3"/>
      <c r="BX606" s="3"/>
      <c r="BY606" s="3"/>
      <c r="BZ606" s="3"/>
      <c r="CA606" s="3"/>
      <c r="CB606" s="3"/>
      <c r="CC606" s="3"/>
      <c r="CD606" s="3"/>
      <c r="CE606" s="3"/>
      <c r="CF606" s="3"/>
      <c r="CG606" s="3"/>
      <c r="CH606" s="3"/>
      <c r="CI606" s="3"/>
      <c r="CJ606" s="3"/>
      <c r="CK606" s="3"/>
      <c r="CL606" s="3"/>
      <c r="CM606" s="3"/>
      <c r="CN606" s="3"/>
      <c r="CO606" s="3"/>
      <c r="CP606" s="3"/>
      <c r="CQ606" s="3"/>
      <c r="CR606" s="3"/>
      <c r="CS606" s="3"/>
      <c r="CT606" s="3"/>
      <c r="CU606" s="3"/>
      <c r="CV606" s="3"/>
      <c r="CW606" s="3"/>
      <c r="CX606" s="3"/>
      <c r="CY606" s="3"/>
      <c r="CZ606" s="3"/>
      <c r="DA606" s="3"/>
      <c r="DB606" s="3"/>
    </row>
    <row r="607" spans="1:106" ht="15.75" customHeight="1">
      <c r="A607" s="31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  <c r="BO607" s="3"/>
      <c r="BP607" s="3"/>
      <c r="BQ607" s="3"/>
      <c r="BR607" s="3"/>
      <c r="BS607" s="3"/>
      <c r="BT607" s="3"/>
      <c r="BU607" s="3"/>
      <c r="BV607" s="3"/>
      <c r="BW607" s="3"/>
      <c r="BX607" s="3"/>
      <c r="BY607" s="3"/>
      <c r="BZ607" s="3"/>
      <c r="CA607" s="3"/>
      <c r="CB607" s="3"/>
      <c r="CC607" s="3"/>
      <c r="CD607" s="3"/>
      <c r="CE607" s="3"/>
      <c r="CF607" s="3"/>
      <c r="CG607" s="3"/>
      <c r="CH607" s="3"/>
      <c r="CI607" s="3"/>
      <c r="CJ607" s="3"/>
      <c r="CK607" s="3"/>
      <c r="CL607" s="3"/>
      <c r="CM607" s="3"/>
      <c r="CN607" s="3"/>
      <c r="CO607" s="3"/>
      <c r="CP607" s="3"/>
      <c r="CQ607" s="3"/>
      <c r="CR607" s="3"/>
      <c r="CS607" s="3"/>
      <c r="CT607" s="3"/>
      <c r="CU607" s="3"/>
      <c r="CV607" s="3"/>
      <c r="CW607" s="3"/>
      <c r="CX607" s="3"/>
      <c r="CY607" s="3"/>
      <c r="CZ607" s="3"/>
      <c r="DA607" s="3"/>
      <c r="DB607" s="3"/>
    </row>
    <row r="608" spans="1:106" ht="15.75" customHeight="1">
      <c r="A608" s="31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  <c r="BO608" s="3"/>
      <c r="BP608" s="3"/>
      <c r="BQ608" s="3"/>
      <c r="BR608" s="3"/>
      <c r="BS608" s="3"/>
      <c r="BT608" s="3"/>
      <c r="BU608" s="3"/>
      <c r="BV608" s="3"/>
      <c r="BW608" s="3"/>
      <c r="BX608" s="3"/>
      <c r="BY608" s="3"/>
      <c r="BZ608" s="3"/>
      <c r="CA608" s="3"/>
      <c r="CB608" s="3"/>
      <c r="CC608" s="3"/>
      <c r="CD608" s="3"/>
      <c r="CE608" s="3"/>
      <c r="CF608" s="3"/>
      <c r="CG608" s="3"/>
      <c r="CH608" s="3"/>
      <c r="CI608" s="3"/>
      <c r="CJ608" s="3"/>
      <c r="CK608" s="3"/>
      <c r="CL608" s="3"/>
      <c r="CM608" s="3"/>
      <c r="CN608" s="3"/>
      <c r="CO608" s="3"/>
      <c r="CP608" s="3"/>
      <c r="CQ608" s="3"/>
      <c r="CR608" s="3"/>
      <c r="CS608" s="3"/>
      <c r="CT608" s="3"/>
      <c r="CU608" s="3"/>
      <c r="CV608" s="3"/>
      <c r="CW608" s="3"/>
      <c r="CX608" s="3"/>
      <c r="CY608" s="3"/>
      <c r="CZ608" s="3"/>
      <c r="DA608" s="3"/>
      <c r="DB608" s="3"/>
    </row>
    <row r="609" spans="1:106" ht="15.75" customHeight="1">
      <c r="A609" s="31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  <c r="BO609" s="3"/>
      <c r="BP609" s="3"/>
      <c r="BQ609" s="3"/>
      <c r="BR609" s="3"/>
      <c r="BS609" s="3"/>
      <c r="BT609" s="3"/>
      <c r="BU609" s="3"/>
      <c r="BV609" s="3"/>
      <c r="BW609" s="3"/>
      <c r="BX609" s="3"/>
      <c r="BY609" s="3"/>
      <c r="BZ609" s="3"/>
      <c r="CA609" s="3"/>
      <c r="CB609" s="3"/>
      <c r="CC609" s="3"/>
      <c r="CD609" s="3"/>
      <c r="CE609" s="3"/>
      <c r="CF609" s="3"/>
      <c r="CG609" s="3"/>
      <c r="CH609" s="3"/>
      <c r="CI609" s="3"/>
      <c r="CJ609" s="3"/>
      <c r="CK609" s="3"/>
      <c r="CL609" s="3"/>
      <c r="CM609" s="3"/>
      <c r="CN609" s="3"/>
      <c r="CO609" s="3"/>
      <c r="CP609" s="3"/>
      <c r="CQ609" s="3"/>
      <c r="CR609" s="3"/>
      <c r="CS609" s="3"/>
      <c r="CT609" s="3"/>
      <c r="CU609" s="3"/>
      <c r="CV609" s="3"/>
      <c r="CW609" s="3"/>
      <c r="CX609" s="3"/>
      <c r="CY609" s="3"/>
      <c r="CZ609" s="3"/>
      <c r="DA609" s="3"/>
      <c r="DB609" s="3"/>
    </row>
    <row r="610" spans="1:106" ht="15.75" customHeight="1">
      <c r="A610" s="31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  <c r="BO610" s="3"/>
      <c r="BP610" s="3"/>
      <c r="BQ610" s="3"/>
      <c r="BR610" s="3"/>
      <c r="BS610" s="3"/>
      <c r="BT610" s="3"/>
      <c r="BU610" s="3"/>
      <c r="BV610" s="3"/>
      <c r="BW610" s="3"/>
      <c r="BX610" s="3"/>
      <c r="BY610" s="3"/>
      <c r="BZ610" s="3"/>
      <c r="CA610" s="3"/>
      <c r="CB610" s="3"/>
      <c r="CC610" s="3"/>
      <c r="CD610" s="3"/>
      <c r="CE610" s="3"/>
      <c r="CF610" s="3"/>
      <c r="CG610" s="3"/>
      <c r="CH610" s="3"/>
      <c r="CI610" s="3"/>
      <c r="CJ610" s="3"/>
      <c r="CK610" s="3"/>
      <c r="CL610" s="3"/>
      <c r="CM610" s="3"/>
      <c r="CN610" s="3"/>
      <c r="CO610" s="3"/>
      <c r="CP610" s="3"/>
      <c r="CQ610" s="3"/>
      <c r="CR610" s="3"/>
      <c r="CS610" s="3"/>
      <c r="CT610" s="3"/>
      <c r="CU610" s="3"/>
      <c r="CV610" s="3"/>
      <c r="CW610" s="3"/>
      <c r="CX610" s="3"/>
      <c r="CY610" s="3"/>
      <c r="CZ610" s="3"/>
      <c r="DA610" s="3"/>
      <c r="DB610" s="3"/>
    </row>
    <row r="611" spans="1:106" ht="15.75" customHeight="1">
      <c r="A611" s="31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  <c r="BO611" s="3"/>
      <c r="BP611" s="3"/>
      <c r="BQ611" s="3"/>
      <c r="BR611" s="3"/>
      <c r="BS611" s="3"/>
      <c r="BT611" s="3"/>
      <c r="BU611" s="3"/>
      <c r="BV611" s="3"/>
      <c r="BW611" s="3"/>
      <c r="BX611" s="3"/>
      <c r="BY611" s="3"/>
      <c r="BZ611" s="3"/>
      <c r="CA611" s="3"/>
      <c r="CB611" s="3"/>
      <c r="CC611" s="3"/>
      <c r="CD611" s="3"/>
      <c r="CE611" s="3"/>
      <c r="CF611" s="3"/>
      <c r="CG611" s="3"/>
      <c r="CH611" s="3"/>
      <c r="CI611" s="3"/>
      <c r="CJ611" s="3"/>
      <c r="CK611" s="3"/>
      <c r="CL611" s="3"/>
      <c r="CM611" s="3"/>
      <c r="CN611" s="3"/>
      <c r="CO611" s="3"/>
      <c r="CP611" s="3"/>
      <c r="CQ611" s="3"/>
      <c r="CR611" s="3"/>
      <c r="CS611" s="3"/>
      <c r="CT611" s="3"/>
      <c r="CU611" s="3"/>
      <c r="CV611" s="3"/>
      <c r="CW611" s="3"/>
      <c r="CX611" s="3"/>
      <c r="CY611" s="3"/>
      <c r="CZ611" s="3"/>
      <c r="DA611" s="3"/>
      <c r="DB611" s="3"/>
    </row>
    <row r="612" spans="1:106" ht="15.75" customHeight="1">
      <c r="A612" s="31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  <c r="BO612" s="3"/>
      <c r="BP612" s="3"/>
      <c r="BQ612" s="3"/>
      <c r="BR612" s="3"/>
      <c r="BS612" s="3"/>
      <c r="BT612" s="3"/>
      <c r="BU612" s="3"/>
      <c r="BV612" s="3"/>
      <c r="BW612" s="3"/>
      <c r="BX612" s="3"/>
      <c r="BY612" s="3"/>
      <c r="BZ612" s="3"/>
      <c r="CA612" s="3"/>
      <c r="CB612" s="3"/>
      <c r="CC612" s="3"/>
      <c r="CD612" s="3"/>
      <c r="CE612" s="3"/>
      <c r="CF612" s="3"/>
      <c r="CG612" s="3"/>
      <c r="CH612" s="3"/>
      <c r="CI612" s="3"/>
      <c r="CJ612" s="3"/>
      <c r="CK612" s="3"/>
      <c r="CL612" s="3"/>
      <c r="CM612" s="3"/>
      <c r="CN612" s="3"/>
      <c r="CO612" s="3"/>
      <c r="CP612" s="3"/>
      <c r="CQ612" s="3"/>
      <c r="CR612" s="3"/>
      <c r="CS612" s="3"/>
      <c r="CT612" s="3"/>
      <c r="CU612" s="3"/>
      <c r="CV612" s="3"/>
      <c r="CW612" s="3"/>
      <c r="CX612" s="3"/>
      <c r="CY612" s="3"/>
      <c r="CZ612" s="3"/>
      <c r="DA612" s="3"/>
      <c r="DB612" s="3"/>
    </row>
    <row r="613" spans="1:106" ht="15.75" customHeight="1">
      <c r="A613" s="31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  <c r="BO613" s="3"/>
      <c r="BP613" s="3"/>
      <c r="BQ613" s="3"/>
      <c r="BR613" s="3"/>
      <c r="BS613" s="3"/>
      <c r="BT613" s="3"/>
      <c r="BU613" s="3"/>
      <c r="BV613" s="3"/>
      <c r="BW613" s="3"/>
      <c r="BX613" s="3"/>
      <c r="BY613" s="3"/>
      <c r="BZ613" s="3"/>
      <c r="CA613" s="3"/>
      <c r="CB613" s="3"/>
      <c r="CC613" s="3"/>
      <c r="CD613" s="3"/>
      <c r="CE613" s="3"/>
      <c r="CF613" s="3"/>
      <c r="CG613" s="3"/>
      <c r="CH613" s="3"/>
      <c r="CI613" s="3"/>
      <c r="CJ613" s="3"/>
      <c r="CK613" s="3"/>
      <c r="CL613" s="3"/>
      <c r="CM613" s="3"/>
      <c r="CN613" s="3"/>
      <c r="CO613" s="3"/>
      <c r="CP613" s="3"/>
      <c r="CQ613" s="3"/>
      <c r="CR613" s="3"/>
      <c r="CS613" s="3"/>
      <c r="CT613" s="3"/>
      <c r="CU613" s="3"/>
      <c r="CV613" s="3"/>
      <c r="CW613" s="3"/>
      <c r="CX613" s="3"/>
      <c r="CY613" s="3"/>
      <c r="CZ613" s="3"/>
      <c r="DA613" s="3"/>
      <c r="DB613" s="3"/>
    </row>
    <row r="614" spans="1:106" ht="15.75" customHeight="1">
      <c r="A614" s="31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  <c r="BO614" s="3"/>
      <c r="BP614" s="3"/>
      <c r="BQ614" s="3"/>
      <c r="BR614" s="3"/>
      <c r="BS614" s="3"/>
      <c r="BT614" s="3"/>
      <c r="BU614" s="3"/>
      <c r="BV614" s="3"/>
      <c r="BW614" s="3"/>
      <c r="BX614" s="3"/>
      <c r="BY614" s="3"/>
      <c r="BZ614" s="3"/>
      <c r="CA614" s="3"/>
      <c r="CB614" s="3"/>
      <c r="CC614" s="3"/>
      <c r="CD614" s="3"/>
      <c r="CE614" s="3"/>
      <c r="CF614" s="3"/>
      <c r="CG614" s="3"/>
      <c r="CH614" s="3"/>
      <c r="CI614" s="3"/>
      <c r="CJ614" s="3"/>
      <c r="CK614" s="3"/>
      <c r="CL614" s="3"/>
      <c r="CM614" s="3"/>
      <c r="CN614" s="3"/>
      <c r="CO614" s="3"/>
      <c r="CP614" s="3"/>
      <c r="CQ614" s="3"/>
      <c r="CR614" s="3"/>
      <c r="CS614" s="3"/>
      <c r="CT614" s="3"/>
      <c r="CU614" s="3"/>
      <c r="CV614" s="3"/>
      <c r="CW614" s="3"/>
      <c r="CX614" s="3"/>
      <c r="CY614" s="3"/>
      <c r="CZ614" s="3"/>
      <c r="DA614" s="3"/>
      <c r="DB614" s="3"/>
    </row>
    <row r="615" spans="1:106" ht="15.75" customHeight="1">
      <c r="A615" s="31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  <c r="BO615" s="3"/>
      <c r="BP615" s="3"/>
      <c r="BQ615" s="3"/>
      <c r="BR615" s="3"/>
      <c r="BS615" s="3"/>
      <c r="BT615" s="3"/>
      <c r="BU615" s="3"/>
      <c r="BV615" s="3"/>
      <c r="BW615" s="3"/>
      <c r="BX615" s="3"/>
      <c r="BY615" s="3"/>
      <c r="BZ615" s="3"/>
      <c r="CA615" s="3"/>
      <c r="CB615" s="3"/>
      <c r="CC615" s="3"/>
      <c r="CD615" s="3"/>
      <c r="CE615" s="3"/>
      <c r="CF615" s="3"/>
      <c r="CG615" s="3"/>
      <c r="CH615" s="3"/>
      <c r="CI615" s="3"/>
      <c r="CJ615" s="3"/>
      <c r="CK615" s="3"/>
      <c r="CL615" s="3"/>
      <c r="CM615" s="3"/>
      <c r="CN615" s="3"/>
      <c r="CO615" s="3"/>
      <c r="CP615" s="3"/>
      <c r="CQ615" s="3"/>
      <c r="CR615" s="3"/>
      <c r="CS615" s="3"/>
      <c r="CT615" s="3"/>
      <c r="CU615" s="3"/>
      <c r="CV615" s="3"/>
      <c r="CW615" s="3"/>
      <c r="CX615" s="3"/>
      <c r="CY615" s="3"/>
      <c r="CZ615" s="3"/>
      <c r="DA615" s="3"/>
      <c r="DB615" s="3"/>
    </row>
    <row r="616" spans="1:106" ht="15.75" customHeight="1">
      <c r="A616" s="31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  <c r="BO616" s="3"/>
      <c r="BP616" s="3"/>
      <c r="BQ616" s="3"/>
      <c r="BR616" s="3"/>
      <c r="BS616" s="3"/>
      <c r="BT616" s="3"/>
      <c r="BU616" s="3"/>
      <c r="BV616" s="3"/>
      <c r="BW616" s="3"/>
      <c r="BX616" s="3"/>
      <c r="BY616" s="3"/>
      <c r="BZ616" s="3"/>
      <c r="CA616" s="3"/>
      <c r="CB616" s="3"/>
      <c r="CC616" s="3"/>
      <c r="CD616" s="3"/>
      <c r="CE616" s="3"/>
      <c r="CF616" s="3"/>
      <c r="CG616" s="3"/>
      <c r="CH616" s="3"/>
      <c r="CI616" s="3"/>
      <c r="CJ616" s="3"/>
      <c r="CK616" s="3"/>
      <c r="CL616" s="3"/>
      <c r="CM616" s="3"/>
      <c r="CN616" s="3"/>
      <c r="CO616" s="3"/>
      <c r="CP616" s="3"/>
      <c r="CQ616" s="3"/>
      <c r="CR616" s="3"/>
      <c r="CS616" s="3"/>
      <c r="CT616" s="3"/>
      <c r="CU616" s="3"/>
      <c r="CV616" s="3"/>
      <c r="CW616" s="3"/>
      <c r="CX616" s="3"/>
      <c r="CY616" s="3"/>
      <c r="CZ616" s="3"/>
      <c r="DA616" s="3"/>
      <c r="DB616" s="3"/>
    </row>
    <row r="617" spans="1:106" ht="15.75" customHeight="1">
      <c r="A617" s="31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  <c r="BO617" s="3"/>
      <c r="BP617" s="3"/>
      <c r="BQ617" s="3"/>
      <c r="BR617" s="3"/>
      <c r="BS617" s="3"/>
      <c r="BT617" s="3"/>
      <c r="BU617" s="3"/>
      <c r="BV617" s="3"/>
      <c r="BW617" s="3"/>
      <c r="BX617" s="3"/>
      <c r="BY617" s="3"/>
      <c r="BZ617" s="3"/>
      <c r="CA617" s="3"/>
      <c r="CB617" s="3"/>
      <c r="CC617" s="3"/>
      <c r="CD617" s="3"/>
      <c r="CE617" s="3"/>
      <c r="CF617" s="3"/>
      <c r="CG617" s="3"/>
      <c r="CH617" s="3"/>
      <c r="CI617" s="3"/>
      <c r="CJ617" s="3"/>
      <c r="CK617" s="3"/>
      <c r="CL617" s="3"/>
      <c r="CM617" s="3"/>
      <c r="CN617" s="3"/>
      <c r="CO617" s="3"/>
      <c r="CP617" s="3"/>
      <c r="CQ617" s="3"/>
      <c r="CR617" s="3"/>
      <c r="CS617" s="3"/>
      <c r="CT617" s="3"/>
      <c r="CU617" s="3"/>
      <c r="CV617" s="3"/>
      <c r="CW617" s="3"/>
      <c r="CX617" s="3"/>
      <c r="CY617" s="3"/>
      <c r="CZ617" s="3"/>
      <c r="DA617" s="3"/>
      <c r="DB617" s="3"/>
    </row>
    <row r="618" spans="1:106" ht="15.75" customHeight="1">
      <c r="A618" s="31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  <c r="BO618" s="3"/>
      <c r="BP618" s="3"/>
      <c r="BQ618" s="3"/>
      <c r="BR618" s="3"/>
      <c r="BS618" s="3"/>
      <c r="BT618" s="3"/>
      <c r="BU618" s="3"/>
      <c r="BV618" s="3"/>
      <c r="BW618" s="3"/>
      <c r="BX618" s="3"/>
      <c r="BY618" s="3"/>
      <c r="BZ618" s="3"/>
      <c r="CA618" s="3"/>
      <c r="CB618" s="3"/>
      <c r="CC618" s="3"/>
      <c r="CD618" s="3"/>
      <c r="CE618" s="3"/>
      <c r="CF618" s="3"/>
      <c r="CG618" s="3"/>
      <c r="CH618" s="3"/>
      <c r="CI618" s="3"/>
      <c r="CJ618" s="3"/>
      <c r="CK618" s="3"/>
      <c r="CL618" s="3"/>
      <c r="CM618" s="3"/>
      <c r="CN618" s="3"/>
      <c r="CO618" s="3"/>
      <c r="CP618" s="3"/>
      <c r="CQ618" s="3"/>
      <c r="CR618" s="3"/>
      <c r="CS618" s="3"/>
      <c r="CT618" s="3"/>
      <c r="CU618" s="3"/>
      <c r="CV618" s="3"/>
      <c r="CW618" s="3"/>
      <c r="CX618" s="3"/>
      <c r="CY618" s="3"/>
      <c r="CZ618" s="3"/>
      <c r="DA618" s="3"/>
      <c r="DB618" s="3"/>
    </row>
    <row r="619" spans="1:106" ht="15.75" customHeight="1">
      <c r="A619" s="31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  <c r="BO619" s="3"/>
      <c r="BP619" s="3"/>
      <c r="BQ619" s="3"/>
      <c r="BR619" s="3"/>
      <c r="BS619" s="3"/>
      <c r="BT619" s="3"/>
      <c r="BU619" s="3"/>
      <c r="BV619" s="3"/>
      <c r="BW619" s="3"/>
      <c r="BX619" s="3"/>
      <c r="BY619" s="3"/>
      <c r="BZ619" s="3"/>
      <c r="CA619" s="3"/>
      <c r="CB619" s="3"/>
      <c r="CC619" s="3"/>
      <c r="CD619" s="3"/>
      <c r="CE619" s="3"/>
      <c r="CF619" s="3"/>
      <c r="CG619" s="3"/>
      <c r="CH619" s="3"/>
      <c r="CI619" s="3"/>
      <c r="CJ619" s="3"/>
      <c r="CK619" s="3"/>
      <c r="CL619" s="3"/>
      <c r="CM619" s="3"/>
      <c r="CN619" s="3"/>
      <c r="CO619" s="3"/>
      <c r="CP619" s="3"/>
      <c r="CQ619" s="3"/>
      <c r="CR619" s="3"/>
      <c r="CS619" s="3"/>
      <c r="CT619" s="3"/>
      <c r="CU619" s="3"/>
      <c r="CV619" s="3"/>
      <c r="CW619" s="3"/>
      <c r="CX619" s="3"/>
      <c r="CY619" s="3"/>
      <c r="CZ619" s="3"/>
      <c r="DA619" s="3"/>
      <c r="DB619" s="3"/>
    </row>
    <row r="620" spans="1:106" ht="15.75" customHeight="1">
      <c r="A620" s="31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  <c r="BO620" s="3"/>
      <c r="BP620" s="3"/>
      <c r="BQ620" s="3"/>
      <c r="BR620" s="3"/>
      <c r="BS620" s="3"/>
      <c r="BT620" s="3"/>
      <c r="BU620" s="3"/>
      <c r="BV620" s="3"/>
      <c r="BW620" s="3"/>
      <c r="BX620" s="3"/>
      <c r="BY620" s="3"/>
      <c r="BZ620" s="3"/>
      <c r="CA620" s="3"/>
      <c r="CB620" s="3"/>
      <c r="CC620" s="3"/>
      <c r="CD620" s="3"/>
      <c r="CE620" s="3"/>
      <c r="CF620" s="3"/>
      <c r="CG620" s="3"/>
      <c r="CH620" s="3"/>
      <c r="CI620" s="3"/>
      <c r="CJ620" s="3"/>
      <c r="CK620" s="3"/>
      <c r="CL620" s="3"/>
      <c r="CM620" s="3"/>
      <c r="CN620" s="3"/>
      <c r="CO620" s="3"/>
      <c r="CP620" s="3"/>
      <c r="CQ620" s="3"/>
      <c r="CR620" s="3"/>
      <c r="CS620" s="3"/>
      <c r="CT620" s="3"/>
      <c r="CU620" s="3"/>
      <c r="CV620" s="3"/>
      <c r="CW620" s="3"/>
      <c r="CX620" s="3"/>
      <c r="CY620" s="3"/>
      <c r="CZ620" s="3"/>
      <c r="DA620" s="3"/>
      <c r="DB620" s="3"/>
    </row>
    <row r="621" spans="1:106" ht="15.75" customHeight="1">
      <c r="A621" s="31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  <c r="BO621" s="3"/>
      <c r="BP621" s="3"/>
      <c r="BQ621" s="3"/>
      <c r="BR621" s="3"/>
      <c r="BS621" s="3"/>
      <c r="BT621" s="3"/>
      <c r="BU621" s="3"/>
      <c r="BV621" s="3"/>
      <c r="BW621" s="3"/>
      <c r="BX621" s="3"/>
      <c r="BY621" s="3"/>
      <c r="BZ621" s="3"/>
      <c r="CA621" s="3"/>
      <c r="CB621" s="3"/>
      <c r="CC621" s="3"/>
      <c r="CD621" s="3"/>
      <c r="CE621" s="3"/>
      <c r="CF621" s="3"/>
      <c r="CG621" s="3"/>
      <c r="CH621" s="3"/>
      <c r="CI621" s="3"/>
      <c r="CJ621" s="3"/>
      <c r="CK621" s="3"/>
      <c r="CL621" s="3"/>
      <c r="CM621" s="3"/>
      <c r="CN621" s="3"/>
      <c r="CO621" s="3"/>
      <c r="CP621" s="3"/>
      <c r="CQ621" s="3"/>
      <c r="CR621" s="3"/>
      <c r="CS621" s="3"/>
      <c r="CT621" s="3"/>
      <c r="CU621" s="3"/>
      <c r="CV621" s="3"/>
      <c r="CW621" s="3"/>
      <c r="CX621" s="3"/>
      <c r="CY621" s="3"/>
      <c r="CZ621" s="3"/>
      <c r="DA621" s="3"/>
      <c r="DB621" s="3"/>
    </row>
    <row r="622" spans="1:106" ht="15.75" customHeight="1">
      <c r="A622" s="31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  <c r="BO622" s="3"/>
      <c r="BP622" s="3"/>
      <c r="BQ622" s="3"/>
      <c r="BR622" s="3"/>
      <c r="BS622" s="3"/>
      <c r="BT622" s="3"/>
      <c r="BU622" s="3"/>
      <c r="BV622" s="3"/>
      <c r="BW622" s="3"/>
      <c r="BX622" s="3"/>
      <c r="BY622" s="3"/>
      <c r="BZ622" s="3"/>
      <c r="CA622" s="3"/>
      <c r="CB622" s="3"/>
      <c r="CC622" s="3"/>
      <c r="CD622" s="3"/>
      <c r="CE622" s="3"/>
      <c r="CF622" s="3"/>
      <c r="CG622" s="3"/>
      <c r="CH622" s="3"/>
      <c r="CI622" s="3"/>
      <c r="CJ622" s="3"/>
      <c r="CK622" s="3"/>
      <c r="CL622" s="3"/>
      <c r="CM622" s="3"/>
      <c r="CN622" s="3"/>
      <c r="CO622" s="3"/>
      <c r="CP622" s="3"/>
      <c r="CQ622" s="3"/>
      <c r="CR622" s="3"/>
      <c r="CS622" s="3"/>
      <c r="CT622" s="3"/>
      <c r="CU622" s="3"/>
      <c r="CV622" s="3"/>
      <c r="CW622" s="3"/>
      <c r="CX622" s="3"/>
      <c r="CY622" s="3"/>
      <c r="CZ622" s="3"/>
      <c r="DA622" s="3"/>
      <c r="DB622" s="3"/>
    </row>
    <row r="623" spans="1:106" ht="15.75" customHeight="1">
      <c r="A623" s="31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  <c r="BO623" s="3"/>
      <c r="BP623" s="3"/>
      <c r="BQ623" s="3"/>
      <c r="BR623" s="3"/>
      <c r="BS623" s="3"/>
      <c r="BT623" s="3"/>
      <c r="BU623" s="3"/>
      <c r="BV623" s="3"/>
      <c r="BW623" s="3"/>
      <c r="BX623" s="3"/>
      <c r="BY623" s="3"/>
      <c r="BZ623" s="3"/>
      <c r="CA623" s="3"/>
      <c r="CB623" s="3"/>
      <c r="CC623" s="3"/>
      <c r="CD623" s="3"/>
      <c r="CE623" s="3"/>
      <c r="CF623" s="3"/>
      <c r="CG623" s="3"/>
      <c r="CH623" s="3"/>
      <c r="CI623" s="3"/>
      <c r="CJ623" s="3"/>
      <c r="CK623" s="3"/>
      <c r="CL623" s="3"/>
      <c r="CM623" s="3"/>
      <c r="CN623" s="3"/>
      <c r="CO623" s="3"/>
      <c r="CP623" s="3"/>
      <c r="CQ623" s="3"/>
      <c r="CR623" s="3"/>
      <c r="CS623" s="3"/>
      <c r="CT623" s="3"/>
      <c r="CU623" s="3"/>
      <c r="CV623" s="3"/>
      <c r="CW623" s="3"/>
      <c r="CX623" s="3"/>
      <c r="CY623" s="3"/>
      <c r="CZ623" s="3"/>
      <c r="DA623" s="3"/>
      <c r="DB623" s="3"/>
    </row>
    <row r="624" spans="1:106" ht="15.75" customHeight="1">
      <c r="A624" s="31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  <c r="BO624" s="3"/>
      <c r="BP624" s="3"/>
      <c r="BQ624" s="3"/>
      <c r="BR624" s="3"/>
      <c r="BS624" s="3"/>
      <c r="BT624" s="3"/>
      <c r="BU624" s="3"/>
      <c r="BV624" s="3"/>
      <c r="BW624" s="3"/>
      <c r="BX624" s="3"/>
      <c r="BY624" s="3"/>
      <c r="BZ624" s="3"/>
      <c r="CA624" s="3"/>
      <c r="CB624" s="3"/>
      <c r="CC624" s="3"/>
      <c r="CD624" s="3"/>
      <c r="CE624" s="3"/>
      <c r="CF624" s="3"/>
      <c r="CG624" s="3"/>
      <c r="CH624" s="3"/>
      <c r="CI624" s="3"/>
      <c r="CJ624" s="3"/>
      <c r="CK624" s="3"/>
      <c r="CL624" s="3"/>
      <c r="CM624" s="3"/>
      <c r="CN624" s="3"/>
      <c r="CO624" s="3"/>
      <c r="CP624" s="3"/>
      <c r="CQ624" s="3"/>
      <c r="CR624" s="3"/>
      <c r="CS624" s="3"/>
      <c r="CT624" s="3"/>
      <c r="CU624" s="3"/>
      <c r="CV624" s="3"/>
      <c r="CW624" s="3"/>
      <c r="CX624" s="3"/>
      <c r="CY624" s="3"/>
      <c r="CZ624" s="3"/>
      <c r="DA624" s="3"/>
      <c r="DB624" s="3"/>
    </row>
    <row r="625" spans="1:106" ht="15.75" customHeight="1">
      <c r="A625" s="31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  <c r="BO625" s="3"/>
      <c r="BP625" s="3"/>
      <c r="BQ625" s="3"/>
      <c r="BR625" s="3"/>
      <c r="BS625" s="3"/>
      <c r="BT625" s="3"/>
      <c r="BU625" s="3"/>
      <c r="BV625" s="3"/>
      <c r="BW625" s="3"/>
      <c r="BX625" s="3"/>
      <c r="BY625" s="3"/>
      <c r="BZ625" s="3"/>
      <c r="CA625" s="3"/>
      <c r="CB625" s="3"/>
      <c r="CC625" s="3"/>
      <c r="CD625" s="3"/>
      <c r="CE625" s="3"/>
      <c r="CF625" s="3"/>
      <c r="CG625" s="3"/>
      <c r="CH625" s="3"/>
      <c r="CI625" s="3"/>
      <c r="CJ625" s="3"/>
      <c r="CK625" s="3"/>
      <c r="CL625" s="3"/>
      <c r="CM625" s="3"/>
      <c r="CN625" s="3"/>
      <c r="CO625" s="3"/>
      <c r="CP625" s="3"/>
      <c r="CQ625" s="3"/>
      <c r="CR625" s="3"/>
      <c r="CS625" s="3"/>
      <c r="CT625" s="3"/>
      <c r="CU625" s="3"/>
      <c r="CV625" s="3"/>
      <c r="CW625" s="3"/>
      <c r="CX625" s="3"/>
      <c r="CY625" s="3"/>
      <c r="CZ625" s="3"/>
      <c r="DA625" s="3"/>
      <c r="DB625" s="3"/>
    </row>
    <row r="626" spans="1:106" ht="15.75" customHeight="1">
      <c r="A626" s="31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  <c r="BO626" s="3"/>
      <c r="BP626" s="3"/>
      <c r="BQ626" s="3"/>
      <c r="BR626" s="3"/>
      <c r="BS626" s="3"/>
      <c r="BT626" s="3"/>
      <c r="BU626" s="3"/>
      <c r="BV626" s="3"/>
      <c r="BW626" s="3"/>
      <c r="BX626" s="3"/>
      <c r="BY626" s="3"/>
      <c r="BZ626" s="3"/>
      <c r="CA626" s="3"/>
      <c r="CB626" s="3"/>
      <c r="CC626" s="3"/>
      <c r="CD626" s="3"/>
      <c r="CE626" s="3"/>
      <c r="CF626" s="3"/>
      <c r="CG626" s="3"/>
      <c r="CH626" s="3"/>
      <c r="CI626" s="3"/>
      <c r="CJ626" s="3"/>
      <c r="CK626" s="3"/>
      <c r="CL626" s="3"/>
      <c r="CM626" s="3"/>
      <c r="CN626" s="3"/>
      <c r="CO626" s="3"/>
      <c r="CP626" s="3"/>
      <c r="CQ626" s="3"/>
      <c r="CR626" s="3"/>
      <c r="CS626" s="3"/>
      <c r="CT626" s="3"/>
      <c r="CU626" s="3"/>
      <c r="CV626" s="3"/>
      <c r="CW626" s="3"/>
      <c r="CX626" s="3"/>
      <c r="CY626" s="3"/>
      <c r="CZ626" s="3"/>
      <c r="DA626" s="3"/>
      <c r="DB626" s="3"/>
    </row>
    <row r="627" spans="1:106" ht="15.75" customHeight="1">
      <c r="A627" s="31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  <c r="BO627" s="3"/>
      <c r="BP627" s="3"/>
      <c r="BQ627" s="3"/>
      <c r="BR627" s="3"/>
      <c r="BS627" s="3"/>
      <c r="BT627" s="3"/>
      <c r="BU627" s="3"/>
      <c r="BV627" s="3"/>
      <c r="BW627" s="3"/>
      <c r="BX627" s="3"/>
      <c r="BY627" s="3"/>
      <c r="BZ627" s="3"/>
      <c r="CA627" s="3"/>
      <c r="CB627" s="3"/>
      <c r="CC627" s="3"/>
      <c r="CD627" s="3"/>
      <c r="CE627" s="3"/>
      <c r="CF627" s="3"/>
      <c r="CG627" s="3"/>
      <c r="CH627" s="3"/>
      <c r="CI627" s="3"/>
      <c r="CJ627" s="3"/>
      <c r="CK627" s="3"/>
      <c r="CL627" s="3"/>
      <c r="CM627" s="3"/>
      <c r="CN627" s="3"/>
      <c r="CO627" s="3"/>
      <c r="CP627" s="3"/>
      <c r="CQ627" s="3"/>
      <c r="CR627" s="3"/>
      <c r="CS627" s="3"/>
      <c r="CT627" s="3"/>
      <c r="CU627" s="3"/>
      <c r="CV627" s="3"/>
      <c r="CW627" s="3"/>
      <c r="CX627" s="3"/>
      <c r="CY627" s="3"/>
      <c r="CZ627" s="3"/>
      <c r="DA627" s="3"/>
      <c r="DB627" s="3"/>
    </row>
    <row r="628" spans="1:106" ht="15.75" customHeight="1">
      <c r="A628" s="31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  <c r="BO628" s="3"/>
      <c r="BP628" s="3"/>
      <c r="BQ628" s="3"/>
      <c r="BR628" s="3"/>
      <c r="BS628" s="3"/>
      <c r="BT628" s="3"/>
      <c r="BU628" s="3"/>
      <c r="BV628" s="3"/>
      <c r="BW628" s="3"/>
      <c r="BX628" s="3"/>
      <c r="BY628" s="3"/>
      <c r="BZ628" s="3"/>
      <c r="CA628" s="3"/>
      <c r="CB628" s="3"/>
      <c r="CC628" s="3"/>
      <c r="CD628" s="3"/>
      <c r="CE628" s="3"/>
      <c r="CF628" s="3"/>
      <c r="CG628" s="3"/>
      <c r="CH628" s="3"/>
      <c r="CI628" s="3"/>
      <c r="CJ628" s="3"/>
      <c r="CK628" s="3"/>
      <c r="CL628" s="3"/>
      <c r="CM628" s="3"/>
      <c r="CN628" s="3"/>
      <c r="CO628" s="3"/>
      <c r="CP628" s="3"/>
      <c r="CQ628" s="3"/>
      <c r="CR628" s="3"/>
      <c r="CS628" s="3"/>
      <c r="CT628" s="3"/>
      <c r="CU628" s="3"/>
      <c r="CV628" s="3"/>
      <c r="CW628" s="3"/>
      <c r="CX628" s="3"/>
      <c r="CY628" s="3"/>
      <c r="CZ628" s="3"/>
      <c r="DA628" s="3"/>
      <c r="DB628" s="3"/>
    </row>
    <row r="629" spans="1:106" ht="15.75" customHeight="1">
      <c r="A629" s="31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  <c r="BO629" s="3"/>
      <c r="BP629" s="3"/>
      <c r="BQ629" s="3"/>
      <c r="BR629" s="3"/>
      <c r="BS629" s="3"/>
      <c r="BT629" s="3"/>
      <c r="BU629" s="3"/>
      <c r="BV629" s="3"/>
      <c r="BW629" s="3"/>
      <c r="BX629" s="3"/>
      <c r="BY629" s="3"/>
      <c r="BZ629" s="3"/>
      <c r="CA629" s="3"/>
      <c r="CB629" s="3"/>
      <c r="CC629" s="3"/>
      <c r="CD629" s="3"/>
      <c r="CE629" s="3"/>
      <c r="CF629" s="3"/>
      <c r="CG629" s="3"/>
      <c r="CH629" s="3"/>
      <c r="CI629" s="3"/>
      <c r="CJ629" s="3"/>
      <c r="CK629" s="3"/>
      <c r="CL629" s="3"/>
      <c r="CM629" s="3"/>
      <c r="CN629" s="3"/>
      <c r="CO629" s="3"/>
      <c r="CP629" s="3"/>
      <c r="CQ629" s="3"/>
      <c r="CR629" s="3"/>
      <c r="CS629" s="3"/>
      <c r="CT629" s="3"/>
      <c r="CU629" s="3"/>
      <c r="CV629" s="3"/>
      <c r="CW629" s="3"/>
      <c r="CX629" s="3"/>
      <c r="CY629" s="3"/>
      <c r="CZ629" s="3"/>
      <c r="DA629" s="3"/>
      <c r="DB629" s="3"/>
    </row>
    <row r="630" spans="1:106" ht="15.75" customHeight="1">
      <c r="A630" s="31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  <c r="BO630" s="3"/>
      <c r="BP630" s="3"/>
      <c r="BQ630" s="3"/>
      <c r="BR630" s="3"/>
      <c r="BS630" s="3"/>
      <c r="BT630" s="3"/>
      <c r="BU630" s="3"/>
      <c r="BV630" s="3"/>
      <c r="BW630" s="3"/>
      <c r="BX630" s="3"/>
      <c r="BY630" s="3"/>
      <c r="BZ630" s="3"/>
      <c r="CA630" s="3"/>
      <c r="CB630" s="3"/>
      <c r="CC630" s="3"/>
      <c r="CD630" s="3"/>
      <c r="CE630" s="3"/>
      <c r="CF630" s="3"/>
      <c r="CG630" s="3"/>
      <c r="CH630" s="3"/>
      <c r="CI630" s="3"/>
      <c r="CJ630" s="3"/>
      <c r="CK630" s="3"/>
      <c r="CL630" s="3"/>
      <c r="CM630" s="3"/>
      <c r="CN630" s="3"/>
      <c r="CO630" s="3"/>
      <c r="CP630" s="3"/>
      <c r="CQ630" s="3"/>
      <c r="CR630" s="3"/>
      <c r="CS630" s="3"/>
      <c r="CT630" s="3"/>
      <c r="CU630" s="3"/>
      <c r="CV630" s="3"/>
      <c r="CW630" s="3"/>
      <c r="CX630" s="3"/>
      <c r="CY630" s="3"/>
      <c r="CZ630" s="3"/>
      <c r="DA630" s="3"/>
      <c r="DB630" s="3"/>
    </row>
    <row r="631" spans="1:106" ht="15.75" customHeight="1">
      <c r="A631" s="31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  <c r="BO631" s="3"/>
      <c r="BP631" s="3"/>
      <c r="BQ631" s="3"/>
      <c r="BR631" s="3"/>
      <c r="BS631" s="3"/>
      <c r="BT631" s="3"/>
      <c r="BU631" s="3"/>
      <c r="BV631" s="3"/>
      <c r="BW631" s="3"/>
      <c r="BX631" s="3"/>
      <c r="BY631" s="3"/>
      <c r="BZ631" s="3"/>
      <c r="CA631" s="3"/>
      <c r="CB631" s="3"/>
      <c r="CC631" s="3"/>
      <c r="CD631" s="3"/>
      <c r="CE631" s="3"/>
      <c r="CF631" s="3"/>
      <c r="CG631" s="3"/>
      <c r="CH631" s="3"/>
      <c r="CI631" s="3"/>
      <c r="CJ631" s="3"/>
      <c r="CK631" s="3"/>
      <c r="CL631" s="3"/>
      <c r="CM631" s="3"/>
      <c r="CN631" s="3"/>
      <c r="CO631" s="3"/>
      <c r="CP631" s="3"/>
      <c r="CQ631" s="3"/>
      <c r="CR631" s="3"/>
      <c r="CS631" s="3"/>
      <c r="CT631" s="3"/>
      <c r="CU631" s="3"/>
      <c r="CV631" s="3"/>
      <c r="CW631" s="3"/>
      <c r="CX631" s="3"/>
      <c r="CY631" s="3"/>
      <c r="CZ631" s="3"/>
      <c r="DA631" s="3"/>
      <c r="DB631" s="3"/>
    </row>
    <row r="632" spans="1:106" ht="15.75" customHeight="1">
      <c r="A632" s="31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  <c r="BO632" s="3"/>
      <c r="BP632" s="3"/>
      <c r="BQ632" s="3"/>
      <c r="BR632" s="3"/>
      <c r="BS632" s="3"/>
      <c r="BT632" s="3"/>
      <c r="BU632" s="3"/>
      <c r="BV632" s="3"/>
      <c r="BW632" s="3"/>
      <c r="BX632" s="3"/>
      <c r="BY632" s="3"/>
      <c r="BZ632" s="3"/>
      <c r="CA632" s="3"/>
      <c r="CB632" s="3"/>
      <c r="CC632" s="3"/>
      <c r="CD632" s="3"/>
      <c r="CE632" s="3"/>
      <c r="CF632" s="3"/>
      <c r="CG632" s="3"/>
      <c r="CH632" s="3"/>
      <c r="CI632" s="3"/>
      <c r="CJ632" s="3"/>
      <c r="CK632" s="3"/>
      <c r="CL632" s="3"/>
      <c r="CM632" s="3"/>
      <c r="CN632" s="3"/>
      <c r="CO632" s="3"/>
      <c r="CP632" s="3"/>
      <c r="CQ632" s="3"/>
      <c r="CR632" s="3"/>
      <c r="CS632" s="3"/>
      <c r="CT632" s="3"/>
      <c r="CU632" s="3"/>
      <c r="CV632" s="3"/>
      <c r="CW632" s="3"/>
      <c r="CX632" s="3"/>
      <c r="CY632" s="3"/>
      <c r="CZ632" s="3"/>
      <c r="DA632" s="3"/>
      <c r="DB632" s="3"/>
    </row>
    <row r="633" spans="1:106" ht="15.75" customHeight="1">
      <c r="A633" s="31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  <c r="BO633" s="3"/>
      <c r="BP633" s="3"/>
      <c r="BQ633" s="3"/>
      <c r="BR633" s="3"/>
      <c r="BS633" s="3"/>
      <c r="BT633" s="3"/>
      <c r="BU633" s="3"/>
      <c r="BV633" s="3"/>
      <c r="BW633" s="3"/>
      <c r="BX633" s="3"/>
      <c r="BY633" s="3"/>
      <c r="BZ633" s="3"/>
      <c r="CA633" s="3"/>
      <c r="CB633" s="3"/>
      <c r="CC633" s="3"/>
      <c r="CD633" s="3"/>
      <c r="CE633" s="3"/>
      <c r="CF633" s="3"/>
      <c r="CG633" s="3"/>
      <c r="CH633" s="3"/>
      <c r="CI633" s="3"/>
      <c r="CJ633" s="3"/>
      <c r="CK633" s="3"/>
      <c r="CL633" s="3"/>
      <c r="CM633" s="3"/>
      <c r="CN633" s="3"/>
      <c r="CO633" s="3"/>
      <c r="CP633" s="3"/>
      <c r="CQ633" s="3"/>
      <c r="CR633" s="3"/>
      <c r="CS633" s="3"/>
      <c r="CT633" s="3"/>
      <c r="CU633" s="3"/>
      <c r="CV633" s="3"/>
      <c r="CW633" s="3"/>
      <c r="CX633" s="3"/>
      <c r="CY633" s="3"/>
      <c r="CZ633" s="3"/>
      <c r="DA633" s="3"/>
      <c r="DB633" s="3"/>
    </row>
    <row r="634" spans="1:106" ht="15.75" customHeight="1">
      <c r="A634" s="31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  <c r="BO634" s="3"/>
      <c r="BP634" s="3"/>
      <c r="BQ634" s="3"/>
      <c r="BR634" s="3"/>
      <c r="BS634" s="3"/>
      <c r="BT634" s="3"/>
      <c r="BU634" s="3"/>
      <c r="BV634" s="3"/>
      <c r="BW634" s="3"/>
      <c r="BX634" s="3"/>
      <c r="BY634" s="3"/>
      <c r="BZ634" s="3"/>
      <c r="CA634" s="3"/>
      <c r="CB634" s="3"/>
      <c r="CC634" s="3"/>
      <c r="CD634" s="3"/>
      <c r="CE634" s="3"/>
      <c r="CF634" s="3"/>
      <c r="CG634" s="3"/>
      <c r="CH634" s="3"/>
      <c r="CI634" s="3"/>
      <c r="CJ634" s="3"/>
      <c r="CK634" s="3"/>
      <c r="CL634" s="3"/>
      <c r="CM634" s="3"/>
      <c r="CN634" s="3"/>
      <c r="CO634" s="3"/>
      <c r="CP634" s="3"/>
      <c r="CQ634" s="3"/>
      <c r="CR634" s="3"/>
      <c r="CS634" s="3"/>
      <c r="CT634" s="3"/>
      <c r="CU634" s="3"/>
      <c r="CV634" s="3"/>
      <c r="CW634" s="3"/>
      <c r="CX634" s="3"/>
      <c r="CY634" s="3"/>
      <c r="CZ634" s="3"/>
      <c r="DA634" s="3"/>
      <c r="DB634" s="3"/>
    </row>
    <row r="635" spans="1:106" ht="15.75" customHeight="1">
      <c r="A635" s="31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  <c r="BO635" s="3"/>
      <c r="BP635" s="3"/>
      <c r="BQ635" s="3"/>
      <c r="BR635" s="3"/>
      <c r="BS635" s="3"/>
      <c r="BT635" s="3"/>
      <c r="BU635" s="3"/>
      <c r="BV635" s="3"/>
      <c r="BW635" s="3"/>
      <c r="BX635" s="3"/>
      <c r="BY635" s="3"/>
      <c r="BZ635" s="3"/>
      <c r="CA635" s="3"/>
      <c r="CB635" s="3"/>
      <c r="CC635" s="3"/>
      <c r="CD635" s="3"/>
      <c r="CE635" s="3"/>
      <c r="CF635" s="3"/>
      <c r="CG635" s="3"/>
      <c r="CH635" s="3"/>
      <c r="CI635" s="3"/>
      <c r="CJ635" s="3"/>
      <c r="CK635" s="3"/>
      <c r="CL635" s="3"/>
      <c r="CM635" s="3"/>
      <c r="CN635" s="3"/>
      <c r="CO635" s="3"/>
      <c r="CP635" s="3"/>
      <c r="CQ635" s="3"/>
      <c r="CR635" s="3"/>
      <c r="CS635" s="3"/>
      <c r="CT635" s="3"/>
      <c r="CU635" s="3"/>
      <c r="CV635" s="3"/>
      <c r="CW635" s="3"/>
      <c r="CX635" s="3"/>
      <c r="CY635" s="3"/>
      <c r="CZ635" s="3"/>
      <c r="DA635" s="3"/>
      <c r="DB635" s="3"/>
    </row>
    <row r="636" spans="1:106" ht="15.75" customHeight="1">
      <c r="A636" s="31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  <c r="BO636" s="3"/>
      <c r="BP636" s="3"/>
      <c r="BQ636" s="3"/>
      <c r="BR636" s="3"/>
      <c r="BS636" s="3"/>
      <c r="BT636" s="3"/>
      <c r="BU636" s="3"/>
      <c r="BV636" s="3"/>
      <c r="BW636" s="3"/>
      <c r="BX636" s="3"/>
      <c r="BY636" s="3"/>
      <c r="BZ636" s="3"/>
      <c r="CA636" s="3"/>
      <c r="CB636" s="3"/>
      <c r="CC636" s="3"/>
      <c r="CD636" s="3"/>
      <c r="CE636" s="3"/>
      <c r="CF636" s="3"/>
      <c r="CG636" s="3"/>
      <c r="CH636" s="3"/>
      <c r="CI636" s="3"/>
      <c r="CJ636" s="3"/>
      <c r="CK636" s="3"/>
      <c r="CL636" s="3"/>
      <c r="CM636" s="3"/>
      <c r="CN636" s="3"/>
      <c r="CO636" s="3"/>
      <c r="CP636" s="3"/>
      <c r="CQ636" s="3"/>
      <c r="CR636" s="3"/>
      <c r="CS636" s="3"/>
      <c r="CT636" s="3"/>
      <c r="CU636" s="3"/>
      <c r="CV636" s="3"/>
      <c r="CW636" s="3"/>
      <c r="CX636" s="3"/>
      <c r="CY636" s="3"/>
      <c r="CZ636" s="3"/>
      <c r="DA636" s="3"/>
      <c r="DB636" s="3"/>
    </row>
    <row r="637" spans="1:106" ht="15.75" customHeight="1">
      <c r="A637" s="31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  <c r="BO637" s="3"/>
      <c r="BP637" s="3"/>
      <c r="BQ637" s="3"/>
      <c r="BR637" s="3"/>
      <c r="BS637" s="3"/>
      <c r="BT637" s="3"/>
      <c r="BU637" s="3"/>
      <c r="BV637" s="3"/>
      <c r="BW637" s="3"/>
      <c r="BX637" s="3"/>
      <c r="BY637" s="3"/>
      <c r="BZ637" s="3"/>
      <c r="CA637" s="3"/>
      <c r="CB637" s="3"/>
      <c r="CC637" s="3"/>
      <c r="CD637" s="3"/>
      <c r="CE637" s="3"/>
      <c r="CF637" s="3"/>
      <c r="CG637" s="3"/>
      <c r="CH637" s="3"/>
      <c r="CI637" s="3"/>
      <c r="CJ637" s="3"/>
      <c r="CK637" s="3"/>
      <c r="CL637" s="3"/>
      <c r="CM637" s="3"/>
      <c r="CN637" s="3"/>
      <c r="CO637" s="3"/>
      <c r="CP637" s="3"/>
      <c r="CQ637" s="3"/>
      <c r="CR637" s="3"/>
      <c r="CS637" s="3"/>
      <c r="CT637" s="3"/>
      <c r="CU637" s="3"/>
      <c r="CV637" s="3"/>
      <c r="CW637" s="3"/>
      <c r="CX637" s="3"/>
      <c r="CY637" s="3"/>
      <c r="CZ637" s="3"/>
      <c r="DA637" s="3"/>
      <c r="DB637" s="3"/>
    </row>
    <row r="638" spans="1:106" ht="15.75" customHeight="1">
      <c r="A638" s="31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  <c r="BO638" s="3"/>
      <c r="BP638" s="3"/>
      <c r="BQ638" s="3"/>
      <c r="BR638" s="3"/>
      <c r="BS638" s="3"/>
      <c r="BT638" s="3"/>
      <c r="BU638" s="3"/>
      <c r="BV638" s="3"/>
      <c r="BW638" s="3"/>
      <c r="BX638" s="3"/>
      <c r="BY638" s="3"/>
      <c r="BZ638" s="3"/>
      <c r="CA638" s="3"/>
      <c r="CB638" s="3"/>
      <c r="CC638" s="3"/>
      <c r="CD638" s="3"/>
      <c r="CE638" s="3"/>
      <c r="CF638" s="3"/>
      <c r="CG638" s="3"/>
      <c r="CH638" s="3"/>
      <c r="CI638" s="3"/>
      <c r="CJ638" s="3"/>
      <c r="CK638" s="3"/>
      <c r="CL638" s="3"/>
      <c r="CM638" s="3"/>
      <c r="CN638" s="3"/>
      <c r="CO638" s="3"/>
      <c r="CP638" s="3"/>
      <c r="CQ638" s="3"/>
      <c r="CR638" s="3"/>
      <c r="CS638" s="3"/>
      <c r="CT638" s="3"/>
      <c r="CU638" s="3"/>
      <c r="CV638" s="3"/>
      <c r="CW638" s="3"/>
      <c r="CX638" s="3"/>
      <c r="CY638" s="3"/>
      <c r="CZ638" s="3"/>
      <c r="DA638" s="3"/>
      <c r="DB638" s="3"/>
    </row>
    <row r="639" spans="1:106" ht="15.75" customHeight="1">
      <c r="A639" s="31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  <c r="BO639" s="3"/>
      <c r="BP639" s="3"/>
      <c r="BQ639" s="3"/>
      <c r="BR639" s="3"/>
      <c r="BS639" s="3"/>
      <c r="BT639" s="3"/>
      <c r="BU639" s="3"/>
      <c r="BV639" s="3"/>
      <c r="BW639" s="3"/>
      <c r="BX639" s="3"/>
      <c r="BY639" s="3"/>
      <c r="BZ639" s="3"/>
      <c r="CA639" s="3"/>
      <c r="CB639" s="3"/>
      <c r="CC639" s="3"/>
      <c r="CD639" s="3"/>
      <c r="CE639" s="3"/>
      <c r="CF639" s="3"/>
      <c r="CG639" s="3"/>
      <c r="CH639" s="3"/>
      <c r="CI639" s="3"/>
      <c r="CJ639" s="3"/>
      <c r="CK639" s="3"/>
      <c r="CL639" s="3"/>
      <c r="CM639" s="3"/>
      <c r="CN639" s="3"/>
      <c r="CO639" s="3"/>
      <c r="CP639" s="3"/>
      <c r="CQ639" s="3"/>
      <c r="CR639" s="3"/>
      <c r="CS639" s="3"/>
      <c r="CT639" s="3"/>
      <c r="CU639" s="3"/>
      <c r="CV639" s="3"/>
      <c r="CW639" s="3"/>
      <c r="CX639" s="3"/>
      <c r="CY639" s="3"/>
      <c r="CZ639" s="3"/>
      <c r="DA639" s="3"/>
      <c r="DB639" s="3"/>
    </row>
    <row r="640" spans="1:106" ht="15.75" customHeight="1">
      <c r="A640" s="31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  <c r="BO640" s="3"/>
      <c r="BP640" s="3"/>
      <c r="BQ640" s="3"/>
      <c r="BR640" s="3"/>
      <c r="BS640" s="3"/>
      <c r="BT640" s="3"/>
      <c r="BU640" s="3"/>
      <c r="BV640" s="3"/>
      <c r="BW640" s="3"/>
      <c r="BX640" s="3"/>
      <c r="BY640" s="3"/>
      <c r="BZ640" s="3"/>
      <c r="CA640" s="3"/>
      <c r="CB640" s="3"/>
      <c r="CC640" s="3"/>
      <c r="CD640" s="3"/>
      <c r="CE640" s="3"/>
      <c r="CF640" s="3"/>
      <c r="CG640" s="3"/>
      <c r="CH640" s="3"/>
      <c r="CI640" s="3"/>
      <c r="CJ640" s="3"/>
      <c r="CK640" s="3"/>
      <c r="CL640" s="3"/>
      <c r="CM640" s="3"/>
      <c r="CN640" s="3"/>
      <c r="CO640" s="3"/>
      <c r="CP640" s="3"/>
      <c r="CQ640" s="3"/>
      <c r="CR640" s="3"/>
      <c r="CS640" s="3"/>
      <c r="CT640" s="3"/>
      <c r="CU640" s="3"/>
      <c r="CV640" s="3"/>
      <c r="CW640" s="3"/>
      <c r="CX640" s="3"/>
      <c r="CY640" s="3"/>
      <c r="CZ640" s="3"/>
      <c r="DA640" s="3"/>
      <c r="DB640" s="3"/>
    </row>
    <row r="641" spans="1:106" ht="15.75" customHeight="1">
      <c r="A641" s="31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  <c r="BO641" s="3"/>
      <c r="BP641" s="3"/>
      <c r="BQ641" s="3"/>
      <c r="BR641" s="3"/>
      <c r="BS641" s="3"/>
      <c r="BT641" s="3"/>
      <c r="BU641" s="3"/>
      <c r="BV641" s="3"/>
      <c r="BW641" s="3"/>
      <c r="BX641" s="3"/>
      <c r="BY641" s="3"/>
      <c r="BZ641" s="3"/>
      <c r="CA641" s="3"/>
      <c r="CB641" s="3"/>
      <c r="CC641" s="3"/>
      <c r="CD641" s="3"/>
      <c r="CE641" s="3"/>
      <c r="CF641" s="3"/>
      <c r="CG641" s="3"/>
      <c r="CH641" s="3"/>
      <c r="CI641" s="3"/>
      <c r="CJ641" s="3"/>
      <c r="CK641" s="3"/>
      <c r="CL641" s="3"/>
      <c r="CM641" s="3"/>
      <c r="CN641" s="3"/>
      <c r="CO641" s="3"/>
      <c r="CP641" s="3"/>
      <c r="CQ641" s="3"/>
      <c r="CR641" s="3"/>
      <c r="CS641" s="3"/>
      <c r="CT641" s="3"/>
      <c r="CU641" s="3"/>
      <c r="CV641" s="3"/>
      <c r="CW641" s="3"/>
      <c r="CX641" s="3"/>
      <c r="CY641" s="3"/>
      <c r="CZ641" s="3"/>
      <c r="DA641" s="3"/>
      <c r="DB641" s="3"/>
    </row>
    <row r="642" spans="1:106" ht="15.75" customHeight="1">
      <c r="A642" s="31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  <c r="BO642" s="3"/>
      <c r="BP642" s="3"/>
      <c r="BQ642" s="3"/>
      <c r="BR642" s="3"/>
      <c r="BS642" s="3"/>
      <c r="BT642" s="3"/>
      <c r="BU642" s="3"/>
      <c r="BV642" s="3"/>
      <c r="BW642" s="3"/>
      <c r="BX642" s="3"/>
      <c r="BY642" s="3"/>
      <c r="BZ642" s="3"/>
      <c r="CA642" s="3"/>
      <c r="CB642" s="3"/>
      <c r="CC642" s="3"/>
      <c r="CD642" s="3"/>
      <c r="CE642" s="3"/>
      <c r="CF642" s="3"/>
      <c r="CG642" s="3"/>
      <c r="CH642" s="3"/>
      <c r="CI642" s="3"/>
      <c r="CJ642" s="3"/>
      <c r="CK642" s="3"/>
      <c r="CL642" s="3"/>
      <c r="CM642" s="3"/>
      <c r="CN642" s="3"/>
      <c r="CO642" s="3"/>
      <c r="CP642" s="3"/>
      <c r="CQ642" s="3"/>
      <c r="CR642" s="3"/>
      <c r="CS642" s="3"/>
      <c r="CT642" s="3"/>
      <c r="CU642" s="3"/>
      <c r="CV642" s="3"/>
      <c r="CW642" s="3"/>
      <c r="CX642" s="3"/>
      <c r="CY642" s="3"/>
      <c r="CZ642" s="3"/>
      <c r="DA642" s="3"/>
      <c r="DB642" s="3"/>
    </row>
    <row r="643" spans="1:106" ht="15.75" customHeight="1">
      <c r="A643" s="31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  <c r="BO643" s="3"/>
      <c r="BP643" s="3"/>
      <c r="BQ643" s="3"/>
      <c r="BR643" s="3"/>
      <c r="BS643" s="3"/>
      <c r="BT643" s="3"/>
      <c r="BU643" s="3"/>
      <c r="BV643" s="3"/>
      <c r="BW643" s="3"/>
      <c r="BX643" s="3"/>
      <c r="BY643" s="3"/>
      <c r="BZ643" s="3"/>
      <c r="CA643" s="3"/>
      <c r="CB643" s="3"/>
      <c r="CC643" s="3"/>
      <c r="CD643" s="3"/>
      <c r="CE643" s="3"/>
      <c r="CF643" s="3"/>
      <c r="CG643" s="3"/>
      <c r="CH643" s="3"/>
      <c r="CI643" s="3"/>
      <c r="CJ643" s="3"/>
      <c r="CK643" s="3"/>
      <c r="CL643" s="3"/>
      <c r="CM643" s="3"/>
      <c r="CN643" s="3"/>
      <c r="CO643" s="3"/>
      <c r="CP643" s="3"/>
      <c r="CQ643" s="3"/>
      <c r="CR643" s="3"/>
      <c r="CS643" s="3"/>
      <c r="CT643" s="3"/>
      <c r="CU643" s="3"/>
      <c r="CV643" s="3"/>
      <c r="CW643" s="3"/>
      <c r="CX643" s="3"/>
      <c r="CY643" s="3"/>
      <c r="CZ643" s="3"/>
      <c r="DA643" s="3"/>
      <c r="DB643" s="3"/>
    </row>
    <row r="644" spans="1:106" ht="15.75" customHeight="1">
      <c r="A644" s="31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  <c r="BO644" s="3"/>
      <c r="BP644" s="3"/>
      <c r="BQ644" s="3"/>
      <c r="BR644" s="3"/>
      <c r="BS644" s="3"/>
      <c r="BT644" s="3"/>
      <c r="BU644" s="3"/>
      <c r="BV644" s="3"/>
      <c r="BW644" s="3"/>
      <c r="BX644" s="3"/>
      <c r="BY644" s="3"/>
      <c r="BZ644" s="3"/>
      <c r="CA644" s="3"/>
      <c r="CB644" s="3"/>
      <c r="CC644" s="3"/>
      <c r="CD644" s="3"/>
      <c r="CE644" s="3"/>
      <c r="CF644" s="3"/>
      <c r="CG644" s="3"/>
      <c r="CH644" s="3"/>
      <c r="CI644" s="3"/>
      <c r="CJ644" s="3"/>
      <c r="CK644" s="3"/>
      <c r="CL644" s="3"/>
      <c r="CM644" s="3"/>
      <c r="CN644" s="3"/>
      <c r="CO644" s="3"/>
      <c r="CP644" s="3"/>
      <c r="CQ644" s="3"/>
      <c r="CR644" s="3"/>
      <c r="CS644" s="3"/>
      <c r="CT644" s="3"/>
      <c r="CU644" s="3"/>
      <c r="CV644" s="3"/>
      <c r="CW644" s="3"/>
      <c r="CX644" s="3"/>
      <c r="CY644" s="3"/>
      <c r="CZ644" s="3"/>
      <c r="DA644" s="3"/>
      <c r="DB644" s="3"/>
    </row>
    <row r="645" spans="1:106" ht="15.75" customHeight="1">
      <c r="A645" s="31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  <c r="BO645" s="3"/>
      <c r="BP645" s="3"/>
      <c r="BQ645" s="3"/>
      <c r="BR645" s="3"/>
      <c r="BS645" s="3"/>
      <c r="BT645" s="3"/>
      <c r="BU645" s="3"/>
      <c r="BV645" s="3"/>
      <c r="BW645" s="3"/>
      <c r="BX645" s="3"/>
      <c r="BY645" s="3"/>
      <c r="BZ645" s="3"/>
      <c r="CA645" s="3"/>
      <c r="CB645" s="3"/>
      <c r="CC645" s="3"/>
      <c r="CD645" s="3"/>
      <c r="CE645" s="3"/>
      <c r="CF645" s="3"/>
      <c r="CG645" s="3"/>
      <c r="CH645" s="3"/>
      <c r="CI645" s="3"/>
      <c r="CJ645" s="3"/>
      <c r="CK645" s="3"/>
      <c r="CL645" s="3"/>
      <c r="CM645" s="3"/>
      <c r="CN645" s="3"/>
      <c r="CO645" s="3"/>
      <c r="CP645" s="3"/>
      <c r="CQ645" s="3"/>
      <c r="CR645" s="3"/>
      <c r="CS645" s="3"/>
      <c r="CT645" s="3"/>
      <c r="CU645" s="3"/>
      <c r="CV645" s="3"/>
      <c r="CW645" s="3"/>
      <c r="CX645" s="3"/>
      <c r="CY645" s="3"/>
      <c r="CZ645" s="3"/>
      <c r="DA645" s="3"/>
      <c r="DB645" s="3"/>
    </row>
    <row r="646" spans="1:106" ht="15.75" customHeight="1">
      <c r="A646" s="31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  <c r="BO646" s="3"/>
      <c r="BP646" s="3"/>
      <c r="BQ646" s="3"/>
      <c r="BR646" s="3"/>
      <c r="BS646" s="3"/>
      <c r="BT646" s="3"/>
      <c r="BU646" s="3"/>
      <c r="BV646" s="3"/>
      <c r="BW646" s="3"/>
      <c r="BX646" s="3"/>
      <c r="BY646" s="3"/>
      <c r="BZ646" s="3"/>
      <c r="CA646" s="3"/>
      <c r="CB646" s="3"/>
      <c r="CC646" s="3"/>
      <c r="CD646" s="3"/>
      <c r="CE646" s="3"/>
      <c r="CF646" s="3"/>
      <c r="CG646" s="3"/>
      <c r="CH646" s="3"/>
      <c r="CI646" s="3"/>
      <c r="CJ646" s="3"/>
      <c r="CK646" s="3"/>
      <c r="CL646" s="3"/>
      <c r="CM646" s="3"/>
      <c r="CN646" s="3"/>
      <c r="CO646" s="3"/>
      <c r="CP646" s="3"/>
      <c r="CQ646" s="3"/>
      <c r="CR646" s="3"/>
      <c r="CS646" s="3"/>
      <c r="CT646" s="3"/>
      <c r="CU646" s="3"/>
      <c r="CV646" s="3"/>
      <c r="CW646" s="3"/>
      <c r="CX646" s="3"/>
      <c r="CY646" s="3"/>
      <c r="CZ646" s="3"/>
      <c r="DA646" s="3"/>
      <c r="DB646" s="3"/>
    </row>
    <row r="647" spans="1:106" ht="15.75" customHeight="1">
      <c r="A647" s="31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  <c r="BO647" s="3"/>
      <c r="BP647" s="3"/>
      <c r="BQ647" s="3"/>
      <c r="BR647" s="3"/>
      <c r="BS647" s="3"/>
      <c r="BT647" s="3"/>
      <c r="BU647" s="3"/>
      <c r="BV647" s="3"/>
      <c r="BW647" s="3"/>
      <c r="BX647" s="3"/>
      <c r="BY647" s="3"/>
      <c r="BZ647" s="3"/>
      <c r="CA647" s="3"/>
      <c r="CB647" s="3"/>
      <c r="CC647" s="3"/>
      <c r="CD647" s="3"/>
      <c r="CE647" s="3"/>
      <c r="CF647" s="3"/>
      <c r="CG647" s="3"/>
      <c r="CH647" s="3"/>
      <c r="CI647" s="3"/>
      <c r="CJ647" s="3"/>
      <c r="CK647" s="3"/>
      <c r="CL647" s="3"/>
      <c r="CM647" s="3"/>
      <c r="CN647" s="3"/>
      <c r="CO647" s="3"/>
      <c r="CP647" s="3"/>
      <c r="CQ647" s="3"/>
      <c r="CR647" s="3"/>
      <c r="CS647" s="3"/>
      <c r="CT647" s="3"/>
      <c r="CU647" s="3"/>
      <c r="CV647" s="3"/>
      <c r="CW647" s="3"/>
      <c r="CX647" s="3"/>
      <c r="CY647" s="3"/>
      <c r="CZ647" s="3"/>
      <c r="DA647" s="3"/>
      <c r="DB647" s="3"/>
    </row>
    <row r="648" spans="1:106" ht="15.75" customHeight="1">
      <c r="A648" s="31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  <c r="BO648" s="3"/>
      <c r="BP648" s="3"/>
      <c r="BQ648" s="3"/>
      <c r="BR648" s="3"/>
      <c r="BS648" s="3"/>
      <c r="BT648" s="3"/>
      <c r="BU648" s="3"/>
      <c r="BV648" s="3"/>
      <c r="BW648" s="3"/>
      <c r="BX648" s="3"/>
      <c r="BY648" s="3"/>
      <c r="BZ648" s="3"/>
      <c r="CA648" s="3"/>
      <c r="CB648" s="3"/>
      <c r="CC648" s="3"/>
      <c r="CD648" s="3"/>
      <c r="CE648" s="3"/>
      <c r="CF648" s="3"/>
      <c r="CG648" s="3"/>
      <c r="CH648" s="3"/>
      <c r="CI648" s="3"/>
      <c r="CJ648" s="3"/>
      <c r="CK648" s="3"/>
      <c r="CL648" s="3"/>
      <c r="CM648" s="3"/>
      <c r="CN648" s="3"/>
      <c r="CO648" s="3"/>
      <c r="CP648" s="3"/>
      <c r="CQ648" s="3"/>
      <c r="CR648" s="3"/>
      <c r="CS648" s="3"/>
      <c r="CT648" s="3"/>
      <c r="CU648" s="3"/>
      <c r="CV648" s="3"/>
      <c r="CW648" s="3"/>
      <c r="CX648" s="3"/>
      <c r="CY648" s="3"/>
      <c r="CZ648" s="3"/>
      <c r="DA648" s="3"/>
      <c r="DB648" s="3"/>
    </row>
    <row r="649" spans="1:106" ht="15.75" customHeight="1">
      <c r="A649" s="31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  <c r="BO649" s="3"/>
      <c r="BP649" s="3"/>
      <c r="BQ649" s="3"/>
      <c r="BR649" s="3"/>
      <c r="BS649" s="3"/>
      <c r="BT649" s="3"/>
      <c r="BU649" s="3"/>
      <c r="BV649" s="3"/>
      <c r="BW649" s="3"/>
      <c r="BX649" s="3"/>
      <c r="BY649" s="3"/>
      <c r="BZ649" s="3"/>
      <c r="CA649" s="3"/>
      <c r="CB649" s="3"/>
      <c r="CC649" s="3"/>
      <c r="CD649" s="3"/>
      <c r="CE649" s="3"/>
      <c r="CF649" s="3"/>
      <c r="CG649" s="3"/>
      <c r="CH649" s="3"/>
      <c r="CI649" s="3"/>
      <c r="CJ649" s="3"/>
      <c r="CK649" s="3"/>
      <c r="CL649" s="3"/>
      <c r="CM649" s="3"/>
      <c r="CN649" s="3"/>
      <c r="CO649" s="3"/>
      <c r="CP649" s="3"/>
      <c r="CQ649" s="3"/>
      <c r="CR649" s="3"/>
      <c r="CS649" s="3"/>
      <c r="CT649" s="3"/>
      <c r="CU649" s="3"/>
      <c r="CV649" s="3"/>
      <c r="CW649" s="3"/>
      <c r="CX649" s="3"/>
      <c r="CY649" s="3"/>
      <c r="CZ649" s="3"/>
      <c r="DA649" s="3"/>
      <c r="DB649" s="3"/>
    </row>
    <row r="650" spans="1:106" ht="15.75" customHeight="1">
      <c r="A650" s="31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  <c r="BO650" s="3"/>
      <c r="BP650" s="3"/>
      <c r="BQ650" s="3"/>
      <c r="BR650" s="3"/>
      <c r="BS650" s="3"/>
      <c r="BT650" s="3"/>
      <c r="BU650" s="3"/>
      <c r="BV650" s="3"/>
      <c r="BW650" s="3"/>
      <c r="BX650" s="3"/>
      <c r="BY650" s="3"/>
      <c r="BZ650" s="3"/>
      <c r="CA650" s="3"/>
      <c r="CB650" s="3"/>
      <c r="CC650" s="3"/>
      <c r="CD650" s="3"/>
      <c r="CE650" s="3"/>
      <c r="CF650" s="3"/>
      <c r="CG650" s="3"/>
      <c r="CH650" s="3"/>
      <c r="CI650" s="3"/>
      <c r="CJ650" s="3"/>
      <c r="CK650" s="3"/>
      <c r="CL650" s="3"/>
      <c r="CM650" s="3"/>
      <c r="CN650" s="3"/>
      <c r="CO650" s="3"/>
      <c r="CP650" s="3"/>
      <c r="CQ650" s="3"/>
      <c r="CR650" s="3"/>
      <c r="CS650" s="3"/>
      <c r="CT650" s="3"/>
      <c r="CU650" s="3"/>
      <c r="CV650" s="3"/>
      <c r="CW650" s="3"/>
      <c r="CX650" s="3"/>
      <c r="CY650" s="3"/>
      <c r="CZ650" s="3"/>
      <c r="DA650" s="3"/>
      <c r="DB650" s="3"/>
    </row>
    <row r="651" spans="1:106" ht="15.75" customHeight="1">
      <c r="A651" s="31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  <c r="BO651" s="3"/>
      <c r="BP651" s="3"/>
      <c r="BQ651" s="3"/>
      <c r="BR651" s="3"/>
      <c r="BS651" s="3"/>
      <c r="BT651" s="3"/>
      <c r="BU651" s="3"/>
      <c r="BV651" s="3"/>
      <c r="BW651" s="3"/>
      <c r="BX651" s="3"/>
      <c r="BY651" s="3"/>
      <c r="BZ651" s="3"/>
      <c r="CA651" s="3"/>
      <c r="CB651" s="3"/>
      <c r="CC651" s="3"/>
      <c r="CD651" s="3"/>
      <c r="CE651" s="3"/>
      <c r="CF651" s="3"/>
      <c r="CG651" s="3"/>
      <c r="CH651" s="3"/>
      <c r="CI651" s="3"/>
      <c r="CJ651" s="3"/>
      <c r="CK651" s="3"/>
      <c r="CL651" s="3"/>
      <c r="CM651" s="3"/>
      <c r="CN651" s="3"/>
      <c r="CO651" s="3"/>
      <c r="CP651" s="3"/>
      <c r="CQ651" s="3"/>
      <c r="CR651" s="3"/>
      <c r="CS651" s="3"/>
      <c r="CT651" s="3"/>
      <c r="CU651" s="3"/>
      <c r="CV651" s="3"/>
      <c r="CW651" s="3"/>
      <c r="CX651" s="3"/>
      <c r="CY651" s="3"/>
      <c r="CZ651" s="3"/>
      <c r="DA651" s="3"/>
      <c r="DB651" s="3"/>
    </row>
    <row r="652" spans="1:106" ht="15.75" customHeight="1">
      <c r="A652" s="31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  <c r="BO652" s="3"/>
      <c r="BP652" s="3"/>
      <c r="BQ652" s="3"/>
      <c r="BR652" s="3"/>
      <c r="BS652" s="3"/>
      <c r="BT652" s="3"/>
      <c r="BU652" s="3"/>
      <c r="BV652" s="3"/>
      <c r="BW652" s="3"/>
      <c r="BX652" s="3"/>
      <c r="BY652" s="3"/>
      <c r="BZ652" s="3"/>
      <c r="CA652" s="3"/>
      <c r="CB652" s="3"/>
      <c r="CC652" s="3"/>
      <c r="CD652" s="3"/>
      <c r="CE652" s="3"/>
      <c r="CF652" s="3"/>
      <c r="CG652" s="3"/>
      <c r="CH652" s="3"/>
      <c r="CI652" s="3"/>
      <c r="CJ652" s="3"/>
      <c r="CK652" s="3"/>
      <c r="CL652" s="3"/>
      <c r="CM652" s="3"/>
      <c r="CN652" s="3"/>
      <c r="CO652" s="3"/>
      <c r="CP652" s="3"/>
      <c r="CQ652" s="3"/>
      <c r="CR652" s="3"/>
      <c r="CS652" s="3"/>
      <c r="CT652" s="3"/>
      <c r="CU652" s="3"/>
      <c r="CV652" s="3"/>
      <c r="CW652" s="3"/>
      <c r="CX652" s="3"/>
      <c r="CY652" s="3"/>
      <c r="CZ652" s="3"/>
      <c r="DA652" s="3"/>
      <c r="DB652" s="3"/>
    </row>
    <row r="653" spans="1:106" ht="15.75" customHeight="1">
      <c r="A653" s="31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  <c r="BO653" s="3"/>
      <c r="BP653" s="3"/>
      <c r="BQ653" s="3"/>
      <c r="BR653" s="3"/>
      <c r="BS653" s="3"/>
      <c r="BT653" s="3"/>
      <c r="BU653" s="3"/>
      <c r="BV653" s="3"/>
      <c r="BW653" s="3"/>
      <c r="BX653" s="3"/>
      <c r="BY653" s="3"/>
      <c r="BZ653" s="3"/>
      <c r="CA653" s="3"/>
      <c r="CB653" s="3"/>
      <c r="CC653" s="3"/>
      <c r="CD653" s="3"/>
      <c r="CE653" s="3"/>
      <c r="CF653" s="3"/>
      <c r="CG653" s="3"/>
      <c r="CH653" s="3"/>
      <c r="CI653" s="3"/>
      <c r="CJ653" s="3"/>
      <c r="CK653" s="3"/>
      <c r="CL653" s="3"/>
      <c r="CM653" s="3"/>
      <c r="CN653" s="3"/>
      <c r="CO653" s="3"/>
      <c r="CP653" s="3"/>
      <c r="CQ653" s="3"/>
      <c r="CR653" s="3"/>
      <c r="CS653" s="3"/>
      <c r="CT653" s="3"/>
      <c r="CU653" s="3"/>
      <c r="CV653" s="3"/>
      <c r="CW653" s="3"/>
      <c r="CX653" s="3"/>
      <c r="CY653" s="3"/>
      <c r="CZ653" s="3"/>
      <c r="DA653" s="3"/>
      <c r="DB653" s="3"/>
    </row>
    <row r="654" spans="1:106" ht="15.75" customHeight="1">
      <c r="A654" s="31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  <c r="BO654" s="3"/>
      <c r="BP654" s="3"/>
      <c r="BQ654" s="3"/>
      <c r="BR654" s="3"/>
      <c r="BS654" s="3"/>
      <c r="BT654" s="3"/>
      <c r="BU654" s="3"/>
      <c r="BV654" s="3"/>
      <c r="BW654" s="3"/>
      <c r="BX654" s="3"/>
      <c r="BY654" s="3"/>
      <c r="BZ654" s="3"/>
      <c r="CA654" s="3"/>
      <c r="CB654" s="3"/>
      <c r="CC654" s="3"/>
      <c r="CD654" s="3"/>
      <c r="CE654" s="3"/>
      <c r="CF654" s="3"/>
      <c r="CG654" s="3"/>
      <c r="CH654" s="3"/>
      <c r="CI654" s="3"/>
      <c r="CJ654" s="3"/>
      <c r="CK654" s="3"/>
      <c r="CL654" s="3"/>
      <c r="CM654" s="3"/>
      <c r="CN654" s="3"/>
      <c r="CO654" s="3"/>
      <c r="CP654" s="3"/>
      <c r="CQ654" s="3"/>
      <c r="CR654" s="3"/>
      <c r="CS654" s="3"/>
      <c r="CT654" s="3"/>
      <c r="CU654" s="3"/>
      <c r="CV654" s="3"/>
      <c r="CW654" s="3"/>
      <c r="CX654" s="3"/>
      <c r="CY654" s="3"/>
      <c r="CZ654" s="3"/>
      <c r="DA654" s="3"/>
      <c r="DB654" s="3"/>
    </row>
    <row r="655" spans="1:106" ht="15.75" customHeight="1">
      <c r="A655" s="31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  <c r="BO655" s="3"/>
      <c r="BP655" s="3"/>
      <c r="BQ655" s="3"/>
      <c r="BR655" s="3"/>
      <c r="BS655" s="3"/>
      <c r="BT655" s="3"/>
      <c r="BU655" s="3"/>
      <c r="BV655" s="3"/>
      <c r="BW655" s="3"/>
      <c r="BX655" s="3"/>
      <c r="BY655" s="3"/>
      <c r="BZ655" s="3"/>
      <c r="CA655" s="3"/>
      <c r="CB655" s="3"/>
      <c r="CC655" s="3"/>
      <c r="CD655" s="3"/>
      <c r="CE655" s="3"/>
      <c r="CF655" s="3"/>
      <c r="CG655" s="3"/>
      <c r="CH655" s="3"/>
      <c r="CI655" s="3"/>
      <c r="CJ655" s="3"/>
      <c r="CK655" s="3"/>
      <c r="CL655" s="3"/>
      <c r="CM655" s="3"/>
      <c r="CN655" s="3"/>
      <c r="CO655" s="3"/>
      <c r="CP655" s="3"/>
      <c r="CQ655" s="3"/>
      <c r="CR655" s="3"/>
      <c r="CS655" s="3"/>
      <c r="CT655" s="3"/>
      <c r="CU655" s="3"/>
      <c r="CV655" s="3"/>
      <c r="CW655" s="3"/>
      <c r="CX655" s="3"/>
      <c r="CY655" s="3"/>
      <c r="CZ655" s="3"/>
      <c r="DA655" s="3"/>
      <c r="DB655" s="3"/>
    </row>
    <row r="656" spans="1:106" ht="15.75" customHeight="1">
      <c r="A656" s="31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  <c r="BO656" s="3"/>
      <c r="BP656" s="3"/>
      <c r="BQ656" s="3"/>
      <c r="BR656" s="3"/>
      <c r="BS656" s="3"/>
      <c r="BT656" s="3"/>
      <c r="BU656" s="3"/>
      <c r="BV656" s="3"/>
      <c r="BW656" s="3"/>
      <c r="BX656" s="3"/>
      <c r="BY656" s="3"/>
      <c r="BZ656" s="3"/>
      <c r="CA656" s="3"/>
      <c r="CB656" s="3"/>
      <c r="CC656" s="3"/>
      <c r="CD656" s="3"/>
      <c r="CE656" s="3"/>
      <c r="CF656" s="3"/>
      <c r="CG656" s="3"/>
      <c r="CH656" s="3"/>
      <c r="CI656" s="3"/>
      <c r="CJ656" s="3"/>
      <c r="CK656" s="3"/>
      <c r="CL656" s="3"/>
      <c r="CM656" s="3"/>
      <c r="CN656" s="3"/>
      <c r="CO656" s="3"/>
      <c r="CP656" s="3"/>
      <c r="CQ656" s="3"/>
      <c r="CR656" s="3"/>
      <c r="CS656" s="3"/>
      <c r="CT656" s="3"/>
      <c r="CU656" s="3"/>
      <c r="CV656" s="3"/>
      <c r="CW656" s="3"/>
      <c r="CX656" s="3"/>
      <c r="CY656" s="3"/>
      <c r="CZ656" s="3"/>
      <c r="DA656" s="3"/>
      <c r="DB656" s="3"/>
    </row>
    <row r="657" spans="1:106" ht="15.75" customHeight="1">
      <c r="A657" s="31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  <c r="BO657" s="3"/>
      <c r="BP657" s="3"/>
      <c r="BQ657" s="3"/>
      <c r="BR657" s="3"/>
      <c r="BS657" s="3"/>
      <c r="BT657" s="3"/>
      <c r="BU657" s="3"/>
      <c r="BV657" s="3"/>
      <c r="BW657" s="3"/>
      <c r="BX657" s="3"/>
      <c r="BY657" s="3"/>
      <c r="BZ657" s="3"/>
      <c r="CA657" s="3"/>
      <c r="CB657" s="3"/>
      <c r="CC657" s="3"/>
      <c r="CD657" s="3"/>
      <c r="CE657" s="3"/>
      <c r="CF657" s="3"/>
      <c r="CG657" s="3"/>
      <c r="CH657" s="3"/>
      <c r="CI657" s="3"/>
      <c r="CJ657" s="3"/>
      <c r="CK657" s="3"/>
      <c r="CL657" s="3"/>
      <c r="CM657" s="3"/>
      <c r="CN657" s="3"/>
      <c r="CO657" s="3"/>
      <c r="CP657" s="3"/>
      <c r="CQ657" s="3"/>
      <c r="CR657" s="3"/>
      <c r="CS657" s="3"/>
      <c r="CT657" s="3"/>
      <c r="CU657" s="3"/>
      <c r="CV657" s="3"/>
      <c r="CW657" s="3"/>
      <c r="CX657" s="3"/>
      <c r="CY657" s="3"/>
      <c r="CZ657" s="3"/>
      <c r="DA657" s="3"/>
      <c r="DB657" s="3"/>
    </row>
    <row r="658" spans="1:106" ht="15.75" customHeight="1">
      <c r="A658" s="31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  <c r="BO658" s="3"/>
      <c r="BP658" s="3"/>
      <c r="BQ658" s="3"/>
      <c r="BR658" s="3"/>
      <c r="BS658" s="3"/>
      <c r="BT658" s="3"/>
      <c r="BU658" s="3"/>
      <c r="BV658" s="3"/>
      <c r="BW658" s="3"/>
      <c r="BX658" s="3"/>
      <c r="BY658" s="3"/>
      <c r="BZ658" s="3"/>
      <c r="CA658" s="3"/>
      <c r="CB658" s="3"/>
      <c r="CC658" s="3"/>
      <c r="CD658" s="3"/>
      <c r="CE658" s="3"/>
      <c r="CF658" s="3"/>
      <c r="CG658" s="3"/>
      <c r="CH658" s="3"/>
      <c r="CI658" s="3"/>
      <c r="CJ658" s="3"/>
      <c r="CK658" s="3"/>
      <c r="CL658" s="3"/>
      <c r="CM658" s="3"/>
      <c r="CN658" s="3"/>
      <c r="CO658" s="3"/>
      <c r="CP658" s="3"/>
      <c r="CQ658" s="3"/>
      <c r="CR658" s="3"/>
      <c r="CS658" s="3"/>
      <c r="CT658" s="3"/>
      <c r="CU658" s="3"/>
      <c r="CV658" s="3"/>
      <c r="CW658" s="3"/>
      <c r="CX658" s="3"/>
      <c r="CY658" s="3"/>
      <c r="CZ658" s="3"/>
      <c r="DA658" s="3"/>
      <c r="DB658" s="3"/>
    </row>
    <row r="659" spans="1:106" ht="15.75" customHeight="1">
      <c r="A659" s="31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  <c r="BO659" s="3"/>
      <c r="BP659" s="3"/>
      <c r="BQ659" s="3"/>
      <c r="BR659" s="3"/>
      <c r="BS659" s="3"/>
      <c r="BT659" s="3"/>
      <c r="BU659" s="3"/>
      <c r="BV659" s="3"/>
      <c r="BW659" s="3"/>
      <c r="BX659" s="3"/>
      <c r="BY659" s="3"/>
      <c r="BZ659" s="3"/>
      <c r="CA659" s="3"/>
      <c r="CB659" s="3"/>
      <c r="CC659" s="3"/>
      <c r="CD659" s="3"/>
      <c r="CE659" s="3"/>
      <c r="CF659" s="3"/>
      <c r="CG659" s="3"/>
      <c r="CH659" s="3"/>
      <c r="CI659" s="3"/>
      <c r="CJ659" s="3"/>
      <c r="CK659" s="3"/>
      <c r="CL659" s="3"/>
      <c r="CM659" s="3"/>
      <c r="CN659" s="3"/>
      <c r="CO659" s="3"/>
      <c r="CP659" s="3"/>
      <c r="CQ659" s="3"/>
      <c r="CR659" s="3"/>
      <c r="CS659" s="3"/>
      <c r="CT659" s="3"/>
      <c r="CU659" s="3"/>
      <c r="CV659" s="3"/>
      <c r="CW659" s="3"/>
      <c r="CX659" s="3"/>
      <c r="CY659" s="3"/>
      <c r="CZ659" s="3"/>
      <c r="DA659" s="3"/>
      <c r="DB659" s="3"/>
    </row>
    <row r="660" spans="1:106" ht="15.75" customHeight="1">
      <c r="A660" s="31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  <c r="BO660" s="3"/>
      <c r="BP660" s="3"/>
      <c r="BQ660" s="3"/>
      <c r="BR660" s="3"/>
      <c r="BS660" s="3"/>
      <c r="BT660" s="3"/>
      <c r="BU660" s="3"/>
      <c r="BV660" s="3"/>
      <c r="BW660" s="3"/>
      <c r="BX660" s="3"/>
      <c r="BY660" s="3"/>
      <c r="BZ660" s="3"/>
      <c r="CA660" s="3"/>
      <c r="CB660" s="3"/>
      <c r="CC660" s="3"/>
      <c r="CD660" s="3"/>
      <c r="CE660" s="3"/>
      <c r="CF660" s="3"/>
      <c r="CG660" s="3"/>
      <c r="CH660" s="3"/>
      <c r="CI660" s="3"/>
      <c r="CJ660" s="3"/>
      <c r="CK660" s="3"/>
      <c r="CL660" s="3"/>
      <c r="CM660" s="3"/>
      <c r="CN660" s="3"/>
      <c r="CO660" s="3"/>
      <c r="CP660" s="3"/>
      <c r="CQ660" s="3"/>
      <c r="CR660" s="3"/>
      <c r="CS660" s="3"/>
      <c r="CT660" s="3"/>
      <c r="CU660" s="3"/>
      <c r="CV660" s="3"/>
      <c r="CW660" s="3"/>
      <c r="CX660" s="3"/>
      <c r="CY660" s="3"/>
      <c r="CZ660" s="3"/>
      <c r="DA660" s="3"/>
      <c r="DB660" s="3"/>
    </row>
    <row r="661" spans="1:106" ht="15.75" customHeight="1">
      <c r="A661" s="31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  <c r="BO661" s="3"/>
      <c r="BP661" s="3"/>
      <c r="BQ661" s="3"/>
      <c r="BR661" s="3"/>
      <c r="BS661" s="3"/>
      <c r="BT661" s="3"/>
      <c r="BU661" s="3"/>
      <c r="BV661" s="3"/>
      <c r="BW661" s="3"/>
      <c r="BX661" s="3"/>
      <c r="BY661" s="3"/>
      <c r="BZ661" s="3"/>
      <c r="CA661" s="3"/>
      <c r="CB661" s="3"/>
      <c r="CC661" s="3"/>
      <c r="CD661" s="3"/>
      <c r="CE661" s="3"/>
      <c r="CF661" s="3"/>
      <c r="CG661" s="3"/>
      <c r="CH661" s="3"/>
      <c r="CI661" s="3"/>
      <c r="CJ661" s="3"/>
      <c r="CK661" s="3"/>
      <c r="CL661" s="3"/>
      <c r="CM661" s="3"/>
      <c r="CN661" s="3"/>
      <c r="CO661" s="3"/>
      <c r="CP661" s="3"/>
      <c r="CQ661" s="3"/>
      <c r="CR661" s="3"/>
      <c r="CS661" s="3"/>
      <c r="CT661" s="3"/>
      <c r="CU661" s="3"/>
      <c r="CV661" s="3"/>
      <c r="CW661" s="3"/>
      <c r="CX661" s="3"/>
      <c r="CY661" s="3"/>
      <c r="CZ661" s="3"/>
      <c r="DA661" s="3"/>
      <c r="DB661" s="3"/>
    </row>
    <row r="662" spans="1:106" ht="15.75" customHeight="1">
      <c r="A662" s="31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  <c r="BO662" s="3"/>
      <c r="BP662" s="3"/>
      <c r="BQ662" s="3"/>
      <c r="BR662" s="3"/>
      <c r="BS662" s="3"/>
      <c r="BT662" s="3"/>
      <c r="BU662" s="3"/>
      <c r="BV662" s="3"/>
      <c r="BW662" s="3"/>
      <c r="BX662" s="3"/>
      <c r="BY662" s="3"/>
      <c r="BZ662" s="3"/>
      <c r="CA662" s="3"/>
      <c r="CB662" s="3"/>
      <c r="CC662" s="3"/>
      <c r="CD662" s="3"/>
      <c r="CE662" s="3"/>
      <c r="CF662" s="3"/>
      <c r="CG662" s="3"/>
      <c r="CH662" s="3"/>
      <c r="CI662" s="3"/>
      <c r="CJ662" s="3"/>
      <c r="CK662" s="3"/>
      <c r="CL662" s="3"/>
      <c r="CM662" s="3"/>
      <c r="CN662" s="3"/>
      <c r="CO662" s="3"/>
      <c r="CP662" s="3"/>
      <c r="CQ662" s="3"/>
      <c r="CR662" s="3"/>
      <c r="CS662" s="3"/>
      <c r="CT662" s="3"/>
      <c r="CU662" s="3"/>
      <c r="CV662" s="3"/>
      <c r="CW662" s="3"/>
      <c r="CX662" s="3"/>
      <c r="CY662" s="3"/>
      <c r="CZ662" s="3"/>
      <c r="DA662" s="3"/>
      <c r="DB662" s="3"/>
    </row>
    <row r="663" spans="1:106" ht="15.75" customHeight="1">
      <c r="A663" s="31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  <c r="BO663" s="3"/>
      <c r="BP663" s="3"/>
      <c r="BQ663" s="3"/>
      <c r="BR663" s="3"/>
      <c r="BS663" s="3"/>
      <c r="BT663" s="3"/>
      <c r="BU663" s="3"/>
      <c r="BV663" s="3"/>
      <c r="BW663" s="3"/>
      <c r="BX663" s="3"/>
      <c r="BY663" s="3"/>
      <c r="BZ663" s="3"/>
      <c r="CA663" s="3"/>
      <c r="CB663" s="3"/>
      <c r="CC663" s="3"/>
      <c r="CD663" s="3"/>
      <c r="CE663" s="3"/>
      <c r="CF663" s="3"/>
      <c r="CG663" s="3"/>
      <c r="CH663" s="3"/>
      <c r="CI663" s="3"/>
      <c r="CJ663" s="3"/>
      <c r="CK663" s="3"/>
      <c r="CL663" s="3"/>
      <c r="CM663" s="3"/>
      <c r="CN663" s="3"/>
      <c r="CO663" s="3"/>
      <c r="CP663" s="3"/>
      <c r="CQ663" s="3"/>
      <c r="CR663" s="3"/>
      <c r="CS663" s="3"/>
      <c r="CT663" s="3"/>
      <c r="CU663" s="3"/>
      <c r="CV663" s="3"/>
      <c r="CW663" s="3"/>
      <c r="CX663" s="3"/>
      <c r="CY663" s="3"/>
      <c r="CZ663" s="3"/>
      <c r="DA663" s="3"/>
      <c r="DB663" s="3"/>
    </row>
    <row r="664" spans="1:106" ht="15.75" customHeight="1">
      <c r="A664" s="31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  <c r="BO664" s="3"/>
      <c r="BP664" s="3"/>
      <c r="BQ664" s="3"/>
      <c r="BR664" s="3"/>
      <c r="BS664" s="3"/>
      <c r="BT664" s="3"/>
      <c r="BU664" s="3"/>
      <c r="BV664" s="3"/>
      <c r="BW664" s="3"/>
      <c r="BX664" s="3"/>
      <c r="BY664" s="3"/>
      <c r="BZ664" s="3"/>
      <c r="CA664" s="3"/>
      <c r="CB664" s="3"/>
      <c r="CC664" s="3"/>
      <c r="CD664" s="3"/>
      <c r="CE664" s="3"/>
      <c r="CF664" s="3"/>
      <c r="CG664" s="3"/>
      <c r="CH664" s="3"/>
      <c r="CI664" s="3"/>
      <c r="CJ664" s="3"/>
      <c r="CK664" s="3"/>
      <c r="CL664" s="3"/>
      <c r="CM664" s="3"/>
      <c r="CN664" s="3"/>
      <c r="CO664" s="3"/>
      <c r="CP664" s="3"/>
      <c r="CQ664" s="3"/>
      <c r="CR664" s="3"/>
      <c r="CS664" s="3"/>
      <c r="CT664" s="3"/>
      <c r="CU664" s="3"/>
      <c r="CV664" s="3"/>
      <c r="CW664" s="3"/>
      <c r="CX664" s="3"/>
      <c r="CY664" s="3"/>
      <c r="CZ664" s="3"/>
      <c r="DA664" s="3"/>
      <c r="DB664" s="3"/>
    </row>
    <row r="665" spans="1:106" ht="15.75" customHeight="1">
      <c r="A665" s="31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  <c r="BO665" s="3"/>
      <c r="BP665" s="3"/>
      <c r="BQ665" s="3"/>
      <c r="BR665" s="3"/>
      <c r="BS665" s="3"/>
      <c r="BT665" s="3"/>
      <c r="BU665" s="3"/>
      <c r="BV665" s="3"/>
      <c r="BW665" s="3"/>
      <c r="BX665" s="3"/>
      <c r="BY665" s="3"/>
      <c r="BZ665" s="3"/>
      <c r="CA665" s="3"/>
      <c r="CB665" s="3"/>
      <c r="CC665" s="3"/>
      <c r="CD665" s="3"/>
      <c r="CE665" s="3"/>
      <c r="CF665" s="3"/>
      <c r="CG665" s="3"/>
      <c r="CH665" s="3"/>
      <c r="CI665" s="3"/>
      <c r="CJ665" s="3"/>
      <c r="CK665" s="3"/>
      <c r="CL665" s="3"/>
      <c r="CM665" s="3"/>
      <c r="CN665" s="3"/>
      <c r="CO665" s="3"/>
      <c r="CP665" s="3"/>
      <c r="CQ665" s="3"/>
      <c r="CR665" s="3"/>
      <c r="CS665" s="3"/>
      <c r="CT665" s="3"/>
      <c r="CU665" s="3"/>
      <c r="CV665" s="3"/>
      <c r="CW665" s="3"/>
      <c r="CX665" s="3"/>
      <c r="CY665" s="3"/>
      <c r="CZ665" s="3"/>
      <c r="DA665" s="3"/>
      <c r="DB665" s="3"/>
    </row>
    <row r="666" spans="1:106" ht="15.75" customHeight="1">
      <c r="A666" s="31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  <c r="BO666" s="3"/>
      <c r="BP666" s="3"/>
      <c r="BQ666" s="3"/>
      <c r="BR666" s="3"/>
      <c r="BS666" s="3"/>
      <c r="BT666" s="3"/>
      <c r="BU666" s="3"/>
      <c r="BV666" s="3"/>
      <c r="BW666" s="3"/>
      <c r="BX666" s="3"/>
      <c r="BY666" s="3"/>
      <c r="BZ666" s="3"/>
      <c r="CA666" s="3"/>
      <c r="CB666" s="3"/>
      <c r="CC666" s="3"/>
      <c r="CD666" s="3"/>
      <c r="CE666" s="3"/>
      <c r="CF666" s="3"/>
      <c r="CG666" s="3"/>
      <c r="CH666" s="3"/>
      <c r="CI666" s="3"/>
      <c r="CJ666" s="3"/>
      <c r="CK666" s="3"/>
      <c r="CL666" s="3"/>
      <c r="CM666" s="3"/>
      <c r="CN666" s="3"/>
      <c r="CO666" s="3"/>
      <c r="CP666" s="3"/>
      <c r="CQ666" s="3"/>
      <c r="CR666" s="3"/>
      <c r="CS666" s="3"/>
      <c r="CT666" s="3"/>
      <c r="CU666" s="3"/>
      <c r="CV666" s="3"/>
      <c r="CW666" s="3"/>
      <c r="CX666" s="3"/>
      <c r="CY666" s="3"/>
      <c r="CZ666" s="3"/>
      <c r="DA666" s="3"/>
      <c r="DB666" s="3"/>
    </row>
    <row r="667" spans="1:106" ht="15.75" customHeight="1">
      <c r="A667" s="31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  <c r="BO667" s="3"/>
      <c r="BP667" s="3"/>
      <c r="BQ667" s="3"/>
      <c r="BR667" s="3"/>
      <c r="BS667" s="3"/>
      <c r="BT667" s="3"/>
      <c r="BU667" s="3"/>
      <c r="BV667" s="3"/>
      <c r="BW667" s="3"/>
      <c r="BX667" s="3"/>
      <c r="BY667" s="3"/>
      <c r="BZ667" s="3"/>
      <c r="CA667" s="3"/>
      <c r="CB667" s="3"/>
      <c r="CC667" s="3"/>
      <c r="CD667" s="3"/>
      <c r="CE667" s="3"/>
      <c r="CF667" s="3"/>
      <c r="CG667" s="3"/>
      <c r="CH667" s="3"/>
      <c r="CI667" s="3"/>
      <c r="CJ667" s="3"/>
      <c r="CK667" s="3"/>
      <c r="CL667" s="3"/>
      <c r="CM667" s="3"/>
      <c r="CN667" s="3"/>
      <c r="CO667" s="3"/>
      <c r="CP667" s="3"/>
      <c r="CQ667" s="3"/>
      <c r="CR667" s="3"/>
      <c r="CS667" s="3"/>
      <c r="CT667" s="3"/>
      <c r="CU667" s="3"/>
      <c r="CV667" s="3"/>
      <c r="CW667" s="3"/>
      <c r="CX667" s="3"/>
      <c r="CY667" s="3"/>
      <c r="CZ667" s="3"/>
      <c r="DA667" s="3"/>
      <c r="DB667" s="3"/>
    </row>
    <row r="668" spans="1:106" ht="15.75" customHeight="1">
      <c r="A668" s="31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  <c r="BO668" s="3"/>
      <c r="BP668" s="3"/>
      <c r="BQ668" s="3"/>
      <c r="BR668" s="3"/>
      <c r="BS668" s="3"/>
      <c r="BT668" s="3"/>
      <c r="BU668" s="3"/>
      <c r="BV668" s="3"/>
      <c r="BW668" s="3"/>
      <c r="BX668" s="3"/>
      <c r="BY668" s="3"/>
      <c r="BZ668" s="3"/>
      <c r="CA668" s="3"/>
      <c r="CB668" s="3"/>
      <c r="CC668" s="3"/>
      <c r="CD668" s="3"/>
      <c r="CE668" s="3"/>
      <c r="CF668" s="3"/>
      <c r="CG668" s="3"/>
      <c r="CH668" s="3"/>
      <c r="CI668" s="3"/>
      <c r="CJ668" s="3"/>
      <c r="CK668" s="3"/>
      <c r="CL668" s="3"/>
      <c r="CM668" s="3"/>
      <c r="CN668" s="3"/>
      <c r="CO668" s="3"/>
      <c r="CP668" s="3"/>
      <c r="CQ668" s="3"/>
      <c r="CR668" s="3"/>
      <c r="CS668" s="3"/>
      <c r="CT668" s="3"/>
      <c r="CU668" s="3"/>
      <c r="CV668" s="3"/>
      <c r="CW668" s="3"/>
      <c r="CX668" s="3"/>
      <c r="CY668" s="3"/>
      <c r="CZ668" s="3"/>
      <c r="DA668" s="3"/>
      <c r="DB668" s="3"/>
    </row>
    <row r="669" spans="1:106" ht="15.75" customHeight="1">
      <c r="A669" s="31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  <c r="BO669" s="3"/>
      <c r="BP669" s="3"/>
      <c r="BQ669" s="3"/>
      <c r="BR669" s="3"/>
      <c r="BS669" s="3"/>
      <c r="BT669" s="3"/>
      <c r="BU669" s="3"/>
      <c r="BV669" s="3"/>
      <c r="BW669" s="3"/>
      <c r="BX669" s="3"/>
      <c r="BY669" s="3"/>
      <c r="BZ669" s="3"/>
      <c r="CA669" s="3"/>
      <c r="CB669" s="3"/>
      <c r="CC669" s="3"/>
      <c r="CD669" s="3"/>
      <c r="CE669" s="3"/>
      <c r="CF669" s="3"/>
      <c r="CG669" s="3"/>
      <c r="CH669" s="3"/>
      <c r="CI669" s="3"/>
      <c r="CJ669" s="3"/>
      <c r="CK669" s="3"/>
      <c r="CL669" s="3"/>
      <c r="CM669" s="3"/>
      <c r="CN669" s="3"/>
      <c r="CO669" s="3"/>
      <c r="CP669" s="3"/>
      <c r="CQ669" s="3"/>
      <c r="CR669" s="3"/>
      <c r="CS669" s="3"/>
      <c r="CT669" s="3"/>
      <c r="CU669" s="3"/>
      <c r="CV669" s="3"/>
      <c r="CW669" s="3"/>
      <c r="CX669" s="3"/>
      <c r="CY669" s="3"/>
      <c r="CZ669" s="3"/>
      <c r="DA669" s="3"/>
      <c r="DB669" s="3"/>
    </row>
    <row r="670" spans="1:106" ht="15.75" customHeight="1">
      <c r="A670" s="31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  <c r="BO670" s="3"/>
      <c r="BP670" s="3"/>
      <c r="BQ670" s="3"/>
      <c r="BR670" s="3"/>
      <c r="BS670" s="3"/>
      <c r="BT670" s="3"/>
      <c r="BU670" s="3"/>
      <c r="BV670" s="3"/>
      <c r="BW670" s="3"/>
      <c r="BX670" s="3"/>
      <c r="BY670" s="3"/>
      <c r="BZ670" s="3"/>
      <c r="CA670" s="3"/>
      <c r="CB670" s="3"/>
      <c r="CC670" s="3"/>
      <c r="CD670" s="3"/>
      <c r="CE670" s="3"/>
      <c r="CF670" s="3"/>
      <c r="CG670" s="3"/>
      <c r="CH670" s="3"/>
      <c r="CI670" s="3"/>
      <c r="CJ670" s="3"/>
      <c r="CK670" s="3"/>
      <c r="CL670" s="3"/>
      <c r="CM670" s="3"/>
      <c r="CN670" s="3"/>
      <c r="CO670" s="3"/>
      <c r="CP670" s="3"/>
      <c r="CQ670" s="3"/>
      <c r="CR670" s="3"/>
      <c r="CS670" s="3"/>
      <c r="CT670" s="3"/>
      <c r="CU670" s="3"/>
      <c r="CV670" s="3"/>
      <c r="CW670" s="3"/>
      <c r="CX670" s="3"/>
      <c r="CY670" s="3"/>
      <c r="CZ670" s="3"/>
      <c r="DA670" s="3"/>
      <c r="DB670" s="3"/>
    </row>
    <row r="671" spans="1:106" ht="15.75" customHeight="1">
      <c r="A671" s="31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  <c r="BO671" s="3"/>
      <c r="BP671" s="3"/>
      <c r="BQ671" s="3"/>
      <c r="BR671" s="3"/>
      <c r="BS671" s="3"/>
      <c r="BT671" s="3"/>
      <c r="BU671" s="3"/>
      <c r="BV671" s="3"/>
      <c r="BW671" s="3"/>
      <c r="BX671" s="3"/>
      <c r="BY671" s="3"/>
      <c r="BZ671" s="3"/>
      <c r="CA671" s="3"/>
      <c r="CB671" s="3"/>
      <c r="CC671" s="3"/>
      <c r="CD671" s="3"/>
      <c r="CE671" s="3"/>
      <c r="CF671" s="3"/>
      <c r="CG671" s="3"/>
      <c r="CH671" s="3"/>
      <c r="CI671" s="3"/>
      <c r="CJ671" s="3"/>
      <c r="CK671" s="3"/>
      <c r="CL671" s="3"/>
      <c r="CM671" s="3"/>
      <c r="CN671" s="3"/>
      <c r="CO671" s="3"/>
      <c r="CP671" s="3"/>
      <c r="CQ671" s="3"/>
      <c r="CR671" s="3"/>
      <c r="CS671" s="3"/>
      <c r="CT671" s="3"/>
      <c r="CU671" s="3"/>
      <c r="CV671" s="3"/>
      <c r="CW671" s="3"/>
      <c r="CX671" s="3"/>
      <c r="CY671" s="3"/>
      <c r="CZ671" s="3"/>
      <c r="DA671" s="3"/>
      <c r="DB671" s="3"/>
    </row>
    <row r="672" spans="1:106" ht="15.75" customHeight="1">
      <c r="A672" s="31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  <c r="BO672" s="3"/>
      <c r="BP672" s="3"/>
      <c r="BQ672" s="3"/>
      <c r="BR672" s="3"/>
      <c r="BS672" s="3"/>
      <c r="BT672" s="3"/>
      <c r="BU672" s="3"/>
      <c r="BV672" s="3"/>
      <c r="BW672" s="3"/>
      <c r="BX672" s="3"/>
      <c r="BY672" s="3"/>
      <c r="BZ672" s="3"/>
      <c r="CA672" s="3"/>
      <c r="CB672" s="3"/>
      <c r="CC672" s="3"/>
      <c r="CD672" s="3"/>
      <c r="CE672" s="3"/>
      <c r="CF672" s="3"/>
      <c r="CG672" s="3"/>
      <c r="CH672" s="3"/>
      <c r="CI672" s="3"/>
      <c r="CJ672" s="3"/>
      <c r="CK672" s="3"/>
      <c r="CL672" s="3"/>
      <c r="CM672" s="3"/>
      <c r="CN672" s="3"/>
      <c r="CO672" s="3"/>
      <c r="CP672" s="3"/>
      <c r="CQ672" s="3"/>
      <c r="CR672" s="3"/>
      <c r="CS672" s="3"/>
      <c r="CT672" s="3"/>
      <c r="CU672" s="3"/>
      <c r="CV672" s="3"/>
      <c r="CW672" s="3"/>
      <c r="CX672" s="3"/>
      <c r="CY672" s="3"/>
      <c r="CZ672" s="3"/>
      <c r="DA672" s="3"/>
      <c r="DB672" s="3"/>
    </row>
    <row r="673" spans="1:106" ht="15.75" customHeight="1">
      <c r="A673" s="31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  <c r="BO673" s="3"/>
      <c r="BP673" s="3"/>
      <c r="BQ673" s="3"/>
      <c r="BR673" s="3"/>
      <c r="BS673" s="3"/>
      <c r="BT673" s="3"/>
      <c r="BU673" s="3"/>
      <c r="BV673" s="3"/>
      <c r="BW673" s="3"/>
      <c r="BX673" s="3"/>
      <c r="BY673" s="3"/>
      <c r="BZ673" s="3"/>
      <c r="CA673" s="3"/>
      <c r="CB673" s="3"/>
      <c r="CC673" s="3"/>
      <c r="CD673" s="3"/>
      <c r="CE673" s="3"/>
      <c r="CF673" s="3"/>
      <c r="CG673" s="3"/>
      <c r="CH673" s="3"/>
      <c r="CI673" s="3"/>
      <c r="CJ673" s="3"/>
      <c r="CK673" s="3"/>
      <c r="CL673" s="3"/>
      <c r="CM673" s="3"/>
      <c r="CN673" s="3"/>
      <c r="CO673" s="3"/>
      <c r="CP673" s="3"/>
      <c r="CQ673" s="3"/>
      <c r="CR673" s="3"/>
      <c r="CS673" s="3"/>
      <c r="CT673" s="3"/>
      <c r="CU673" s="3"/>
      <c r="CV673" s="3"/>
      <c r="CW673" s="3"/>
      <c r="CX673" s="3"/>
      <c r="CY673" s="3"/>
      <c r="CZ673" s="3"/>
      <c r="DA673" s="3"/>
      <c r="DB673" s="3"/>
    </row>
    <row r="674" spans="1:106" ht="15.75" customHeight="1">
      <c r="A674" s="31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  <c r="BO674" s="3"/>
      <c r="BP674" s="3"/>
      <c r="BQ674" s="3"/>
      <c r="BR674" s="3"/>
      <c r="BS674" s="3"/>
      <c r="BT674" s="3"/>
      <c r="BU674" s="3"/>
      <c r="BV674" s="3"/>
      <c r="BW674" s="3"/>
      <c r="BX674" s="3"/>
      <c r="BY674" s="3"/>
      <c r="BZ674" s="3"/>
      <c r="CA674" s="3"/>
      <c r="CB674" s="3"/>
      <c r="CC674" s="3"/>
      <c r="CD674" s="3"/>
      <c r="CE674" s="3"/>
      <c r="CF674" s="3"/>
      <c r="CG674" s="3"/>
      <c r="CH674" s="3"/>
      <c r="CI674" s="3"/>
      <c r="CJ674" s="3"/>
      <c r="CK674" s="3"/>
      <c r="CL674" s="3"/>
      <c r="CM674" s="3"/>
      <c r="CN674" s="3"/>
      <c r="CO674" s="3"/>
      <c r="CP674" s="3"/>
      <c r="CQ674" s="3"/>
      <c r="CR674" s="3"/>
      <c r="CS674" s="3"/>
      <c r="CT674" s="3"/>
      <c r="CU674" s="3"/>
      <c r="CV674" s="3"/>
      <c r="CW674" s="3"/>
      <c r="CX674" s="3"/>
      <c r="CY674" s="3"/>
      <c r="CZ674" s="3"/>
      <c r="DA674" s="3"/>
      <c r="DB674" s="3"/>
    </row>
    <row r="675" spans="1:106" ht="15.75" customHeight="1">
      <c r="A675" s="31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  <c r="BO675" s="3"/>
      <c r="BP675" s="3"/>
      <c r="BQ675" s="3"/>
      <c r="BR675" s="3"/>
      <c r="BS675" s="3"/>
      <c r="BT675" s="3"/>
      <c r="BU675" s="3"/>
      <c r="BV675" s="3"/>
      <c r="BW675" s="3"/>
      <c r="BX675" s="3"/>
      <c r="BY675" s="3"/>
      <c r="BZ675" s="3"/>
      <c r="CA675" s="3"/>
      <c r="CB675" s="3"/>
      <c r="CC675" s="3"/>
      <c r="CD675" s="3"/>
      <c r="CE675" s="3"/>
      <c r="CF675" s="3"/>
      <c r="CG675" s="3"/>
      <c r="CH675" s="3"/>
      <c r="CI675" s="3"/>
      <c r="CJ675" s="3"/>
      <c r="CK675" s="3"/>
      <c r="CL675" s="3"/>
      <c r="CM675" s="3"/>
      <c r="CN675" s="3"/>
      <c r="CO675" s="3"/>
      <c r="CP675" s="3"/>
      <c r="CQ675" s="3"/>
      <c r="CR675" s="3"/>
      <c r="CS675" s="3"/>
      <c r="CT675" s="3"/>
      <c r="CU675" s="3"/>
      <c r="CV675" s="3"/>
      <c r="CW675" s="3"/>
      <c r="CX675" s="3"/>
      <c r="CY675" s="3"/>
      <c r="CZ675" s="3"/>
      <c r="DA675" s="3"/>
      <c r="DB675" s="3"/>
    </row>
    <row r="676" spans="1:106" ht="15.75" customHeight="1">
      <c r="A676" s="31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  <c r="BO676" s="3"/>
      <c r="BP676" s="3"/>
      <c r="BQ676" s="3"/>
      <c r="BR676" s="3"/>
      <c r="BS676" s="3"/>
      <c r="BT676" s="3"/>
      <c r="BU676" s="3"/>
      <c r="BV676" s="3"/>
      <c r="BW676" s="3"/>
      <c r="BX676" s="3"/>
      <c r="BY676" s="3"/>
      <c r="BZ676" s="3"/>
      <c r="CA676" s="3"/>
      <c r="CB676" s="3"/>
      <c r="CC676" s="3"/>
      <c r="CD676" s="3"/>
      <c r="CE676" s="3"/>
      <c r="CF676" s="3"/>
      <c r="CG676" s="3"/>
      <c r="CH676" s="3"/>
      <c r="CI676" s="3"/>
      <c r="CJ676" s="3"/>
      <c r="CK676" s="3"/>
      <c r="CL676" s="3"/>
      <c r="CM676" s="3"/>
      <c r="CN676" s="3"/>
      <c r="CO676" s="3"/>
      <c r="CP676" s="3"/>
      <c r="CQ676" s="3"/>
      <c r="CR676" s="3"/>
      <c r="CS676" s="3"/>
      <c r="CT676" s="3"/>
      <c r="CU676" s="3"/>
      <c r="CV676" s="3"/>
      <c r="CW676" s="3"/>
      <c r="CX676" s="3"/>
      <c r="CY676" s="3"/>
      <c r="CZ676" s="3"/>
      <c r="DA676" s="3"/>
      <c r="DB676" s="3"/>
    </row>
    <row r="677" spans="1:106" ht="15.75" customHeight="1">
      <c r="A677" s="31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  <c r="BO677" s="3"/>
      <c r="BP677" s="3"/>
      <c r="BQ677" s="3"/>
      <c r="BR677" s="3"/>
      <c r="BS677" s="3"/>
      <c r="BT677" s="3"/>
      <c r="BU677" s="3"/>
      <c r="BV677" s="3"/>
      <c r="BW677" s="3"/>
      <c r="BX677" s="3"/>
      <c r="BY677" s="3"/>
      <c r="BZ677" s="3"/>
      <c r="CA677" s="3"/>
      <c r="CB677" s="3"/>
      <c r="CC677" s="3"/>
      <c r="CD677" s="3"/>
      <c r="CE677" s="3"/>
      <c r="CF677" s="3"/>
      <c r="CG677" s="3"/>
      <c r="CH677" s="3"/>
      <c r="CI677" s="3"/>
      <c r="CJ677" s="3"/>
      <c r="CK677" s="3"/>
      <c r="CL677" s="3"/>
      <c r="CM677" s="3"/>
      <c r="CN677" s="3"/>
      <c r="CO677" s="3"/>
      <c r="CP677" s="3"/>
      <c r="CQ677" s="3"/>
      <c r="CR677" s="3"/>
      <c r="CS677" s="3"/>
      <c r="CT677" s="3"/>
      <c r="CU677" s="3"/>
      <c r="CV677" s="3"/>
      <c r="CW677" s="3"/>
      <c r="CX677" s="3"/>
      <c r="CY677" s="3"/>
      <c r="CZ677" s="3"/>
      <c r="DA677" s="3"/>
      <c r="DB677" s="3"/>
    </row>
    <row r="678" spans="1:106" ht="15.75" customHeight="1">
      <c r="A678" s="31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  <c r="BO678" s="3"/>
      <c r="BP678" s="3"/>
      <c r="BQ678" s="3"/>
      <c r="BR678" s="3"/>
      <c r="BS678" s="3"/>
      <c r="BT678" s="3"/>
      <c r="BU678" s="3"/>
      <c r="BV678" s="3"/>
      <c r="BW678" s="3"/>
      <c r="BX678" s="3"/>
      <c r="BY678" s="3"/>
      <c r="BZ678" s="3"/>
      <c r="CA678" s="3"/>
      <c r="CB678" s="3"/>
      <c r="CC678" s="3"/>
      <c r="CD678" s="3"/>
      <c r="CE678" s="3"/>
      <c r="CF678" s="3"/>
      <c r="CG678" s="3"/>
      <c r="CH678" s="3"/>
      <c r="CI678" s="3"/>
      <c r="CJ678" s="3"/>
      <c r="CK678" s="3"/>
      <c r="CL678" s="3"/>
      <c r="CM678" s="3"/>
      <c r="CN678" s="3"/>
      <c r="CO678" s="3"/>
      <c r="CP678" s="3"/>
      <c r="CQ678" s="3"/>
      <c r="CR678" s="3"/>
      <c r="CS678" s="3"/>
      <c r="CT678" s="3"/>
      <c r="CU678" s="3"/>
      <c r="CV678" s="3"/>
      <c r="CW678" s="3"/>
      <c r="CX678" s="3"/>
      <c r="CY678" s="3"/>
      <c r="CZ678" s="3"/>
      <c r="DA678" s="3"/>
      <c r="DB678" s="3"/>
    </row>
    <row r="679" spans="1:106" ht="15.75" customHeight="1">
      <c r="A679" s="31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  <c r="BO679" s="3"/>
      <c r="BP679" s="3"/>
      <c r="BQ679" s="3"/>
      <c r="BR679" s="3"/>
      <c r="BS679" s="3"/>
      <c r="BT679" s="3"/>
      <c r="BU679" s="3"/>
      <c r="BV679" s="3"/>
      <c r="BW679" s="3"/>
      <c r="BX679" s="3"/>
      <c r="BY679" s="3"/>
      <c r="BZ679" s="3"/>
      <c r="CA679" s="3"/>
      <c r="CB679" s="3"/>
      <c r="CC679" s="3"/>
      <c r="CD679" s="3"/>
      <c r="CE679" s="3"/>
      <c r="CF679" s="3"/>
      <c r="CG679" s="3"/>
      <c r="CH679" s="3"/>
      <c r="CI679" s="3"/>
      <c r="CJ679" s="3"/>
      <c r="CK679" s="3"/>
      <c r="CL679" s="3"/>
      <c r="CM679" s="3"/>
      <c r="CN679" s="3"/>
      <c r="CO679" s="3"/>
      <c r="CP679" s="3"/>
      <c r="CQ679" s="3"/>
      <c r="CR679" s="3"/>
      <c r="CS679" s="3"/>
      <c r="CT679" s="3"/>
      <c r="CU679" s="3"/>
      <c r="CV679" s="3"/>
      <c r="CW679" s="3"/>
      <c r="CX679" s="3"/>
      <c r="CY679" s="3"/>
      <c r="CZ679" s="3"/>
      <c r="DA679" s="3"/>
      <c r="DB679" s="3"/>
    </row>
    <row r="680" spans="1:106" ht="15.75" customHeight="1">
      <c r="A680" s="31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  <c r="BO680" s="3"/>
      <c r="BP680" s="3"/>
      <c r="BQ680" s="3"/>
      <c r="BR680" s="3"/>
      <c r="BS680" s="3"/>
      <c r="BT680" s="3"/>
      <c r="BU680" s="3"/>
      <c r="BV680" s="3"/>
      <c r="BW680" s="3"/>
      <c r="BX680" s="3"/>
      <c r="BY680" s="3"/>
      <c r="BZ680" s="3"/>
      <c r="CA680" s="3"/>
      <c r="CB680" s="3"/>
      <c r="CC680" s="3"/>
      <c r="CD680" s="3"/>
      <c r="CE680" s="3"/>
      <c r="CF680" s="3"/>
      <c r="CG680" s="3"/>
      <c r="CH680" s="3"/>
      <c r="CI680" s="3"/>
      <c r="CJ680" s="3"/>
      <c r="CK680" s="3"/>
      <c r="CL680" s="3"/>
      <c r="CM680" s="3"/>
      <c r="CN680" s="3"/>
      <c r="CO680" s="3"/>
      <c r="CP680" s="3"/>
      <c r="CQ680" s="3"/>
      <c r="CR680" s="3"/>
      <c r="CS680" s="3"/>
      <c r="CT680" s="3"/>
      <c r="CU680" s="3"/>
      <c r="CV680" s="3"/>
      <c r="CW680" s="3"/>
      <c r="CX680" s="3"/>
      <c r="CY680" s="3"/>
      <c r="CZ680" s="3"/>
      <c r="DA680" s="3"/>
      <c r="DB680" s="3"/>
    </row>
    <row r="681" spans="1:106" ht="15.75" customHeight="1">
      <c r="A681" s="31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  <c r="BO681" s="3"/>
      <c r="BP681" s="3"/>
      <c r="BQ681" s="3"/>
      <c r="BR681" s="3"/>
      <c r="BS681" s="3"/>
      <c r="BT681" s="3"/>
      <c r="BU681" s="3"/>
      <c r="BV681" s="3"/>
      <c r="BW681" s="3"/>
      <c r="BX681" s="3"/>
      <c r="BY681" s="3"/>
      <c r="BZ681" s="3"/>
      <c r="CA681" s="3"/>
      <c r="CB681" s="3"/>
      <c r="CC681" s="3"/>
      <c r="CD681" s="3"/>
      <c r="CE681" s="3"/>
      <c r="CF681" s="3"/>
      <c r="CG681" s="3"/>
      <c r="CH681" s="3"/>
      <c r="CI681" s="3"/>
      <c r="CJ681" s="3"/>
      <c r="CK681" s="3"/>
      <c r="CL681" s="3"/>
      <c r="CM681" s="3"/>
      <c r="CN681" s="3"/>
      <c r="CO681" s="3"/>
      <c r="CP681" s="3"/>
      <c r="CQ681" s="3"/>
      <c r="CR681" s="3"/>
      <c r="CS681" s="3"/>
      <c r="CT681" s="3"/>
      <c r="CU681" s="3"/>
      <c r="CV681" s="3"/>
      <c r="CW681" s="3"/>
      <c r="CX681" s="3"/>
      <c r="CY681" s="3"/>
      <c r="CZ681" s="3"/>
      <c r="DA681" s="3"/>
      <c r="DB681" s="3"/>
    </row>
    <row r="682" spans="1:106" ht="15.75" customHeight="1">
      <c r="A682" s="31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  <c r="BO682" s="3"/>
      <c r="BP682" s="3"/>
      <c r="BQ682" s="3"/>
      <c r="BR682" s="3"/>
      <c r="BS682" s="3"/>
      <c r="BT682" s="3"/>
      <c r="BU682" s="3"/>
      <c r="BV682" s="3"/>
      <c r="BW682" s="3"/>
      <c r="BX682" s="3"/>
      <c r="BY682" s="3"/>
      <c r="BZ682" s="3"/>
      <c r="CA682" s="3"/>
      <c r="CB682" s="3"/>
      <c r="CC682" s="3"/>
      <c r="CD682" s="3"/>
      <c r="CE682" s="3"/>
      <c r="CF682" s="3"/>
      <c r="CG682" s="3"/>
      <c r="CH682" s="3"/>
      <c r="CI682" s="3"/>
      <c r="CJ682" s="3"/>
      <c r="CK682" s="3"/>
      <c r="CL682" s="3"/>
      <c r="CM682" s="3"/>
      <c r="CN682" s="3"/>
      <c r="CO682" s="3"/>
      <c r="CP682" s="3"/>
      <c r="CQ682" s="3"/>
      <c r="CR682" s="3"/>
      <c r="CS682" s="3"/>
      <c r="CT682" s="3"/>
      <c r="CU682" s="3"/>
      <c r="CV682" s="3"/>
      <c r="CW682" s="3"/>
      <c r="CX682" s="3"/>
      <c r="CY682" s="3"/>
      <c r="CZ682" s="3"/>
      <c r="DA682" s="3"/>
      <c r="DB682" s="3"/>
    </row>
    <row r="683" spans="1:106" ht="15.75" customHeight="1">
      <c r="A683" s="31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  <c r="BO683" s="3"/>
      <c r="BP683" s="3"/>
      <c r="BQ683" s="3"/>
      <c r="BR683" s="3"/>
      <c r="BS683" s="3"/>
      <c r="BT683" s="3"/>
      <c r="BU683" s="3"/>
      <c r="BV683" s="3"/>
      <c r="BW683" s="3"/>
      <c r="BX683" s="3"/>
      <c r="BY683" s="3"/>
      <c r="BZ683" s="3"/>
      <c r="CA683" s="3"/>
      <c r="CB683" s="3"/>
      <c r="CC683" s="3"/>
      <c r="CD683" s="3"/>
      <c r="CE683" s="3"/>
      <c r="CF683" s="3"/>
      <c r="CG683" s="3"/>
      <c r="CH683" s="3"/>
      <c r="CI683" s="3"/>
      <c r="CJ683" s="3"/>
      <c r="CK683" s="3"/>
      <c r="CL683" s="3"/>
      <c r="CM683" s="3"/>
      <c r="CN683" s="3"/>
      <c r="CO683" s="3"/>
      <c r="CP683" s="3"/>
      <c r="CQ683" s="3"/>
      <c r="CR683" s="3"/>
      <c r="CS683" s="3"/>
      <c r="CT683" s="3"/>
      <c r="CU683" s="3"/>
      <c r="CV683" s="3"/>
      <c r="CW683" s="3"/>
      <c r="CX683" s="3"/>
      <c r="CY683" s="3"/>
      <c r="CZ683" s="3"/>
      <c r="DA683" s="3"/>
      <c r="DB683" s="3"/>
    </row>
    <row r="684" spans="1:106" ht="15.75" customHeight="1">
      <c r="A684" s="31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  <c r="BO684" s="3"/>
      <c r="BP684" s="3"/>
      <c r="BQ684" s="3"/>
      <c r="BR684" s="3"/>
      <c r="BS684" s="3"/>
      <c r="BT684" s="3"/>
      <c r="BU684" s="3"/>
      <c r="BV684" s="3"/>
      <c r="BW684" s="3"/>
      <c r="BX684" s="3"/>
      <c r="BY684" s="3"/>
      <c r="BZ684" s="3"/>
      <c r="CA684" s="3"/>
      <c r="CB684" s="3"/>
      <c r="CC684" s="3"/>
      <c r="CD684" s="3"/>
      <c r="CE684" s="3"/>
      <c r="CF684" s="3"/>
      <c r="CG684" s="3"/>
      <c r="CH684" s="3"/>
      <c r="CI684" s="3"/>
      <c r="CJ684" s="3"/>
      <c r="CK684" s="3"/>
      <c r="CL684" s="3"/>
      <c r="CM684" s="3"/>
      <c r="CN684" s="3"/>
      <c r="CO684" s="3"/>
      <c r="CP684" s="3"/>
      <c r="CQ684" s="3"/>
      <c r="CR684" s="3"/>
      <c r="CS684" s="3"/>
      <c r="CT684" s="3"/>
      <c r="CU684" s="3"/>
      <c r="CV684" s="3"/>
      <c r="CW684" s="3"/>
      <c r="CX684" s="3"/>
      <c r="CY684" s="3"/>
      <c r="CZ684" s="3"/>
      <c r="DA684" s="3"/>
      <c r="DB684" s="3"/>
    </row>
    <row r="685" spans="1:106" ht="15.75" customHeight="1">
      <c r="A685" s="31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  <c r="BO685" s="3"/>
      <c r="BP685" s="3"/>
      <c r="BQ685" s="3"/>
      <c r="BR685" s="3"/>
      <c r="BS685" s="3"/>
      <c r="BT685" s="3"/>
      <c r="BU685" s="3"/>
      <c r="BV685" s="3"/>
      <c r="BW685" s="3"/>
      <c r="BX685" s="3"/>
      <c r="BY685" s="3"/>
      <c r="BZ685" s="3"/>
      <c r="CA685" s="3"/>
      <c r="CB685" s="3"/>
      <c r="CC685" s="3"/>
      <c r="CD685" s="3"/>
      <c r="CE685" s="3"/>
      <c r="CF685" s="3"/>
      <c r="CG685" s="3"/>
      <c r="CH685" s="3"/>
      <c r="CI685" s="3"/>
      <c r="CJ685" s="3"/>
      <c r="CK685" s="3"/>
      <c r="CL685" s="3"/>
      <c r="CM685" s="3"/>
      <c r="CN685" s="3"/>
      <c r="CO685" s="3"/>
      <c r="CP685" s="3"/>
      <c r="CQ685" s="3"/>
      <c r="CR685" s="3"/>
      <c r="CS685" s="3"/>
      <c r="CT685" s="3"/>
      <c r="CU685" s="3"/>
      <c r="CV685" s="3"/>
      <c r="CW685" s="3"/>
      <c r="CX685" s="3"/>
      <c r="CY685" s="3"/>
      <c r="CZ685" s="3"/>
      <c r="DA685" s="3"/>
      <c r="DB685" s="3"/>
    </row>
    <row r="686" spans="1:106" ht="15.75" customHeight="1">
      <c r="A686" s="31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  <c r="BO686" s="3"/>
      <c r="BP686" s="3"/>
      <c r="BQ686" s="3"/>
      <c r="BR686" s="3"/>
      <c r="BS686" s="3"/>
      <c r="BT686" s="3"/>
      <c r="BU686" s="3"/>
      <c r="BV686" s="3"/>
      <c r="BW686" s="3"/>
      <c r="BX686" s="3"/>
      <c r="BY686" s="3"/>
      <c r="BZ686" s="3"/>
      <c r="CA686" s="3"/>
      <c r="CB686" s="3"/>
      <c r="CC686" s="3"/>
      <c r="CD686" s="3"/>
      <c r="CE686" s="3"/>
      <c r="CF686" s="3"/>
      <c r="CG686" s="3"/>
      <c r="CH686" s="3"/>
      <c r="CI686" s="3"/>
      <c r="CJ686" s="3"/>
      <c r="CK686" s="3"/>
      <c r="CL686" s="3"/>
      <c r="CM686" s="3"/>
      <c r="CN686" s="3"/>
      <c r="CO686" s="3"/>
      <c r="CP686" s="3"/>
      <c r="CQ686" s="3"/>
      <c r="CR686" s="3"/>
      <c r="CS686" s="3"/>
      <c r="CT686" s="3"/>
      <c r="CU686" s="3"/>
      <c r="CV686" s="3"/>
      <c r="CW686" s="3"/>
      <c r="CX686" s="3"/>
      <c r="CY686" s="3"/>
      <c r="CZ686" s="3"/>
      <c r="DA686" s="3"/>
      <c r="DB686" s="3"/>
    </row>
    <row r="687" spans="1:106" ht="15.75" customHeight="1">
      <c r="A687" s="31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  <c r="BO687" s="3"/>
      <c r="BP687" s="3"/>
      <c r="BQ687" s="3"/>
      <c r="BR687" s="3"/>
      <c r="BS687" s="3"/>
      <c r="BT687" s="3"/>
      <c r="BU687" s="3"/>
      <c r="BV687" s="3"/>
      <c r="BW687" s="3"/>
      <c r="BX687" s="3"/>
      <c r="BY687" s="3"/>
      <c r="BZ687" s="3"/>
      <c r="CA687" s="3"/>
      <c r="CB687" s="3"/>
      <c r="CC687" s="3"/>
      <c r="CD687" s="3"/>
      <c r="CE687" s="3"/>
      <c r="CF687" s="3"/>
      <c r="CG687" s="3"/>
      <c r="CH687" s="3"/>
      <c r="CI687" s="3"/>
      <c r="CJ687" s="3"/>
      <c r="CK687" s="3"/>
      <c r="CL687" s="3"/>
      <c r="CM687" s="3"/>
      <c r="CN687" s="3"/>
      <c r="CO687" s="3"/>
      <c r="CP687" s="3"/>
      <c r="CQ687" s="3"/>
      <c r="CR687" s="3"/>
      <c r="CS687" s="3"/>
      <c r="CT687" s="3"/>
      <c r="CU687" s="3"/>
      <c r="CV687" s="3"/>
      <c r="CW687" s="3"/>
      <c r="CX687" s="3"/>
      <c r="CY687" s="3"/>
      <c r="CZ687" s="3"/>
      <c r="DA687" s="3"/>
      <c r="DB687" s="3"/>
    </row>
    <row r="688" spans="1:106" ht="15.75" customHeight="1">
      <c r="A688" s="31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  <c r="BO688" s="3"/>
      <c r="BP688" s="3"/>
      <c r="BQ688" s="3"/>
      <c r="BR688" s="3"/>
      <c r="BS688" s="3"/>
      <c r="BT688" s="3"/>
      <c r="BU688" s="3"/>
      <c r="BV688" s="3"/>
      <c r="BW688" s="3"/>
      <c r="BX688" s="3"/>
      <c r="BY688" s="3"/>
      <c r="BZ688" s="3"/>
      <c r="CA688" s="3"/>
      <c r="CB688" s="3"/>
      <c r="CC688" s="3"/>
      <c r="CD688" s="3"/>
      <c r="CE688" s="3"/>
      <c r="CF688" s="3"/>
      <c r="CG688" s="3"/>
      <c r="CH688" s="3"/>
      <c r="CI688" s="3"/>
      <c r="CJ688" s="3"/>
      <c r="CK688" s="3"/>
      <c r="CL688" s="3"/>
      <c r="CM688" s="3"/>
      <c r="CN688" s="3"/>
      <c r="CO688" s="3"/>
      <c r="CP688" s="3"/>
      <c r="CQ688" s="3"/>
      <c r="CR688" s="3"/>
      <c r="CS688" s="3"/>
      <c r="CT688" s="3"/>
      <c r="CU688" s="3"/>
      <c r="CV688" s="3"/>
      <c r="CW688" s="3"/>
      <c r="CX688" s="3"/>
      <c r="CY688" s="3"/>
      <c r="CZ688" s="3"/>
      <c r="DA688" s="3"/>
      <c r="DB688" s="3"/>
    </row>
    <row r="689" spans="1:106" ht="15.75" customHeight="1">
      <c r="A689" s="31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  <c r="BO689" s="3"/>
      <c r="BP689" s="3"/>
      <c r="BQ689" s="3"/>
      <c r="BR689" s="3"/>
      <c r="BS689" s="3"/>
      <c r="BT689" s="3"/>
      <c r="BU689" s="3"/>
      <c r="BV689" s="3"/>
      <c r="BW689" s="3"/>
      <c r="BX689" s="3"/>
      <c r="BY689" s="3"/>
      <c r="BZ689" s="3"/>
      <c r="CA689" s="3"/>
      <c r="CB689" s="3"/>
      <c r="CC689" s="3"/>
      <c r="CD689" s="3"/>
      <c r="CE689" s="3"/>
      <c r="CF689" s="3"/>
      <c r="CG689" s="3"/>
      <c r="CH689" s="3"/>
      <c r="CI689" s="3"/>
      <c r="CJ689" s="3"/>
      <c r="CK689" s="3"/>
      <c r="CL689" s="3"/>
      <c r="CM689" s="3"/>
      <c r="CN689" s="3"/>
      <c r="CO689" s="3"/>
      <c r="CP689" s="3"/>
      <c r="CQ689" s="3"/>
      <c r="CR689" s="3"/>
      <c r="CS689" s="3"/>
      <c r="CT689" s="3"/>
      <c r="CU689" s="3"/>
      <c r="CV689" s="3"/>
      <c r="CW689" s="3"/>
      <c r="CX689" s="3"/>
      <c r="CY689" s="3"/>
      <c r="CZ689" s="3"/>
      <c r="DA689" s="3"/>
      <c r="DB689" s="3"/>
    </row>
    <row r="690" spans="1:106" ht="15.75" customHeight="1">
      <c r="A690" s="31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  <c r="BO690" s="3"/>
      <c r="BP690" s="3"/>
      <c r="BQ690" s="3"/>
      <c r="BR690" s="3"/>
      <c r="BS690" s="3"/>
      <c r="BT690" s="3"/>
      <c r="BU690" s="3"/>
      <c r="BV690" s="3"/>
      <c r="BW690" s="3"/>
      <c r="BX690" s="3"/>
      <c r="BY690" s="3"/>
      <c r="BZ690" s="3"/>
      <c r="CA690" s="3"/>
      <c r="CB690" s="3"/>
      <c r="CC690" s="3"/>
      <c r="CD690" s="3"/>
      <c r="CE690" s="3"/>
      <c r="CF690" s="3"/>
      <c r="CG690" s="3"/>
      <c r="CH690" s="3"/>
      <c r="CI690" s="3"/>
      <c r="CJ690" s="3"/>
      <c r="CK690" s="3"/>
      <c r="CL690" s="3"/>
      <c r="CM690" s="3"/>
      <c r="CN690" s="3"/>
      <c r="CO690" s="3"/>
      <c r="CP690" s="3"/>
      <c r="CQ690" s="3"/>
      <c r="CR690" s="3"/>
      <c r="CS690" s="3"/>
      <c r="CT690" s="3"/>
      <c r="CU690" s="3"/>
      <c r="CV690" s="3"/>
      <c r="CW690" s="3"/>
      <c r="CX690" s="3"/>
      <c r="CY690" s="3"/>
      <c r="CZ690" s="3"/>
      <c r="DA690" s="3"/>
      <c r="DB690" s="3"/>
    </row>
    <row r="691" spans="1:106" ht="15.75" customHeight="1">
      <c r="A691" s="31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  <c r="BO691" s="3"/>
      <c r="BP691" s="3"/>
      <c r="BQ691" s="3"/>
      <c r="BR691" s="3"/>
      <c r="BS691" s="3"/>
      <c r="BT691" s="3"/>
      <c r="BU691" s="3"/>
      <c r="BV691" s="3"/>
      <c r="BW691" s="3"/>
      <c r="BX691" s="3"/>
      <c r="BY691" s="3"/>
      <c r="BZ691" s="3"/>
      <c r="CA691" s="3"/>
      <c r="CB691" s="3"/>
      <c r="CC691" s="3"/>
      <c r="CD691" s="3"/>
      <c r="CE691" s="3"/>
      <c r="CF691" s="3"/>
      <c r="CG691" s="3"/>
      <c r="CH691" s="3"/>
      <c r="CI691" s="3"/>
      <c r="CJ691" s="3"/>
      <c r="CK691" s="3"/>
      <c r="CL691" s="3"/>
      <c r="CM691" s="3"/>
      <c r="CN691" s="3"/>
      <c r="CO691" s="3"/>
      <c r="CP691" s="3"/>
      <c r="CQ691" s="3"/>
      <c r="CR691" s="3"/>
      <c r="CS691" s="3"/>
      <c r="CT691" s="3"/>
      <c r="CU691" s="3"/>
      <c r="CV691" s="3"/>
      <c r="CW691" s="3"/>
      <c r="CX691" s="3"/>
      <c r="CY691" s="3"/>
      <c r="CZ691" s="3"/>
      <c r="DA691" s="3"/>
      <c r="DB691" s="3"/>
    </row>
    <row r="692" spans="1:106" ht="15.75" customHeight="1">
      <c r="A692" s="31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  <c r="BO692" s="3"/>
      <c r="BP692" s="3"/>
      <c r="BQ692" s="3"/>
      <c r="BR692" s="3"/>
      <c r="BS692" s="3"/>
      <c r="BT692" s="3"/>
      <c r="BU692" s="3"/>
      <c r="BV692" s="3"/>
      <c r="BW692" s="3"/>
      <c r="BX692" s="3"/>
      <c r="BY692" s="3"/>
      <c r="BZ692" s="3"/>
      <c r="CA692" s="3"/>
      <c r="CB692" s="3"/>
      <c r="CC692" s="3"/>
      <c r="CD692" s="3"/>
      <c r="CE692" s="3"/>
      <c r="CF692" s="3"/>
      <c r="CG692" s="3"/>
      <c r="CH692" s="3"/>
      <c r="CI692" s="3"/>
      <c r="CJ692" s="3"/>
      <c r="CK692" s="3"/>
      <c r="CL692" s="3"/>
      <c r="CM692" s="3"/>
      <c r="CN692" s="3"/>
      <c r="CO692" s="3"/>
      <c r="CP692" s="3"/>
      <c r="CQ692" s="3"/>
      <c r="CR692" s="3"/>
      <c r="CS692" s="3"/>
      <c r="CT692" s="3"/>
      <c r="CU692" s="3"/>
      <c r="CV692" s="3"/>
      <c r="CW692" s="3"/>
      <c r="CX692" s="3"/>
      <c r="CY692" s="3"/>
      <c r="CZ692" s="3"/>
      <c r="DA692" s="3"/>
      <c r="DB692" s="3"/>
    </row>
    <row r="693" spans="1:106" ht="15.75" customHeight="1">
      <c r="A693" s="31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  <c r="BO693" s="3"/>
      <c r="BP693" s="3"/>
      <c r="BQ693" s="3"/>
      <c r="BR693" s="3"/>
      <c r="BS693" s="3"/>
      <c r="BT693" s="3"/>
      <c r="BU693" s="3"/>
      <c r="BV693" s="3"/>
      <c r="BW693" s="3"/>
      <c r="BX693" s="3"/>
      <c r="BY693" s="3"/>
      <c r="BZ693" s="3"/>
      <c r="CA693" s="3"/>
      <c r="CB693" s="3"/>
      <c r="CC693" s="3"/>
      <c r="CD693" s="3"/>
      <c r="CE693" s="3"/>
      <c r="CF693" s="3"/>
      <c r="CG693" s="3"/>
      <c r="CH693" s="3"/>
      <c r="CI693" s="3"/>
      <c r="CJ693" s="3"/>
      <c r="CK693" s="3"/>
      <c r="CL693" s="3"/>
      <c r="CM693" s="3"/>
      <c r="CN693" s="3"/>
      <c r="CO693" s="3"/>
      <c r="CP693" s="3"/>
      <c r="CQ693" s="3"/>
      <c r="CR693" s="3"/>
      <c r="CS693" s="3"/>
      <c r="CT693" s="3"/>
      <c r="CU693" s="3"/>
      <c r="CV693" s="3"/>
      <c r="CW693" s="3"/>
      <c r="CX693" s="3"/>
      <c r="CY693" s="3"/>
      <c r="CZ693" s="3"/>
      <c r="DA693" s="3"/>
      <c r="DB693" s="3"/>
    </row>
    <row r="694" spans="1:106" ht="15.75" customHeight="1">
      <c r="A694" s="31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  <c r="BO694" s="3"/>
      <c r="BP694" s="3"/>
      <c r="BQ694" s="3"/>
      <c r="BR694" s="3"/>
      <c r="BS694" s="3"/>
      <c r="BT694" s="3"/>
      <c r="BU694" s="3"/>
      <c r="BV694" s="3"/>
      <c r="BW694" s="3"/>
      <c r="BX694" s="3"/>
      <c r="BY694" s="3"/>
      <c r="BZ694" s="3"/>
      <c r="CA694" s="3"/>
      <c r="CB694" s="3"/>
      <c r="CC694" s="3"/>
      <c r="CD694" s="3"/>
      <c r="CE694" s="3"/>
      <c r="CF694" s="3"/>
      <c r="CG694" s="3"/>
      <c r="CH694" s="3"/>
      <c r="CI694" s="3"/>
      <c r="CJ694" s="3"/>
      <c r="CK694" s="3"/>
      <c r="CL694" s="3"/>
      <c r="CM694" s="3"/>
      <c r="CN694" s="3"/>
      <c r="CO694" s="3"/>
      <c r="CP694" s="3"/>
      <c r="CQ694" s="3"/>
      <c r="CR694" s="3"/>
      <c r="CS694" s="3"/>
      <c r="CT694" s="3"/>
      <c r="CU694" s="3"/>
      <c r="CV694" s="3"/>
      <c r="CW694" s="3"/>
      <c r="CX694" s="3"/>
      <c r="CY694" s="3"/>
      <c r="CZ694" s="3"/>
      <c r="DA694" s="3"/>
      <c r="DB694" s="3"/>
    </row>
    <row r="695" spans="1:106" ht="15.75" customHeight="1">
      <c r="A695" s="31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  <c r="BO695" s="3"/>
      <c r="BP695" s="3"/>
      <c r="BQ695" s="3"/>
      <c r="BR695" s="3"/>
      <c r="BS695" s="3"/>
      <c r="BT695" s="3"/>
      <c r="BU695" s="3"/>
      <c r="BV695" s="3"/>
      <c r="BW695" s="3"/>
      <c r="BX695" s="3"/>
      <c r="BY695" s="3"/>
      <c r="BZ695" s="3"/>
      <c r="CA695" s="3"/>
      <c r="CB695" s="3"/>
      <c r="CC695" s="3"/>
      <c r="CD695" s="3"/>
      <c r="CE695" s="3"/>
      <c r="CF695" s="3"/>
      <c r="CG695" s="3"/>
      <c r="CH695" s="3"/>
      <c r="CI695" s="3"/>
      <c r="CJ695" s="3"/>
      <c r="CK695" s="3"/>
      <c r="CL695" s="3"/>
      <c r="CM695" s="3"/>
      <c r="CN695" s="3"/>
      <c r="CO695" s="3"/>
      <c r="CP695" s="3"/>
      <c r="CQ695" s="3"/>
      <c r="CR695" s="3"/>
      <c r="CS695" s="3"/>
      <c r="CT695" s="3"/>
      <c r="CU695" s="3"/>
      <c r="CV695" s="3"/>
      <c r="CW695" s="3"/>
      <c r="CX695" s="3"/>
      <c r="CY695" s="3"/>
      <c r="CZ695" s="3"/>
      <c r="DA695" s="3"/>
      <c r="DB695" s="3"/>
    </row>
    <row r="696" spans="1:106" ht="15.75" customHeight="1">
      <c r="A696" s="31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  <c r="BO696" s="3"/>
      <c r="BP696" s="3"/>
      <c r="BQ696" s="3"/>
      <c r="BR696" s="3"/>
      <c r="BS696" s="3"/>
      <c r="BT696" s="3"/>
      <c r="BU696" s="3"/>
      <c r="BV696" s="3"/>
      <c r="BW696" s="3"/>
      <c r="BX696" s="3"/>
      <c r="BY696" s="3"/>
      <c r="BZ696" s="3"/>
      <c r="CA696" s="3"/>
      <c r="CB696" s="3"/>
      <c r="CC696" s="3"/>
      <c r="CD696" s="3"/>
      <c r="CE696" s="3"/>
      <c r="CF696" s="3"/>
      <c r="CG696" s="3"/>
      <c r="CH696" s="3"/>
      <c r="CI696" s="3"/>
      <c r="CJ696" s="3"/>
      <c r="CK696" s="3"/>
      <c r="CL696" s="3"/>
      <c r="CM696" s="3"/>
      <c r="CN696" s="3"/>
      <c r="CO696" s="3"/>
      <c r="CP696" s="3"/>
      <c r="CQ696" s="3"/>
      <c r="CR696" s="3"/>
      <c r="CS696" s="3"/>
      <c r="CT696" s="3"/>
      <c r="CU696" s="3"/>
      <c r="CV696" s="3"/>
      <c r="CW696" s="3"/>
      <c r="CX696" s="3"/>
      <c r="CY696" s="3"/>
      <c r="CZ696" s="3"/>
      <c r="DA696" s="3"/>
      <c r="DB696" s="3"/>
    </row>
    <row r="697" spans="1:106" ht="15.75" customHeight="1">
      <c r="A697" s="31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  <c r="BO697" s="3"/>
      <c r="BP697" s="3"/>
      <c r="BQ697" s="3"/>
      <c r="BR697" s="3"/>
      <c r="BS697" s="3"/>
      <c r="BT697" s="3"/>
      <c r="BU697" s="3"/>
      <c r="BV697" s="3"/>
      <c r="BW697" s="3"/>
      <c r="BX697" s="3"/>
      <c r="BY697" s="3"/>
      <c r="BZ697" s="3"/>
      <c r="CA697" s="3"/>
      <c r="CB697" s="3"/>
      <c r="CC697" s="3"/>
      <c r="CD697" s="3"/>
      <c r="CE697" s="3"/>
      <c r="CF697" s="3"/>
      <c r="CG697" s="3"/>
      <c r="CH697" s="3"/>
      <c r="CI697" s="3"/>
      <c r="CJ697" s="3"/>
      <c r="CK697" s="3"/>
      <c r="CL697" s="3"/>
      <c r="CM697" s="3"/>
      <c r="CN697" s="3"/>
      <c r="CO697" s="3"/>
      <c r="CP697" s="3"/>
      <c r="CQ697" s="3"/>
      <c r="CR697" s="3"/>
      <c r="CS697" s="3"/>
      <c r="CT697" s="3"/>
      <c r="CU697" s="3"/>
      <c r="CV697" s="3"/>
      <c r="CW697" s="3"/>
      <c r="CX697" s="3"/>
      <c r="CY697" s="3"/>
      <c r="CZ697" s="3"/>
      <c r="DA697" s="3"/>
      <c r="DB697" s="3"/>
    </row>
    <row r="698" spans="1:106" ht="15.75" customHeight="1">
      <c r="A698" s="31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  <c r="BO698" s="3"/>
      <c r="BP698" s="3"/>
      <c r="BQ698" s="3"/>
      <c r="BR698" s="3"/>
      <c r="BS698" s="3"/>
      <c r="BT698" s="3"/>
      <c r="BU698" s="3"/>
      <c r="BV698" s="3"/>
      <c r="BW698" s="3"/>
      <c r="BX698" s="3"/>
      <c r="BY698" s="3"/>
      <c r="BZ698" s="3"/>
      <c r="CA698" s="3"/>
      <c r="CB698" s="3"/>
      <c r="CC698" s="3"/>
      <c r="CD698" s="3"/>
      <c r="CE698" s="3"/>
      <c r="CF698" s="3"/>
      <c r="CG698" s="3"/>
      <c r="CH698" s="3"/>
      <c r="CI698" s="3"/>
      <c r="CJ698" s="3"/>
      <c r="CK698" s="3"/>
      <c r="CL698" s="3"/>
      <c r="CM698" s="3"/>
      <c r="CN698" s="3"/>
      <c r="CO698" s="3"/>
      <c r="CP698" s="3"/>
      <c r="CQ698" s="3"/>
      <c r="CR698" s="3"/>
      <c r="CS698" s="3"/>
      <c r="CT698" s="3"/>
      <c r="CU698" s="3"/>
      <c r="CV698" s="3"/>
      <c r="CW698" s="3"/>
      <c r="CX698" s="3"/>
      <c r="CY698" s="3"/>
      <c r="CZ698" s="3"/>
      <c r="DA698" s="3"/>
      <c r="DB698" s="3"/>
    </row>
    <row r="699" spans="1:106" ht="15.75" customHeight="1">
      <c r="A699" s="31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  <c r="BO699" s="3"/>
      <c r="BP699" s="3"/>
      <c r="BQ699" s="3"/>
      <c r="BR699" s="3"/>
      <c r="BS699" s="3"/>
      <c r="BT699" s="3"/>
      <c r="BU699" s="3"/>
      <c r="BV699" s="3"/>
      <c r="BW699" s="3"/>
      <c r="BX699" s="3"/>
      <c r="BY699" s="3"/>
      <c r="BZ699" s="3"/>
      <c r="CA699" s="3"/>
      <c r="CB699" s="3"/>
      <c r="CC699" s="3"/>
      <c r="CD699" s="3"/>
      <c r="CE699" s="3"/>
      <c r="CF699" s="3"/>
      <c r="CG699" s="3"/>
      <c r="CH699" s="3"/>
      <c r="CI699" s="3"/>
      <c r="CJ699" s="3"/>
      <c r="CK699" s="3"/>
      <c r="CL699" s="3"/>
      <c r="CM699" s="3"/>
      <c r="CN699" s="3"/>
      <c r="CO699" s="3"/>
      <c r="CP699" s="3"/>
      <c r="CQ699" s="3"/>
      <c r="CR699" s="3"/>
      <c r="CS699" s="3"/>
      <c r="CT699" s="3"/>
      <c r="CU699" s="3"/>
      <c r="CV699" s="3"/>
      <c r="CW699" s="3"/>
      <c r="CX699" s="3"/>
      <c r="CY699" s="3"/>
      <c r="CZ699" s="3"/>
      <c r="DA699" s="3"/>
      <c r="DB699" s="3"/>
    </row>
    <row r="700" spans="1:106" ht="15.75" customHeight="1">
      <c r="A700" s="31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  <c r="BO700" s="3"/>
      <c r="BP700" s="3"/>
      <c r="BQ700" s="3"/>
      <c r="BR700" s="3"/>
      <c r="BS700" s="3"/>
      <c r="BT700" s="3"/>
      <c r="BU700" s="3"/>
      <c r="BV700" s="3"/>
      <c r="BW700" s="3"/>
      <c r="BX700" s="3"/>
      <c r="BY700" s="3"/>
      <c r="BZ700" s="3"/>
      <c r="CA700" s="3"/>
      <c r="CB700" s="3"/>
      <c r="CC700" s="3"/>
      <c r="CD700" s="3"/>
      <c r="CE700" s="3"/>
      <c r="CF700" s="3"/>
      <c r="CG700" s="3"/>
      <c r="CH700" s="3"/>
      <c r="CI700" s="3"/>
      <c r="CJ700" s="3"/>
      <c r="CK700" s="3"/>
      <c r="CL700" s="3"/>
      <c r="CM700" s="3"/>
      <c r="CN700" s="3"/>
      <c r="CO700" s="3"/>
      <c r="CP700" s="3"/>
      <c r="CQ700" s="3"/>
      <c r="CR700" s="3"/>
      <c r="CS700" s="3"/>
      <c r="CT700" s="3"/>
      <c r="CU700" s="3"/>
      <c r="CV700" s="3"/>
      <c r="CW700" s="3"/>
      <c r="CX700" s="3"/>
      <c r="CY700" s="3"/>
      <c r="CZ700" s="3"/>
      <c r="DA700" s="3"/>
      <c r="DB700" s="3"/>
    </row>
    <row r="701" spans="1:106" ht="15.75" customHeight="1">
      <c r="A701" s="31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  <c r="BO701" s="3"/>
      <c r="BP701" s="3"/>
      <c r="BQ701" s="3"/>
      <c r="BR701" s="3"/>
      <c r="BS701" s="3"/>
      <c r="BT701" s="3"/>
      <c r="BU701" s="3"/>
      <c r="BV701" s="3"/>
      <c r="BW701" s="3"/>
      <c r="BX701" s="3"/>
      <c r="BY701" s="3"/>
      <c r="BZ701" s="3"/>
      <c r="CA701" s="3"/>
      <c r="CB701" s="3"/>
      <c r="CC701" s="3"/>
      <c r="CD701" s="3"/>
      <c r="CE701" s="3"/>
      <c r="CF701" s="3"/>
      <c r="CG701" s="3"/>
      <c r="CH701" s="3"/>
      <c r="CI701" s="3"/>
      <c r="CJ701" s="3"/>
      <c r="CK701" s="3"/>
      <c r="CL701" s="3"/>
      <c r="CM701" s="3"/>
      <c r="CN701" s="3"/>
      <c r="CO701" s="3"/>
      <c r="CP701" s="3"/>
      <c r="CQ701" s="3"/>
      <c r="CR701" s="3"/>
      <c r="CS701" s="3"/>
      <c r="CT701" s="3"/>
      <c r="CU701" s="3"/>
      <c r="CV701" s="3"/>
      <c r="CW701" s="3"/>
      <c r="CX701" s="3"/>
      <c r="CY701" s="3"/>
      <c r="CZ701" s="3"/>
      <c r="DA701" s="3"/>
      <c r="DB701" s="3"/>
    </row>
    <row r="702" spans="1:106" ht="15.75" customHeight="1">
      <c r="A702" s="31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  <c r="BO702" s="3"/>
      <c r="BP702" s="3"/>
      <c r="BQ702" s="3"/>
      <c r="BR702" s="3"/>
      <c r="BS702" s="3"/>
      <c r="BT702" s="3"/>
      <c r="BU702" s="3"/>
      <c r="BV702" s="3"/>
      <c r="BW702" s="3"/>
      <c r="BX702" s="3"/>
      <c r="BY702" s="3"/>
      <c r="BZ702" s="3"/>
      <c r="CA702" s="3"/>
      <c r="CB702" s="3"/>
      <c r="CC702" s="3"/>
      <c r="CD702" s="3"/>
      <c r="CE702" s="3"/>
      <c r="CF702" s="3"/>
      <c r="CG702" s="3"/>
      <c r="CH702" s="3"/>
      <c r="CI702" s="3"/>
      <c r="CJ702" s="3"/>
      <c r="CK702" s="3"/>
      <c r="CL702" s="3"/>
      <c r="CM702" s="3"/>
      <c r="CN702" s="3"/>
      <c r="CO702" s="3"/>
      <c r="CP702" s="3"/>
      <c r="CQ702" s="3"/>
      <c r="CR702" s="3"/>
      <c r="CS702" s="3"/>
      <c r="CT702" s="3"/>
      <c r="CU702" s="3"/>
      <c r="CV702" s="3"/>
      <c r="CW702" s="3"/>
      <c r="CX702" s="3"/>
      <c r="CY702" s="3"/>
      <c r="CZ702" s="3"/>
      <c r="DA702" s="3"/>
      <c r="DB702" s="3"/>
    </row>
    <row r="703" spans="1:106" ht="15.75" customHeight="1">
      <c r="A703" s="31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  <c r="BO703" s="3"/>
      <c r="BP703" s="3"/>
      <c r="BQ703" s="3"/>
      <c r="BR703" s="3"/>
      <c r="BS703" s="3"/>
      <c r="BT703" s="3"/>
      <c r="BU703" s="3"/>
      <c r="BV703" s="3"/>
      <c r="BW703" s="3"/>
      <c r="BX703" s="3"/>
      <c r="BY703" s="3"/>
      <c r="BZ703" s="3"/>
      <c r="CA703" s="3"/>
      <c r="CB703" s="3"/>
      <c r="CC703" s="3"/>
      <c r="CD703" s="3"/>
      <c r="CE703" s="3"/>
      <c r="CF703" s="3"/>
      <c r="CG703" s="3"/>
      <c r="CH703" s="3"/>
      <c r="CI703" s="3"/>
      <c r="CJ703" s="3"/>
      <c r="CK703" s="3"/>
      <c r="CL703" s="3"/>
      <c r="CM703" s="3"/>
      <c r="CN703" s="3"/>
      <c r="CO703" s="3"/>
      <c r="CP703" s="3"/>
      <c r="CQ703" s="3"/>
      <c r="CR703" s="3"/>
      <c r="CS703" s="3"/>
      <c r="CT703" s="3"/>
      <c r="CU703" s="3"/>
      <c r="CV703" s="3"/>
      <c r="CW703" s="3"/>
      <c r="CX703" s="3"/>
      <c r="CY703" s="3"/>
      <c r="CZ703" s="3"/>
      <c r="DA703" s="3"/>
      <c r="DB703" s="3"/>
    </row>
    <row r="704" spans="1:106" ht="15.75" customHeight="1">
      <c r="A704" s="31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  <c r="BO704" s="3"/>
      <c r="BP704" s="3"/>
      <c r="BQ704" s="3"/>
      <c r="BR704" s="3"/>
      <c r="BS704" s="3"/>
      <c r="BT704" s="3"/>
      <c r="BU704" s="3"/>
      <c r="BV704" s="3"/>
      <c r="BW704" s="3"/>
      <c r="BX704" s="3"/>
      <c r="BY704" s="3"/>
      <c r="BZ704" s="3"/>
      <c r="CA704" s="3"/>
      <c r="CB704" s="3"/>
      <c r="CC704" s="3"/>
      <c r="CD704" s="3"/>
      <c r="CE704" s="3"/>
      <c r="CF704" s="3"/>
      <c r="CG704" s="3"/>
      <c r="CH704" s="3"/>
      <c r="CI704" s="3"/>
      <c r="CJ704" s="3"/>
      <c r="CK704" s="3"/>
      <c r="CL704" s="3"/>
      <c r="CM704" s="3"/>
      <c r="CN704" s="3"/>
      <c r="CO704" s="3"/>
      <c r="CP704" s="3"/>
      <c r="CQ704" s="3"/>
      <c r="CR704" s="3"/>
      <c r="CS704" s="3"/>
      <c r="CT704" s="3"/>
      <c r="CU704" s="3"/>
      <c r="CV704" s="3"/>
      <c r="CW704" s="3"/>
      <c r="CX704" s="3"/>
      <c r="CY704" s="3"/>
      <c r="CZ704" s="3"/>
      <c r="DA704" s="3"/>
      <c r="DB704" s="3"/>
    </row>
    <row r="705" spans="1:106" ht="15.75" customHeight="1">
      <c r="A705" s="31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  <c r="BO705" s="3"/>
      <c r="BP705" s="3"/>
      <c r="BQ705" s="3"/>
      <c r="BR705" s="3"/>
      <c r="BS705" s="3"/>
      <c r="BT705" s="3"/>
      <c r="BU705" s="3"/>
      <c r="BV705" s="3"/>
      <c r="BW705" s="3"/>
      <c r="BX705" s="3"/>
      <c r="BY705" s="3"/>
      <c r="BZ705" s="3"/>
      <c r="CA705" s="3"/>
      <c r="CB705" s="3"/>
      <c r="CC705" s="3"/>
      <c r="CD705" s="3"/>
      <c r="CE705" s="3"/>
      <c r="CF705" s="3"/>
      <c r="CG705" s="3"/>
      <c r="CH705" s="3"/>
      <c r="CI705" s="3"/>
      <c r="CJ705" s="3"/>
      <c r="CK705" s="3"/>
      <c r="CL705" s="3"/>
      <c r="CM705" s="3"/>
      <c r="CN705" s="3"/>
      <c r="CO705" s="3"/>
      <c r="CP705" s="3"/>
      <c r="CQ705" s="3"/>
      <c r="CR705" s="3"/>
      <c r="CS705" s="3"/>
      <c r="CT705" s="3"/>
      <c r="CU705" s="3"/>
      <c r="CV705" s="3"/>
      <c r="CW705" s="3"/>
      <c r="CX705" s="3"/>
      <c r="CY705" s="3"/>
      <c r="CZ705" s="3"/>
      <c r="DA705" s="3"/>
      <c r="DB705" s="3"/>
    </row>
    <row r="706" spans="1:106" ht="15.75" customHeight="1">
      <c r="A706" s="31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  <c r="BO706" s="3"/>
      <c r="BP706" s="3"/>
      <c r="BQ706" s="3"/>
      <c r="BR706" s="3"/>
      <c r="BS706" s="3"/>
      <c r="BT706" s="3"/>
      <c r="BU706" s="3"/>
      <c r="BV706" s="3"/>
      <c r="BW706" s="3"/>
      <c r="BX706" s="3"/>
      <c r="BY706" s="3"/>
      <c r="BZ706" s="3"/>
      <c r="CA706" s="3"/>
      <c r="CB706" s="3"/>
      <c r="CC706" s="3"/>
      <c r="CD706" s="3"/>
      <c r="CE706" s="3"/>
      <c r="CF706" s="3"/>
      <c r="CG706" s="3"/>
      <c r="CH706" s="3"/>
      <c r="CI706" s="3"/>
      <c r="CJ706" s="3"/>
      <c r="CK706" s="3"/>
      <c r="CL706" s="3"/>
      <c r="CM706" s="3"/>
      <c r="CN706" s="3"/>
      <c r="CO706" s="3"/>
      <c r="CP706" s="3"/>
      <c r="CQ706" s="3"/>
      <c r="CR706" s="3"/>
      <c r="CS706" s="3"/>
      <c r="CT706" s="3"/>
      <c r="CU706" s="3"/>
      <c r="CV706" s="3"/>
      <c r="CW706" s="3"/>
      <c r="CX706" s="3"/>
      <c r="CY706" s="3"/>
      <c r="CZ706" s="3"/>
      <c r="DA706" s="3"/>
      <c r="DB706" s="3"/>
    </row>
    <row r="707" spans="1:106" ht="15.75" customHeight="1">
      <c r="A707" s="31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  <c r="BO707" s="3"/>
      <c r="BP707" s="3"/>
      <c r="BQ707" s="3"/>
      <c r="BR707" s="3"/>
      <c r="BS707" s="3"/>
      <c r="BT707" s="3"/>
      <c r="BU707" s="3"/>
      <c r="BV707" s="3"/>
      <c r="BW707" s="3"/>
      <c r="BX707" s="3"/>
      <c r="BY707" s="3"/>
      <c r="BZ707" s="3"/>
      <c r="CA707" s="3"/>
      <c r="CB707" s="3"/>
      <c r="CC707" s="3"/>
      <c r="CD707" s="3"/>
      <c r="CE707" s="3"/>
      <c r="CF707" s="3"/>
      <c r="CG707" s="3"/>
      <c r="CH707" s="3"/>
      <c r="CI707" s="3"/>
      <c r="CJ707" s="3"/>
      <c r="CK707" s="3"/>
      <c r="CL707" s="3"/>
      <c r="CM707" s="3"/>
      <c r="CN707" s="3"/>
      <c r="CO707" s="3"/>
      <c r="CP707" s="3"/>
      <c r="CQ707" s="3"/>
      <c r="CR707" s="3"/>
      <c r="CS707" s="3"/>
      <c r="CT707" s="3"/>
      <c r="CU707" s="3"/>
      <c r="CV707" s="3"/>
      <c r="CW707" s="3"/>
      <c r="CX707" s="3"/>
      <c r="CY707" s="3"/>
      <c r="CZ707" s="3"/>
      <c r="DA707" s="3"/>
      <c r="DB707" s="3"/>
    </row>
    <row r="708" spans="1:106" ht="15.75" customHeight="1">
      <c r="A708" s="31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  <c r="BO708" s="3"/>
      <c r="BP708" s="3"/>
      <c r="BQ708" s="3"/>
      <c r="BR708" s="3"/>
      <c r="BS708" s="3"/>
      <c r="BT708" s="3"/>
      <c r="BU708" s="3"/>
      <c r="BV708" s="3"/>
      <c r="BW708" s="3"/>
      <c r="BX708" s="3"/>
      <c r="BY708" s="3"/>
      <c r="BZ708" s="3"/>
      <c r="CA708" s="3"/>
      <c r="CB708" s="3"/>
      <c r="CC708" s="3"/>
      <c r="CD708" s="3"/>
      <c r="CE708" s="3"/>
      <c r="CF708" s="3"/>
      <c r="CG708" s="3"/>
      <c r="CH708" s="3"/>
      <c r="CI708" s="3"/>
      <c r="CJ708" s="3"/>
      <c r="CK708" s="3"/>
      <c r="CL708" s="3"/>
      <c r="CM708" s="3"/>
      <c r="CN708" s="3"/>
      <c r="CO708" s="3"/>
      <c r="CP708" s="3"/>
      <c r="CQ708" s="3"/>
      <c r="CR708" s="3"/>
      <c r="CS708" s="3"/>
      <c r="CT708" s="3"/>
      <c r="CU708" s="3"/>
      <c r="CV708" s="3"/>
      <c r="CW708" s="3"/>
      <c r="CX708" s="3"/>
      <c r="CY708" s="3"/>
      <c r="CZ708" s="3"/>
      <c r="DA708" s="3"/>
      <c r="DB708" s="3"/>
    </row>
    <row r="709" spans="1:106" ht="15.75" customHeight="1">
      <c r="A709" s="31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  <c r="BO709" s="3"/>
      <c r="BP709" s="3"/>
      <c r="BQ709" s="3"/>
      <c r="BR709" s="3"/>
      <c r="BS709" s="3"/>
      <c r="BT709" s="3"/>
      <c r="BU709" s="3"/>
      <c r="BV709" s="3"/>
      <c r="BW709" s="3"/>
      <c r="BX709" s="3"/>
      <c r="BY709" s="3"/>
      <c r="BZ709" s="3"/>
      <c r="CA709" s="3"/>
      <c r="CB709" s="3"/>
      <c r="CC709" s="3"/>
      <c r="CD709" s="3"/>
      <c r="CE709" s="3"/>
      <c r="CF709" s="3"/>
      <c r="CG709" s="3"/>
      <c r="CH709" s="3"/>
      <c r="CI709" s="3"/>
      <c r="CJ709" s="3"/>
      <c r="CK709" s="3"/>
      <c r="CL709" s="3"/>
      <c r="CM709" s="3"/>
      <c r="CN709" s="3"/>
      <c r="CO709" s="3"/>
      <c r="CP709" s="3"/>
      <c r="CQ709" s="3"/>
      <c r="CR709" s="3"/>
      <c r="CS709" s="3"/>
      <c r="CT709" s="3"/>
      <c r="CU709" s="3"/>
      <c r="CV709" s="3"/>
      <c r="CW709" s="3"/>
      <c r="CX709" s="3"/>
      <c r="CY709" s="3"/>
      <c r="CZ709" s="3"/>
      <c r="DA709" s="3"/>
      <c r="DB709" s="3"/>
    </row>
    <row r="710" spans="1:106" ht="15.75" customHeight="1">
      <c r="A710" s="31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  <c r="BO710" s="3"/>
      <c r="BP710" s="3"/>
      <c r="BQ710" s="3"/>
      <c r="BR710" s="3"/>
      <c r="BS710" s="3"/>
      <c r="BT710" s="3"/>
      <c r="BU710" s="3"/>
      <c r="BV710" s="3"/>
      <c r="BW710" s="3"/>
      <c r="BX710" s="3"/>
      <c r="BY710" s="3"/>
      <c r="BZ710" s="3"/>
      <c r="CA710" s="3"/>
      <c r="CB710" s="3"/>
      <c r="CC710" s="3"/>
      <c r="CD710" s="3"/>
      <c r="CE710" s="3"/>
      <c r="CF710" s="3"/>
      <c r="CG710" s="3"/>
      <c r="CH710" s="3"/>
      <c r="CI710" s="3"/>
      <c r="CJ710" s="3"/>
      <c r="CK710" s="3"/>
      <c r="CL710" s="3"/>
      <c r="CM710" s="3"/>
      <c r="CN710" s="3"/>
      <c r="CO710" s="3"/>
      <c r="CP710" s="3"/>
      <c r="CQ710" s="3"/>
      <c r="CR710" s="3"/>
      <c r="CS710" s="3"/>
      <c r="CT710" s="3"/>
      <c r="CU710" s="3"/>
      <c r="CV710" s="3"/>
      <c r="CW710" s="3"/>
      <c r="CX710" s="3"/>
      <c r="CY710" s="3"/>
      <c r="CZ710" s="3"/>
      <c r="DA710" s="3"/>
      <c r="DB710" s="3"/>
    </row>
    <row r="711" spans="1:106" ht="15.75" customHeight="1">
      <c r="A711" s="31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  <c r="BO711" s="3"/>
      <c r="BP711" s="3"/>
      <c r="BQ711" s="3"/>
      <c r="BR711" s="3"/>
      <c r="BS711" s="3"/>
      <c r="BT711" s="3"/>
      <c r="BU711" s="3"/>
      <c r="BV711" s="3"/>
      <c r="BW711" s="3"/>
      <c r="BX711" s="3"/>
      <c r="BY711" s="3"/>
      <c r="BZ711" s="3"/>
      <c r="CA711" s="3"/>
      <c r="CB711" s="3"/>
      <c r="CC711" s="3"/>
      <c r="CD711" s="3"/>
      <c r="CE711" s="3"/>
      <c r="CF711" s="3"/>
      <c r="CG711" s="3"/>
      <c r="CH711" s="3"/>
      <c r="CI711" s="3"/>
      <c r="CJ711" s="3"/>
      <c r="CK711" s="3"/>
      <c r="CL711" s="3"/>
      <c r="CM711" s="3"/>
      <c r="CN711" s="3"/>
      <c r="CO711" s="3"/>
      <c r="CP711" s="3"/>
      <c r="CQ711" s="3"/>
      <c r="CR711" s="3"/>
      <c r="CS711" s="3"/>
      <c r="CT711" s="3"/>
      <c r="CU711" s="3"/>
      <c r="CV711" s="3"/>
      <c r="CW711" s="3"/>
      <c r="CX711" s="3"/>
      <c r="CY711" s="3"/>
      <c r="CZ711" s="3"/>
      <c r="DA711" s="3"/>
      <c r="DB711" s="3"/>
    </row>
    <row r="712" spans="1:106" ht="15.75" customHeight="1">
      <c r="A712" s="31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  <c r="BO712" s="3"/>
      <c r="BP712" s="3"/>
      <c r="BQ712" s="3"/>
      <c r="BR712" s="3"/>
      <c r="BS712" s="3"/>
      <c r="BT712" s="3"/>
      <c r="BU712" s="3"/>
      <c r="BV712" s="3"/>
      <c r="BW712" s="3"/>
      <c r="BX712" s="3"/>
      <c r="BY712" s="3"/>
      <c r="BZ712" s="3"/>
      <c r="CA712" s="3"/>
      <c r="CB712" s="3"/>
      <c r="CC712" s="3"/>
      <c r="CD712" s="3"/>
      <c r="CE712" s="3"/>
      <c r="CF712" s="3"/>
      <c r="CG712" s="3"/>
      <c r="CH712" s="3"/>
      <c r="CI712" s="3"/>
      <c r="CJ712" s="3"/>
      <c r="CK712" s="3"/>
      <c r="CL712" s="3"/>
      <c r="CM712" s="3"/>
      <c r="CN712" s="3"/>
      <c r="CO712" s="3"/>
      <c r="CP712" s="3"/>
      <c r="CQ712" s="3"/>
      <c r="CR712" s="3"/>
      <c r="CS712" s="3"/>
      <c r="CT712" s="3"/>
      <c r="CU712" s="3"/>
      <c r="CV712" s="3"/>
      <c r="CW712" s="3"/>
      <c r="CX712" s="3"/>
      <c r="CY712" s="3"/>
      <c r="CZ712" s="3"/>
      <c r="DA712" s="3"/>
      <c r="DB712" s="3"/>
    </row>
    <row r="713" spans="1:106" ht="15.75" customHeight="1">
      <c r="A713" s="31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  <c r="BO713" s="3"/>
      <c r="BP713" s="3"/>
      <c r="BQ713" s="3"/>
      <c r="BR713" s="3"/>
      <c r="BS713" s="3"/>
      <c r="BT713" s="3"/>
      <c r="BU713" s="3"/>
      <c r="BV713" s="3"/>
      <c r="BW713" s="3"/>
      <c r="BX713" s="3"/>
      <c r="BY713" s="3"/>
      <c r="BZ713" s="3"/>
      <c r="CA713" s="3"/>
      <c r="CB713" s="3"/>
      <c r="CC713" s="3"/>
      <c r="CD713" s="3"/>
      <c r="CE713" s="3"/>
      <c r="CF713" s="3"/>
      <c r="CG713" s="3"/>
      <c r="CH713" s="3"/>
      <c r="CI713" s="3"/>
      <c r="CJ713" s="3"/>
      <c r="CK713" s="3"/>
      <c r="CL713" s="3"/>
      <c r="CM713" s="3"/>
      <c r="CN713" s="3"/>
      <c r="CO713" s="3"/>
      <c r="CP713" s="3"/>
      <c r="CQ713" s="3"/>
      <c r="CR713" s="3"/>
      <c r="CS713" s="3"/>
      <c r="CT713" s="3"/>
      <c r="CU713" s="3"/>
      <c r="CV713" s="3"/>
      <c r="CW713" s="3"/>
      <c r="CX713" s="3"/>
      <c r="CY713" s="3"/>
      <c r="CZ713" s="3"/>
      <c r="DA713" s="3"/>
      <c r="DB713" s="3"/>
    </row>
    <row r="714" spans="1:106" ht="15.75" customHeight="1">
      <c r="A714" s="31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  <c r="BO714" s="3"/>
      <c r="BP714" s="3"/>
      <c r="BQ714" s="3"/>
      <c r="BR714" s="3"/>
      <c r="BS714" s="3"/>
      <c r="BT714" s="3"/>
      <c r="BU714" s="3"/>
      <c r="BV714" s="3"/>
      <c r="BW714" s="3"/>
      <c r="BX714" s="3"/>
      <c r="BY714" s="3"/>
      <c r="BZ714" s="3"/>
      <c r="CA714" s="3"/>
      <c r="CB714" s="3"/>
      <c r="CC714" s="3"/>
      <c r="CD714" s="3"/>
      <c r="CE714" s="3"/>
      <c r="CF714" s="3"/>
      <c r="CG714" s="3"/>
      <c r="CH714" s="3"/>
      <c r="CI714" s="3"/>
      <c r="CJ714" s="3"/>
      <c r="CK714" s="3"/>
      <c r="CL714" s="3"/>
      <c r="CM714" s="3"/>
      <c r="CN714" s="3"/>
      <c r="CO714" s="3"/>
      <c r="CP714" s="3"/>
      <c r="CQ714" s="3"/>
      <c r="CR714" s="3"/>
      <c r="CS714" s="3"/>
      <c r="CT714" s="3"/>
      <c r="CU714" s="3"/>
      <c r="CV714" s="3"/>
      <c r="CW714" s="3"/>
      <c r="CX714" s="3"/>
      <c r="CY714" s="3"/>
      <c r="CZ714" s="3"/>
      <c r="DA714" s="3"/>
      <c r="DB714" s="3"/>
    </row>
    <row r="715" spans="1:106" ht="15.75" customHeight="1">
      <c r="A715" s="31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  <c r="BO715" s="3"/>
      <c r="BP715" s="3"/>
      <c r="BQ715" s="3"/>
      <c r="BR715" s="3"/>
      <c r="BS715" s="3"/>
      <c r="BT715" s="3"/>
      <c r="BU715" s="3"/>
      <c r="BV715" s="3"/>
      <c r="BW715" s="3"/>
      <c r="BX715" s="3"/>
      <c r="BY715" s="3"/>
      <c r="BZ715" s="3"/>
      <c r="CA715" s="3"/>
      <c r="CB715" s="3"/>
      <c r="CC715" s="3"/>
      <c r="CD715" s="3"/>
      <c r="CE715" s="3"/>
      <c r="CF715" s="3"/>
      <c r="CG715" s="3"/>
      <c r="CH715" s="3"/>
      <c r="CI715" s="3"/>
      <c r="CJ715" s="3"/>
      <c r="CK715" s="3"/>
      <c r="CL715" s="3"/>
      <c r="CM715" s="3"/>
      <c r="CN715" s="3"/>
      <c r="CO715" s="3"/>
      <c r="CP715" s="3"/>
      <c r="CQ715" s="3"/>
      <c r="CR715" s="3"/>
      <c r="CS715" s="3"/>
      <c r="CT715" s="3"/>
      <c r="CU715" s="3"/>
      <c r="CV715" s="3"/>
      <c r="CW715" s="3"/>
      <c r="CX715" s="3"/>
      <c r="CY715" s="3"/>
      <c r="CZ715" s="3"/>
      <c r="DA715" s="3"/>
      <c r="DB715" s="3"/>
    </row>
    <row r="716" spans="1:106" ht="15.75" customHeight="1">
      <c r="A716" s="31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  <c r="BO716" s="3"/>
      <c r="BP716" s="3"/>
      <c r="BQ716" s="3"/>
      <c r="BR716" s="3"/>
      <c r="BS716" s="3"/>
      <c r="BT716" s="3"/>
      <c r="BU716" s="3"/>
      <c r="BV716" s="3"/>
      <c r="BW716" s="3"/>
      <c r="BX716" s="3"/>
      <c r="BY716" s="3"/>
      <c r="BZ716" s="3"/>
      <c r="CA716" s="3"/>
      <c r="CB716" s="3"/>
      <c r="CC716" s="3"/>
      <c r="CD716" s="3"/>
      <c r="CE716" s="3"/>
      <c r="CF716" s="3"/>
      <c r="CG716" s="3"/>
      <c r="CH716" s="3"/>
      <c r="CI716" s="3"/>
      <c r="CJ716" s="3"/>
      <c r="CK716" s="3"/>
      <c r="CL716" s="3"/>
      <c r="CM716" s="3"/>
      <c r="CN716" s="3"/>
      <c r="CO716" s="3"/>
      <c r="CP716" s="3"/>
      <c r="CQ716" s="3"/>
      <c r="CR716" s="3"/>
      <c r="CS716" s="3"/>
      <c r="CT716" s="3"/>
      <c r="CU716" s="3"/>
      <c r="CV716" s="3"/>
      <c r="CW716" s="3"/>
      <c r="CX716" s="3"/>
      <c r="CY716" s="3"/>
      <c r="CZ716" s="3"/>
      <c r="DA716" s="3"/>
      <c r="DB716" s="3"/>
    </row>
    <row r="717" spans="1:106" ht="15.75" customHeight="1">
      <c r="A717" s="31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  <c r="BO717" s="3"/>
      <c r="BP717" s="3"/>
      <c r="BQ717" s="3"/>
      <c r="BR717" s="3"/>
      <c r="BS717" s="3"/>
      <c r="BT717" s="3"/>
      <c r="BU717" s="3"/>
      <c r="BV717" s="3"/>
      <c r="BW717" s="3"/>
      <c r="BX717" s="3"/>
      <c r="BY717" s="3"/>
      <c r="BZ717" s="3"/>
      <c r="CA717" s="3"/>
      <c r="CB717" s="3"/>
      <c r="CC717" s="3"/>
      <c r="CD717" s="3"/>
      <c r="CE717" s="3"/>
      <c r="CF717" s="3"/>
      <c r="CG717" s="3"/>
      <c r="CH717" s="3"/>
      <c r="CI717" s="3"/>
      <c r="CJ717" s="3"/>
      <c r="CK717" s="3"/>
      <c r="CL717" s="3"/>
      <c r="CM717" s="3"/>
      <c r="CN717" s="3"/>
      <c r="CO717" s="3"/>
      <c r="CP717" s="3"/>
      <c r="CQ717" s="3"/>
      <c r="CR717" s="3"/>
      <c r="CS717" s="3"/>
      <c r="CT717" s="3"/>
      <c r="CU717" s="3"/>
      <c r="CV717" s="3"/>
      <c r="CW717" s="3"/>
      <c r="CX717" s="3"/>
      <c r="CY717" s="3"/>
      <c r="CZ717" s="3"/>
      <c r="DA717" s="3"/>
      <c r="DB717" s="3"/>
    </row>
    <row r="718" spans="1:106" ht="15.75" customHeight="1">
      <c r="A718" s="31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  <c r="BO718" s="3"/>
      <c r="BP718" s="3"/>
      <c r="BQ718" s="3"/>
      <c r="BR718" s="3"/>
      <c r="BS718" s="3"/>
      <c r="BT718" s="3"/>
      <c r="BU718" s="3"/>
      <c r="BV718" s="3"/>
      <c r="BW718" s="3"/>
      <c r="BX718" s="3"/>
      <c r="BY718" s="3"/>
      <c r="BZ718" s="3"/>
      <c r="CA718" s="3"/>
      <c r="CB718" s="3"/>
      <c r="CC718" s="3"/>
      <c r="CD718" s="3"/>
      <c r="CE718" s="3"/>
      <c r="CF718" s="3"/>
      <c r="CG718" s="3"/>
      <c r="CH718" s="3"/>
      <c r="CI718" s="3"/>
      <c r="CJ718" s="3"/>
      <c r="CK718" s="3"/>
      <c r="CL718" s="3"/>
      <c r="CM718" s="3"/>
      <c r="CN718" s="3"/>
      <c r="CO718" s="3"/>
      <c r="CP718" s="3"/>
      <c r="CQ718" s="3"/>
      <c r="CR718" s="3"/>
      <c r="CS718" s="3"/>
      <c r="CT718" s="3"/>
      <c r="CU718" s="3"/>
      <c r="CV718" s="3"/>
      <c r="CW718" s="3"/>
      <c r="CX718" s="3"/>
      <c r="CY718" s="3"/>
      <c r="CZ718" s="3"/>
      <c r="DA718" s="3"/>
      <c r="DB718" s="3"/>
    </row>
    <row r="719" spans="1:106" ht="15.75" customHeight="1">
      <c r="A719" s="31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  <c r="BO719" s="3"/>
      <c r="BP719" s="3"/>
      <c r="BQ719" s="3"/>
      <c r="BR719" s="3"/>
      <c r="BS719" s="3"/>
      <c r="BT719" s="3"/>
      <c r="BU719" s="3"/>
      <c r="BV719" s="3"/>
      <c r="BW719" s="3"/>
      <c r="BX719" s="3"/>
      <c r="BY719" s="3"/>
      <c r="BZ719" s="3"/>
      <c r="CA719" s="3"/>
      <c r="CB719" s="3"/>
      <c r="CC719" s="3"/>
      <c r="CD719" s="3"/>
      <c r="CE719" s="3"/>
      <c r="CF719" s="3"/>
      <c r="CG719" s="3"/>
      <c r="CH719" s="3"/>
      <c r="CI719" s="3"/>
      <c r="CJ719" s="3"/>
      <c r="CK719" s="3"/>
      <c r="CL719" s="3"/>
      <c r="CM719" s="3"/>
      <c r="CN719" s="3"/>
      <c r="CO719" s="3"/>
      <c r="CP719" s="3"/>
      <c r="CQ719" s="3"/>
      <c r="CR719" s="3"/>
      <c r="CS719" s="3"/>
      <c r="CT719" s="3"/>
      <c r="CU719" s="3"/>
      <c r="CV719" s="3"/>
      <c r="CW719" s="3"/>
      <c r="CX719" s="3"/>
      <c r="CY719" s="3"/>
      <c r="CZ719" s="3"/>
      <c r="DA719" s="3"/>
      <c r="DB719" s="3"/>
    </row>
    <row r="720" spans="1:106" ht="15.75" customHeight="1">
      <c r="A720" s="31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  <c r="BO720" s="3"/>
      <c r="BP720" s="3"/>
      <c r="BQ720" s="3"/>
      <c r="BR720" s="3"/>
      <c r="BS720" s="3"/>
      <c r="BT720" s="3"/>
      <c r="BU720" s="3"/>
      <c r="BV720" s="3"/>
      <c r="BW720" s="3"/>
      <c r="BX720" s="3"/>
      <c r="BY720" s="3"/>
      <c r="BZ720" s="3"/>
      <c r="CA720" s="3"/>
      <c r="CB720" s="3"/>
      <c r="CC720" s="3"/>
      <c r="CD720" s="3"/>
      <c r="CE720" s="3"/>
      <c r="CF720" s="3"/>
      <c r="CG720" s="3"/>
      <c r="CH720" s="3"/>
      <c r="CI720" s="3"/>
      <c r="CJ720" s="3"/>
      <c r="CK720" s="3"/>
      <c r="CL720" s="3"/>
      <c r="CM720" s="3"/>
      <c r="CN720" s="3"/>
      <c r="CO720" s="3"/>
      <c r="CP720" s="3"/>
      <c r="CQ720" s="3"/>
      <c r="CR720" s="3"/>
      <c r="CS720" s="3"/>
      <c r="CT720" s="3"/>
      <c r="CU720" s="3"/>
      <c r="CV720" s="3"/>
      <c r="CW720" s="3"/>
      <c r="CX720" s="3"/>
      <c r="CY720" s="3"/>
      <c r="CZ720" s="3"/>
      <c r="DA720" s="3"/>
      <c r="DB720" s="3"/>
    </row>
    <row r="721" spans="1:106" ht="15.75" customHeight="1">
      <c r="A721" s="31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  <c r="BO721" s="3"/>
      <c r="BP721" s="3"/>
      <c r="BQ721" s="3"/>
      <c r="BR721" s="3"/>
      <c r="BS721" s="3"/>
      <c r="BT721" s="3"/>
      <c r="BU721" s="3"/>
      <c r="BV721" s="3"/>
      <c r="BW721" s="3"/>
      <c r="BX721" s="3"/>
      <c r="BY721" s="3"/>
      <c r="BZ721" s="3"/>
      <c r="CA721" s="3"/>
      <c r="CB721" s="3"/>
      <c r="CC721" s="3"/>
      <c r="CD721" s="3"/>
      <c r="CE721" s="3"/>
      <c r="CF721" s="3"/>
      <c r="CG721" s="3"/>
      <c r="CH721" s="3"/>
      <c r="CI721" s="3"/>
      <c r="CJ721" s="3"/>
      <c r="CK721" s="3"/>
      <c r="CL721" s="3"/>
      <c r="CM721" s="3"/>
      <c r="CN721" s="3"/>
      <c r="CO721" s="3"/>
      <c r="CP721" s="3"/>
      <c r="CQ721" s="3"/>
      <c r="CR721" s="3"/>
      <c r="CS721" s="3"/>
      <c r="CT721" s="3"/>
      <c r="CU721" s="3"/>
      <c r="CV721" s="3"/>
      <c r="CW721" s="3"/>
      <c r="CX721" s="3"/>
      <c r="CY721" s="3"/>
      <c r="CZ721" s="3"/>
      <c r="DA721" s="3"/>
      <c r="DB721" s="3"/>
    </row>
    <row r="722" spans="1:106" ht="15.75" customHeight="1">
      <c r="A722" s="31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  <c r="BO722" s="3"/>
      <c r="BP722" s="3"/>
      <c r="BQ722" s="3"/>
      <c r="BR722" s="3"/>
      <c r="BS722" s="3"/>
      <c r="BT722" s="3"/>
      <c r="BU722" s="3"/>
      <c r="BV722" s="3"/>
      <c r="BW722" s="3"/>
      <c r="BX722" s="3"/>
      <c r="BY722" s="3"/>
      <c r="BZ722" s="3"/>
      <c r="CA722" s="3"/>
      <c r="CB722" s="3"/>
      <c r="CC722" s="3"/>
      <c r="CD722" s="3"/>
      <c r="CE722" s="3"/>
      <c r="CF722" s="3"/>
      <c r="CG722" s="3"/>
      <c r="CH722" s="3"/>
      <c r="CI722" s="3"/>
      <c r="CJ722" s="3"/>
      <c r="CK722" s="3"/>
      <c r="CL722" s="3"/>
      <c r="CM722" s="3"/>
      <c r="CN722" s="3"/>
      <c r="CO722" s="3"/>
      <c r="CP722" s="3"/>
      <c r="CQ722" s="3"/>
      <c r="CR722" s="3"/>
      <c r="CS722" s="3"/>
      <c r="CT722" s="3"/>
      <c r="CU722" s="3"/>
      <c r="CV722" s="3"/>
      <c r="CW722" s="3"/>
      <c r="CX722" s="3"/>
      <c r="CY722" s="3"/>
      <c r="CZ722" s="3"/>
      <c r="DA722" s="3"/>
      <c r="DB722" s="3"/>
    </row>
    <row r="723" spans="1:106" ht="15.75" customHeight="1">
      <c r="A723" s="31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  <c r="BO723" s="3"/>
      <c r="BP723" s="3"/>
      <c r="BQ723" s="3"/>
      <c r="BR723" s="3"/>
      <c r="BS723" s="3"/>
      <c r="BT723" s="3"/>
      <c r="BU723" s="3"/>
      <c r="BV723" s="3"/>
      <c r="BW723" s="3"/>
      <c r="BX723" s="3"/>
      <c r="BY723" s="3"/>
      <c r="BZ723" s="3"/>
      <c r="CA723" s="3"/>
      <c r="CB723" s="3"/>
      <c r="CC723" s="3"/>
      <c r="CD723" s="3"/>
      <c r="CE723" s="3"/>
      <c r="CF723" s="3"/>
      <c r="CG723" s="3"/>
      <c r="CH723" s="3"/>
      <c r="CI723" s="3"/>
      <c r="CJ723" s="3"/>
      <c r="CK723" s="3"/>
      <c r="CL723" s="3"/>
      <c r="CM723" s="3"/>
      <c r="CN723" s="3"/>
      <c r="CO723" s="3"/>
      <c r="CP723" s="3"/>
      <c r="CQ723" s="3"/>
      <c r="CR723" s="3"/>
      <c r="CS723" s="3"/>
      <c r="CT723" s="3"/>
      <c r="CU723" s="3"/>
      <c r="CV723" s="3"/>
      <c r="CW723" s="3"/>
      <c r="CX723" s="3"/>
      <c r="CY723" s="3"/>
      <c r="CZ723" s="3"/>
      <c r="DA723" s="3"/>
      <c r="DB723" s="3"/>
    </row>
    <row r="724" spans="1:106" ht="15.75" customHeight="1">
      <c r="A724" s="31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  <c r="BO724" s="3"/>
      <c r="BP724" s="3"/>
      <c r="BQ724" s="3"/>
      <c r="BR724" s="3"/>
      <c r="BS724" s="3"/>
      <c r="BT724" s="3"/>
      <c r="BU724" s="3"/>
      <c r="BV724" s="3"/>
      <c r="BW724" s="3"/>
      <c r="BX724" s="3"/>
      <c r="BY724" s="3"/>
      <c r="BZ724" s="3"/>
      <c r="CA724" s="3"/>
      <c r="CB724" s="3"/>
      <c r="CC724" s="3"/>
      <c r="CD724" s="3"/>
      <c r="CE724" s="3"/>
      <c r="CF724" s="3"/>
      <c r="CG724" s="3"/>
      <c r="CH724" s="3"/>
      <c r="CI724" s="3"/>
      <c r="CJ724" s="3"/>
      <c r="CK724" s="3"/>
      <c r="CL724" s="3"/>
      <c r="CM724" s="3"/>
      <c r="CN724" s="3"/>
      <c r="CO724" s="3"/>
      <c r="CP724" s="3"/>
      <c r="CQ724" s="3"/>
      <c r="CR724" s="3"/>
      <c r="CS724" s="3"/>
      <c r="CT724" s="3"/>
      <c r="CU724" s="3"/>
      <c r="CV724" s="3"/>
      <c r="CW724" s="3"/>
      <c r="CX724" s="3"/>
      <c r="CY724" s="3"/>
      <c r="CZ724" s="3"/>
      <c r="DA724" s="3"/>
      <c r="DB724" s="3"/>
    </row>
    <row r="725" spans="1:106" ht="15.75" customHeight="1">
      <c r="A725" s="31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  <c r="BO725" s="3"/>
      <c r="BP725" s="3"/>
      <c r="BQ725" s="3"/>
      <c r="BR725" s="3"/>
      <c r="BS725" s="3"/>
      <c r="BT725" s="3"/>
      <c r="BU725" s="3"/>
      <c r="BV725" s="3"/>
      <c r="BW725" s="3"/>
      <c r="BX725" s="3"/>
      <c r="BY725" s="3"/>
      <c r="BZ725" s="3"/>
      <c r="CA725" s="3"/>
      <c r="CB725" s="3"/>
      <c r="CC725" s="3"/>
      <c r="CD725" s="3"/>
      <c r="CE725" s="3"/>
      <c r="CF725" s="3"/>
      <c r="CG725" s="3"/>
      <c r="CH725" s="3"/>
      <c r="CI725" s="3"/>
      <c r="CJ725" s="3"/>
      <c r="CK725" s="3"/>
      <c r="CL725" s="3"/>
      <c r="CM725" s="3"/>
      <c r="CN725" s="3"/>
      <c r="CO725" s="3"/>
      <c r="CP725" s="3"/>
      <c r="CQ725" s="3"/>
      <c r="CR725" s="3"/>
      <c r="CS725" s="3"/>
      <c r="CT725" s="3"/>
      <c r="CU725" s="3"/>
      <c r="CV725" s="3"/>
      <c r="CW725" s="3"/>
      <c r="CX725" s="3"/>
      <c r="CY725" s="3"/>
      <c r="CZ725" s="3"/>
      <c r="DA725" s="3"/>
      <c r="DB725" s="3"/>
    </row>
    <row r="726" spans="1:106" ht="15.75" customHeight="1">
      <c r="A726" s="31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  <c r="BO726" s="3"/>
      <c r="BP726" s="3"/>
      <c r="BQ726" s="3"/>
      <c r="BR726" s="3"/>
      <c r="BS726" s="3"/>
      <c r="BT726" s="3"/>
      <c r="BU726" s="3"/>
      <c r="BV726" s="3"/>
      <c r="BW726" s="3"/>
      <c r="BX726" s="3"/>
      <c r="BY726" s="3"/>
      <c r="BZ726" s="3"/>
      <c r="CA726" s="3"/>
      <c r="CB726" s="3"/>
      <c r="CC726" s="3"/>
      <c r="CD726" s="3"/>
      <c r="CE726" s="3"/>
      <c r="CF726" s="3"/>
      <c r="CG726" s="3"/>
      <c r="CH726" s="3"/>
      <c r="CI726" s="3"/>
      <c r="CJ726" s="3"/>
      <c r="CK726" s="3"/>
      <c r="CL726" s="3"/>
      <c r="CM726" s="3"/>
      <c r="CN726" s="3"/>
      <c r="CO726" s="3"/>
      <c r="CP726" s="3"/>
      <c r="CQ726" s="3"/>
      <c r="CR726" s="3"/>
      <c r="CS726" s="3"/>
      <c r="CT726" s="3"/>
      <c r="CU726" s="3"/>
      <c r="CV726" s="3"/>
      <c r="CW726" s="3"/>
      <c r="CX726" s="3"/>
      <c r="CY726" s="3"/>
      <c r="CZ726" s="3"/>
      <c r="DA726" s="3"/>
      <c r="DB726" s="3"/>
    </row>
    <row r="727" spans="1:106" ht="15.75" customHeight="1">
      <c r="A727" s="31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  <c r="BO727" s="3"/>
      <c r="BP727" s="3"/>
      <c r="BQ727" s="3"/>
      <c r="BR727" s="3"/>
      <c r="BS727" s="3"/>
      <c r="BT727" s="3"/>
      <c r="BU727" s="3"/>
      <c r="BV727" s="3"/>
      <c r="BW727" s="3"/>
      <c r="BX727" s="3"/>
      <c r="BY727" s="3"/>
      <c r="BZ727" s="3"/>
      <c r="CA727" s="3"/>
      <c r="CB727" s="3"/>
      <c r="CC727" s="3"/>
      <c r="CD727" s="3"/>
      <c r="CE727" s="3"/>
      <c r="CF727" s="3"/>
      <c r="CG727" s="3"/>
      <c r="CH727" s="3"/>
      <c r="CI727" s="3"/>
      <c r="CJ727" s="3"/>
      <c r="CK727" s="3"/>
      <c r="CL727" s="3"/>
      <c r="CM727" s="3"/>
      <c r="CN727" s="3"/>
      <c r="CO727" s="3"/>
      <c r="CP727" s="3"/>
      <c r="CQ727" s="3"/>
      <c r="CR727" s="3"/>
      <c r="CS727" s="3"/>
      <c r="CT727" s="3"/>
      <c r="CU727" s="3"/>
      <c r="CV727" s="3"/>
      <c r="CW727" s="3"/>
      <c r="CX727" s="3"/>
      <c r="CY727" s="3"/>
      <c r="CZ727" s="3"/>
      <c r="DA727" s="3"/>
      <c r="DB727" s="3"/>
    </row>
    <row r="728" spans="1:106" ht="15.75" customHeight="1">
      <c r="A728" s="31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  <c r="BO728" s="3"/>
      <c r="BP728" s="3"/>
      <c r="BQ728" s="3"/>
      <c r="BR728" s="3"/>
      <c r="BS728" s="3"/>
      <c r="BT728" s="3"/>
      <c r="BU728" s="3"/>
      <c r="BV728" s="3"/>
      <c r="BW728" s="3"/>
      <c r="BX728" s="3"/>
      <c r="BY728" s="3"/>
      <c r="BZ728" s="3"/>
      <c r="CA728" s="3"/>
      <c r="CB728" s="3"/>
      <c r="CC728" s="3"/>
      <c r="CD728" s="3"/>
      <c r="CE728" s="3"/>
      <c r="CF728" s="3"/>
      <c r="CG728" s="3"/>
      <c r="CH728" s="3"/>
      <c r="CI728" s="3"/>
      <c r="CJ728" s="3"/>
      <c r="CK728" s="3"/>
      <c r="CL728" s="3"/>
      <c r="CM728" s="3"/>
      <c r="CN728" s="3"/>
      <c r="CO728" s="3"/>
      <c r="CP728" s="3"/>
      <c r="CQ728" s="3"/>
      <c r="CR728" s="3"/>
      <c r="CS728" s="3"/>
      <c r="CT728" s="3"/>
      <c r="CU728" s="3"/>
      <c r="CV728" s="3"/>
      <c r="CW728" s="3"/>
      <c r="CX728" s="3"/>
      <c r="CY728" s="3"/>
      <c r="CZ728" s="3"/>
      <c r="DA728" s="3"/>
      <c r="DB728" s="3"/>
    </row>
    <row r="729" spans="1:106" ht="15.75" customHeight="1">
      <c r="A729" s="31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  <c r="BO729" s="3"/>
      <c r="BP729" s="3"/>
      <c r="BQ729" s="3"/>
      <c r="BR729" s="3"/>
      <c r="BS729" s="3"/>
      <c r="BT729" s="3"/>
      <c r="BU729" s="3"/>
      <c r="BV729" s="3"/>
      <c r="BW729" s="3"/>
      <c r="BX729" s="3"/>
      <c r="BY729" s="3"/>
      <c r="BZ729" s="3"/>
      <c r="CA729" s="3"/>
      <c r="CB729" s="3"/>
      <c r="CC729" s="3"/>
      <c r="CD729" s="3"/>
      <c r="CE729" s="3"/>
      <c r="CF729" s="3"/>
      <c r="CG729" s="3"/>
      <c r="CH729" s="3"/>
      <c r="CI729" s="3"/>
      <c r="CJ729" s="3"/>
      <c r="CK729" s="3"/>
      <c r="CL729" s="3"/>
      <c r="CM729" s="3"/>
      <c r="CN729" s="3"/>
      <c r="CO729" s="3"/>
      <c r="CP729" s="3"/>
      <c r="CQ729" s="3"/>
      <c r="CR729" s="3"/>
      <c r="CS729" s="3"/>
      <c r="CT729" s="3"/>
      <c r="CU729" s="3"/>
      <c r="CV729" s="3"/>
      <c r="CW729" s="3"/>
      <c r="CX729" s="3"/>
      <c r="CY729" s="3"/>
      <c r="CZ729" s="3"/>
      <c r="DA729" s="3"/>
      <c r="DB729" s="3"/>
    </row>
    <row r="730" spans="1:106" ht="15.75" customHeight="1">
      <c r="A730" s="31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  <c r="BO730" s="3"/>
      <c r="BP730" s="3"/>
      <c r="BQ730" s="3"/>
      <c r="BR730" s="3"/>
      <c r="BS730" s="3"/>
      <c r="BT730" s="3"/>
      <c r="BU730" s="3"/>
      <c r="BV730" s="3"/>
      <c r="BW730" s="3"/>
      <c r="BX730" s="3"/>
      <c r="BY730" s="3"/>
      <c r="BZ730" s="3"/>
      <c r="CA730" s="3"/>
      <c r="CB730" s="3"/>
      <c r="CC730" s="3"/>
      <c r="CD730" s="3"/>
      <c r="CE730" s="3"/>
      <c r="CF730" s="3"/>
      <c r="CG730" s="3"/>
      <c r="CH730" s="3"/>
      <c r="CI730" s="3"/>
      <c r="CJ730" s="3"/>
      <c r="CK730" s="3"/>
      <c r="CL730" s="3"/>
      <c r="CM730" s="3"/>
      <c r="CN730" s="3"/>
      <c r="CO730" s="3"/>
      <c r="CP730" s="3"/>
      <c r="CQ730" s="3"/>
      <c r="CR730" s="3"/>
      <c r="CS730" s="3"/>
      <c r="CT730" s="3"/>
      <c r="CU730" s="3"/>
      <c r="CV730" s="3"/>
      <c r="CW730" s="3"/>
      <c r="CX730" s="3"/>
      <c r="CY730" s="3"/>
      <c r="CZ730" s="3"/>
      <c r="DA730" s="3"/>
      <c r="DB730" s="3"/>
    </row>
    <row r="731" spans="1:106" ht="15.75" customHeight="1">
      <c r="A731" s="31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  <c r="BO731" s="3"/>
      <c r="BP731" s="3"/>
      <c r="BQ731" s="3"/>
      <c r="BR731" s="3"/>
      <c r="BS731" s="3"/>
      <c r="BT731" s="3"/>
      <c r="BU731" s="3"/>
      <c r="BV731" s="3"/>
      <c r="BW731" s="3"/>
      <c r="BX731" s="3"/>
      <c r="BY731" s="3"/>
      <c r="BZ731" s="3"/>
      <c r="CA731" s="3"/>
      <c r="CB731" s="3"/>
      <c r="CC731" s="3"/>
      <c r="CD731" s="3"/>
      <c r="CE731" s="3"/>
      <c r="CF731" s="3"/>
      <c r="CG731" s="3"/>
      <c r="CH731" s="3"/>
      <c r="CI731" s="3"/>
      <c r="CJ731" s="3"/>
      <c r="CK731" s="3"/>
      <c r="CL731" s="3"/>
      <c r="CM731" s="3"/>
      <c r="CN731" s="3"/>
      <c r="CO731" s="3"/>
      <c r="CP731" s="3"/>
      <c r="CQ731" s="3"/>
      <c r="CR731" s="3"/>
      <c r="CS731" s="3"/>
      <c r="CT731" s="3"/>
      <c r="CU731" s="3"/>
      <c r="CV731" s="3"/>
      <c r="CW731" s="3"/>
      <c r="CX731" s="3"/>
      <c r="CY731" s="3"/>
      <c r="CZ731" s="3"/>
      <c r="DA731" s="3"/>
      <c r="DB731" s="3"/>
    </row>
    <row r="732" spans="1:106" ht="15.75" customHeight="1">
      <c r="A732" s="31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  <c r="BO732" s="3"/>
      <c r="BP732" s="3"/>
      <c r="BQ732" s="3"/>
      <c r="BR732" s="3"/>
      <c r="BS732" s="3"/>
      <c r="BT732" s="3"/>
      <c r="BU732" s="3"/>
      <c r="BV732" s="3"/>
      <c r="BW732" s="3"/>
      <c r="BX732" s="3"/>
      <c r="BY732" s="3"/>
      <c r="BZ732" s="3"/>
      <c r="CA732" s="3"/>
      <c r="CB732" s="3"/>
      <c r="CC732" s="3"/>
      <c r="CD732" s="3"/>
      <c r="CE732" s="3"/>
      <c r="CF732" s="3"/>
      <c r="CG732" s="3"/>
      <c r="CH732" s="3"/>
      <c r="CI732" s="3"/>
      <c r="CJ732" s="3"/>
      <c r="CK732" s="3"/>
      <c r="CL732" s="3"/>
      <c r="CM732" s="3"/>
      <c r="CN732" s="3"/>
      <c r="CO732" s="3"/>
      <c r="CP732" s="3"/>
      <c r="CQ732" s="3"/>
      <c r="CR732" s="3"/>
      <c r="CS732" s="3"/>
      <c r="CT732" s="3"/>
      <c r="CU732" s="3"/>
      <c r="CV732" s="3"/>
      <c r="CW732" s="3"/>
      <c r="CX732" s="3"/>
      <c r="CY732" s="3"/>
      <c r="CZ732" s="3"/>
      <c r="DA732" s="3"/>
      <c r="DB732" s="3"/>
    </row>
    <row r="733" spans="1:106" ht="15.75" customHeight="1">
      <c r="A733" s="31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  <c r="BO733" s="3"/>
      <c r="BP733" s="3"/>
      <c r="BQ733" s="3"/>
      <c r="BR733" s="3"/>
      <c r="BS733" s="3"/>
      <c r="BT733" s="3"/>
      <c r="BU733" s="3"/>
      <c r="BV733" s="3"/>
      <c r="BW733" s="3"/>
      <c r="BX733" s="3"/>
      <c r="BY733" s="3"/>
      <c r="BZ733" s="3"/>
      <c r="CA733" s="3"/>
      <c r="CB733" s="3"/>
      <c r="CC733" s="3"/>
      <c r="CD733" s="3"/>
      <c r="CE733" s="3"/>
      <c r="CF733" s="3"/>
      <c r="CG733" s="3"/>
      <c r="CH733" s="3"/>
      <c r="CI733" s="3"/>
      <c r="CJ733" s="3"/>
      <c r="CK733" s="3"/>
      <c r="CL733" s="3"/>
      <c r="CM733" s="3"/>
      <c r="CN733" s="3"/>
      <c r="CO733" s="3"/>
      <c r="CP733" s="3"/>
      <c r="CQ733" s="3"/>
      <c r="CR733" s="3"/>
      <c r="CS733" s="3"/>
      <c r="CT733" s="3"/>
      <c r="CU733" s="3"/>
      <c r="CV733" s="3"/>
      <c r="CW733" s="3"/>
      <c r="CX733" s="3"/>
      <c r="CY733" s="3"/>
      <c r="CZ733" s="3"/>
      <c r="DA733" s="3"/>
      <c r="DB733" s="3"/>
    </row>
    <row r="734" spans="1:106" ht="15.75" customHeight="1">
      <c r="A734" s="31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  <c r="BO734" s="3"/>
      <c r="BP734" s="3"/>
      <c r="BQ734" s="3"/>
      <c r="BR734" s="3"/>
      <c r="BS734" s="3"/>
      <c r="BT734" s="3"/>
      <c r="BU734" s="3"/>
      <c r="BV734" s="3"/>
      <c r="BW734" s="3"/>
      <c r="BX734" s="3"/>
      <c r="BY734" s="3"/>
      <c r="BZ734" s="3"/>
      <c r="CA734" s="3"/>
      <c r="CB734" s="3"/>
      <c r="CC734" s="3"/>
      <c r="CD734" s="3"/>
      <c r="CE734" s="3"/>
      <c r="CF734" s="3"/>
      <c r="CG734" s="3"/>
      <c r="CH734" s="3"/>
      <c r="CI734" s="3"/>
      <c r="CJ734" s="3"/>
      <c r="CK734" s="3"/>
      <c r="CL734" s="3"/>
      <c r="CM734" s="3"/>
      <c r="CN734" s="3"/>
      <c r="CO734" s="3"/>
      <c r="CP734" s="3"/>
      <c r="CQ734" s="3"/>
      <c r="CR734" s="3"/>
      <c r="CS734" s="3"/>
      <c r="CT734" s="3"/>
      <c r="CU734" s="3"/>
      <c r="CV734" s="3"/>
      <c r="CW734" s="3"/>
      <c r="CX734" s="3"/>
      <c r="CY734" s="3"/>
      <c r="CZ734" s="3"/>
      <c r="DA734" s="3"/>
      <c r="DB734" s="3"/>
    </row>
    <row r="735" spans="1:106" ht="15.75" customHeight="1">
      <c r="A735" s="31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  <c r="BO735" s="3"/>
      <c r="BP735" s="3"/>
      <c r="BQ735" s="3"/>
      <c r="BR735" s="3"/>
      <c r="BS735" s="3"/>
      <c r="BT735" s="3"/>
      <c r="BU735" s="3"/>
      <c r="BV735" s="3"/>
      <c r="BW735" s="3"/>
      <c r="BX735" s="3"/>
      <c r="BY735" s="3"/>
      <c r="BZ735" s="3"/>
      <c r="CA735" s="3"/>
      <c r="CB735" s="3"/>
      <c r="CC735" s="3"/>
      <c r="CD735" s="3"/>
      <c r="CE735" s="3"/>
      <c r="CF735" s="3"/>
      <c r="CG735" s="3"/>
      <c r="CH735" s="3"/>
      <c r="CI735" s="3"/>
      <c r="CJ735" s="3"/>
      <c r="CK735" s="3"/>
      <c r="CL735" s="3"/>
      <c r="CM735" s="3"/>
      <c r="CN735" s="3"/>
      <c r="CO735" s="3"/>
      <c r="CP735" s="3"/>
      <c r="CQ735" s="3"/>
      <c r="CR735" s="3"/>
      <c r="CS735" s="3"/>
      <c r="CT735" s="3"/>
      <c r="CU735" s="3"/>
      <c r="CV735" s="3"/>
      <c r="CW735" s="3"/>
      <c r="CX735" s="3"/>
      <c r="CY735" s="3"/>
      <c r="CZ735" s="3"/>
      <c r="DA735" s="3"/>
      <c r="DB735" s="3"/>
    </row>
    <row r="736" spans="1:106" ht="15.75" customHeight="1">
      <c r="A736" s="31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  <c r="BO736" s="3"/>
      <c r="BP736" s="3"/>
      <c r="BQ736" s="3"/>
      <c r="BR736" s="3"/>
      <c r="BS736" s="3"/>
      <c r="BT736" s="3"/>
      <c r="BU736" s="3"/>
      <c r="BV736" s="3"/>
      <c r="BW736" s="3"/>
      <c r="BX736" s="3"/>
      <c r="BY736" s="3"/>
      <c r="BZ736" s="3"/>
      <c r="CA736" s="3"/>
      <c r="CB736" s="3"/>
      <c r="CC736" s="3"/>
      <c r="CD736" s="3"/>
      <c r="CE736" s="3"/>
      <c r="CF736" s="3"/>
      <c r="CG736" s="3"/>
      <c r="CH736" s="3"/>
      <c r="CI736" s="3"/>
      <c r="CJ736" s="3"/>
      <c r="CK736" s="3"/>
      <c r="CL736" s="3"/>
      <c r="CM736" s="3"/>
      <c r="CN736" s="3"/>
      <c r="CO736" s="3"/>
      <c r="CP736" s="3"/>
      <c r="CQ736" s="3"/>
      <c r="CR736" s="3"/>
      <c r="CS736" s="3"/>
      <c r="CT736" s="3"/>
      <c r="CU736" s="3"/>
      <c r="CV736" s="3"/>
      <c r="CW736" s="3"/>
      <c r="CX736" s="3"/>
      <c r="CY736" s="3"/>
      <c r="CZ736" s="3"/>
      <c r="DA736" s="3"/>
      <c r="DB736" s="3"/>
    </row>
    <row r="737" spans="1:106" ht="15.75" customHeight="1">
      <c r="A737" s="31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  <c r="BO737" s="3"/>
      <c r="BP737" s="3"/>
      <c r="BQ737" s="3"/>
      <c r="BR737" s="3"/>
      <c r="BS737" s="3"/>
      <c r="BT737" s="3"/>
      <c r="BU737" s="3"/>
      <c r="BV737" s="3"/>
      <c r="BW737" s="3"/>
      <c r="BX737" s="3"/>
      <c r="BY737" s="3"/>
      <c r="BZ737" s="3"/>
      <c r="CA737" s="3"/>
      <c r="CB737" s="3"/>
      <c r="CC737" s="3"/>
      <c r="CD737" s="3"/>
      <c r="CE737" s="3"/>
      <c r="CF737" s="3"/>
      <c r="CG737" s="3"/>
      <c r="CH737" s="3"/>
      <c r="CI737" s="3"/>
      <c r="CJ737" s="3"/>
      <c r="CK737" s="3"/>
      <c r="CL737" s="3"/>
      <c r="CM737" s="3"/>
      <c r="CN737" s="3"/>
      <c r="CO737" s="3"/>
      <c r="CP737" s="3"/>
      <c r="CQ737" s="3"/>
      <c r="CR737" s="3"/>
      <c r="CS737" s="3"/>
      <c r="CT737" s="3"/>
      <c r="CU737" s="3"/>
      <c r="CV737" s="3"/>
      <c r="CW737" s="3"/>
      <c r="CX737" s="3"/>
      <c r="CY737" s="3"/>
      <c r="CZ737" s="3"/>
      <c r="DA737" s="3"/>
      <c r="DB737" s="3"/>
    </row>
    <row r="738" spans="1:106" ht="15.75" customHeight="1">
      <c r="A738" s="31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  <c r="BO738" s="3"/>
      <c r="BP738" s="3"/>
      <c r="BQ738" s="3"/>
      <c r="BR738" s="3"/>
      <c r="BS738" s="3"/>
      <c r="BT738" s="3"/>
      <c r="BU738" s="3"/>
      <c r="BV738" s="3"/>
      <c r="BW738" s="3"/>
      <c r="BX738" s="3"/>
      <c r="BY738" s="3"/>
      <c r="BZ738" s="3"/>
      <c r="CA738" s="3"/>
      <c r="CB738" s="3"/>
      <c r="CC738" s="3"/>
      <c r="CD738" s="3"/>
      <c r="CE738" s="3"/>
      <c r="CF738" s="3"/>
      <c r="CG738" s="3"/>
      <c r="CH738" s="3"/>
      <c r="CI738" s="3"/>
      <c r="CJ738" s="3"/>
      <c r="CK738" s="3"/>
      <c r="CL738" s="3"/>
      <c r="CM738" s="3"/>
      <c r="CN738" s="3"/>
      <c r="CO738" s="3"/>
      <c r="CP738" s="3"/>
      <c r="CQ738" s="3"/>
      <c r="CR738" s="3"/>
      <c r="CS738" s="3"/>
      <c r="CT738" s="3"/>
      <c r="CU738" s="3"/>
      <c r="CV738" s="3"/>
      <c r="CW738" s="3"/>
      <c r="CX738" s="3"/>
      <c r="CY738" s="3"/>
      <c r="CZ738" s="3"/>
      <c r="DA738" s="3"/>
      <c r="DB738" s="3"/>
    </row>
    <row r="739" spans="1:106" ht="15.75" customHeight="1">
      <c r="A739" s="31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  <c r="BO739" s="3"/>
      <c r="BP739" s="3"/>
      <c r="BQ739" s="3"/>
      <c r="BR739" s="3"/>
      <c r="BS739" s="3"/>
      <c r="BT739" s="3"/>
      <c r="BU739" s="3"/>
      <c r="BV739" s="3"/>
      <c r="BW739" s="3"/>
      <c r="BX739" s="3"/>
      <c r="BY739" s="3"/>
      <c r="BZ739" s="3"/>
      <c r="CA739" s="3"/>
      <c r="CB739" s="3"/>
      <c r="CC739" s="3"/>
      <c r="CD739" s="3"/>
      <c r="CE739" s="3"/>
      <c r="CF739" s="3"/>
      <c r="CG739" s="3"/>
      <c r="CH739" s="3"/>
      <c r="CI739" s="3"/>
      <c r="CJ739" s="3"/>
      <c r="CK739" s="3"/>
      <c r="CL739" s="3"/>
      <c r="CM739" s="3"/>
      <c r="CN739" s="3"/>
      <c r="CO739" s="3"/>
      <c r="CP739" s="3"/>
      <c r="CQ739" s="3"/>
      <c r="CR739" s="3"/>
      <c r="CS739" s="3"/>
      <c r="CT739" s="3"/>
      <c r="CU739" s="3"/>
      <c r="CV739" s="3"/>
      <c r="CW739" s="3"/>
      <c r="CX739" s="3"/>
      <c r="CY739" s="3"/>
      <c r="CZ739" s="3"/>
      <c r="DA739" s="3"/>
      <c r="DB739" s="3"/>
    </row>
    <row r="740" spans="1:106" ht="15.75" customHeight="1">
      <c r="A740" s="31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  <c r="BO740" s="3"/>
      <c r="BP740" s="3"/>
      <c r="BQ740" s="3"/>
      <c r="BR740" s="3"/>
      <c r="BS740" s="3"/>
      <c r="BT740" s="3"/>
      <c r="BU740" s="3"/>
      <c r="BV740" s="3"/>
      <c r="BW740" s="3"/>
      <c r="BX740" s="3"/>
      <c r="BY740" s="3"/>
      <c r="BZ740" s="3"/>
      <c r="CA740" s="3"/>
      <c r="CB740" s="3"/>
      <c r="CC740" s="3"/>
      <c r="CD740" s="3"/>
      <c r="CE740" s="3"/>
      <c r="CF740" s="3"/>
      <c r="CG740" s="3"/>
      <c r="CH740" s="3"/>
      <c r="CI740" s="3"/>
      <c r="CJ740" s="3"/>
      <c r="CK740" s="3"/>
      <c r="CL740" s="3"/>
      <c r="CM740" s="3"/>
      <c r="CN740" s="3"/>
      <c r="CO740" s="3"/>
      <c r="CP740" s="3"/>
      <c r="CQ740" s="3"/>
      <c r="CR740" s="3"/>
      <c r="CS740" s="3"/>
      <c r="CT740" s="3"/>
      <c r="CU740" s="3"/>
      <c r="CV740" s="3"/>
      <c r="CW740" s="3"/>
      <c r="CX740" s="3"/>
      <c r="CY740" s="3"/>
      <c r="CZ740" s="3"/>
      <c r="DA740" s="3"/>
      <c r="DB740" s="3"/>
    </row>
    <row r="741" spans="1:106" ht="15.75" customHeight="1">
      <c r="A741" s="31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  <c r="BO741" s="3"/>
      <c r="BP741" s="3"/>
      <c r="BQ741" s="3"/>
      <c r="BR741" s="3"/>
      <c r="BS741" s="3"/>
      <c r="BT741" s="3"/>
      <c r="BU741" s="3"/>
      <c r="BV741" s="3"/>
      <c r="BW741" s="3"/>
      <c r="BX741" s="3"/>
      <c r="BY741" s="3"/>
      <c r="BZ741" s="3"/>
      <c r="CA741" s="3"/>
      <c r="CB741" s="3"/>
      <c r="CC741" s="3"/>
      <c r="CD741" s="3"/>
      <c r="CE741" s="3"/>
      <c r="CF741" s="3"/>
      <c r="CG741" s="3"/>
      <c r="CH741" s="3"/>
      <c r="CI741" s="3"/>
      <c r="CJ741" s="3"/>
      <c r="CK741" s="3"/>
      <c r="CL741" s="3"/>
      <c r="CM741" s="3"/>
      <c r="CN741" s="3"/>
      <c r="CO741" s="3"/>
      <c r="CP741" s="3"/>
      <c r="CQ741" s="3"/>
      <c r="CR741" s="3"/>
      <c r="CS741" s="3"/>
      <c r="CT741" s="3"/>
      <c r="CU741" s="3"/>
      <c r="CV741" s="3"/>
      <c r="CW741" s="3"/>
      <c r="CX741" s="3"/>
      <c r="CY741" s="3"/>
      <c r="CZ741" s="3"/>
      <c r="DA741" s="3"/>
      <c r="DB741" s="3"/>
    </row>
    <row r="742" spans="1:106" ht="15.75" customHeight="1">
      <c r="A742" s="31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  <c r="BO742" s="3"/>
      <c r="BP742" s="3"/>
      <c r="BQ742" s="3"/>
      <c r="BR742" s="3"/>
      <c r="BS742" s="3"/>
      <c r="BT742" s="3"/>
      <c r="BU742" s="3"/>
      <c r="BV742" s="3"/>
      <c r="BW742" s="3"/>
      <c r="BX742" s="3"/>
      <c r="BY742" s="3"/>
      <c r="BZ742" s="3"/>
      <c r="CA742" s="3"/>
      <c r="CB742" s="3"/>
      <c r="CC742" s="3"/>
      <c r="CD742" s="3"/>
      <c r="CE742" s="3"/>
      <c r="CF742" s="3"/>
      <c r="CG742" s="3"/>
      <c r="CH742" s="3"/>
      <c r="CI742" s="3"/>
      <c r="CJ742" s="3"/>
      <c r="CK742" s="3"/>
      <c r="CL742" s="3"/>
      <c r="CM742" s="3"/>
      <c r="CN742" s="3"/>
      <c r="CO742" s="3"/>
      <c r="CP742" s="3"/>
      <c r="CQ742" s="3"/>
      <c r="CR742" s="3"/>
      <c r="CS742" s="3"/>
      <c r="CT742" s="3"/>
      <c r="CU742" s="3"/>
      <c r="CV742" s="3"/>
      <c r="CW742" s="3"/>
      <c r="CX742" s="3"/>
      <c r="CY742" s="3"/>
      <c r="CZ742" s="3"/>
      <c r="DA742" s="3"/>
      <c r="DB742" s="3"/>
    </row>
    <row r="743" spans="1:106" ht="15.75" customHeight="1">
      <c r="A743" s="31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  <c r="BO743" s="3"/>
      <c r="BP743" s="3"/>
      <c r="BQ743" s="3"/>
      <c r="BR743" s="3"/>
      <c r="BS743" s="3"/>
      <c r="BT743" s="3"/>
      <c r="BU743" s="3"/>
      <c r="BV743" s="3"/>
      <c r="BW743" s="3"/>
      <c r="BX743" s="3"/>
      <c r="BY743" s="3"/>
      <c r="BZ743" s="3"/>
      <c r="CA743" s="3"/>
      <c r="CB743" s="3"/>
      <c r="CC743" s="3"/>
      <c r="CD743" s="3"/>
      <c r="CE743" s="3"/>
      <c r="CF743" s="3"/>
      <c r="CG743" s="3"/>
      <c r="CH743" s="3"/>
      <c r="CI743" s="3"/>
      <c r="CJ743" s="3"/>
      <c r="CK743" s="3"/>
      <c r="CL743" s="3"/>
      <c r="CM743" s="3"/>
      <c r="CN743" s="3"/>
      <c r="CO743" s="3"/>
      <c r="CP743" s="3"/>
      <c r="CQ743" s="3"/>
      <c r="CR743" s="3"/>
      <c r="CS743" s="3"/>
      <c r="CT743" s="3"/>
      <c r="CU743" s="3"/>
      <c r="CV743" s="3"/>
      <c r="CW743" s="3"/>
      <c r="CX743" s="3"/>
      <c r="CY743" s="3"/>
      <c r="CZ743" s="3"/>
      <c r="DA743" s="3"/>
      <c r="DB743" s="3"/>
    </row>
    <row r="744" spans="1:106" ht="15.75" customHeight="1">
      <c r="A744" s="31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  <c r="BO744" s="3"/>
      <c r="BP744" s="3"/>
      <c r="BQ744" s="3"/>
      <c r="BR744" s="3"/>
      <c r="BS744" s="3"/>
      <c r="BT744" s="3"/>
      <c r="BU744" s="3"/>
      <c r="BV744" s="3"/>
      <c r="BW744" s="3"/>
      <c r="BX744" s="3"/>
      <c r="BY744" s="3"/>
      <c r="BZ744" s="3"/>
      <c r="CA744" s="3"/>
      <c r="CB744" s="3"/>
      <c r="CC744" s="3"/>
      <c r="CD744" s="3"/>
      <c r="CE744" s="3"/>
      <c r="CF744" s="3"/>
      <c r="CG744" s="3"/>
      <c r="CH744" s="3"/>
      <c r="CI744" s="3"/>
      <c r="CJ744" s="3"/>
      <c r="CK744" s="3"/>
      <c r="CL744" s="3"/>
      <c r="CM744" s="3"/>
      <c r="CN744" s="3"/>
      <c r="CO744" s="3"/>
      <c r="CP744" s="3"/>
      <c r="CQ744" s="3"/>
      <c r="CR744" s="3"/>
      <c r="CS744" s="3"/>
      <c r="CT744" s="3"/>
      <c r="CU744" s="3"/>
      <c r="CV744" s="3"/>
      <c r="CW744" s="3"/>
      <c r="CX744" s="3"/>
      <c r="CY744" s="3"/>
      <c r="CZ744" s="3"/>
      <c r="DA744" s="3"/>
      <c r="DB744" s="3"/>
    </row>
    <row r="745" spans="1:106" ht="15.75" customHeight="1">
      <c r="A745" s="31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  <c r="BO745" s="3"/>
      <c r="BP745" s="3"/>
      <c r="BQ745" s="3"/>
      <c r="BR745" s="3"/>
      <c r="BS745" s="3"/>
      <c r="BT745" s="3"/>
      <c r="BU745" s="3"/>
      <c r="BV745" s="3"/>
      <c r="BW745" s="3"/>
      <c r="BX745" s="3"/>
      <c r="BY745" s="3"/>
      <c r="BZ745" s="3"/>
      <c r="CA745" s="3"/>
      <c r="CB745" s="3"/>
      <c r="CC745" s="3"/>
      <c r="CD745" s="3"/>
      <c r="CE745" s="3"/>
      <c r="CF745" s="3"/>
      <c r="CG745" s="3"/>
      <c r="CH745" s="3"/>
      <c r="CI745" s="3"/>
      <c r="CJ745" s="3"/>
      <c r="CK745" s="3"/>
      <c r="CL745" s="3"/>
      <c r="CM745" s="3"/>
      <c r="CN745" s="3"/>
      <c r="CO745" s="3"/>
      <c r="CP745" s="3"/>
      <c r="CQ745" s="3"/>
      <c r="CR745" s="3"/>
      <c r="CS745" s="3"/>
      <c r="CT745" s="3"/>
      <c r="CU745" s="3"/>
      <c r="CV745" s="3"/>
      <c r="CW745" s="3"/>
      <c r="CX745" s="3"/>
      <c r="CY745" s="3"/>
      <c r="CZ745" s="3"/>
      <c r="DA745" s="3"/>
      <c r="DB745" s="3"/>
    </row>
    <row r="746" spans="1:106" ht="15.75" customHeight="1">
      <c r="A746" s="31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  <c r="BO746" s="3"/>
      <c r="BP746" s="3"/>
      <c r="BQ746" s="3"/>
      <c r="BR746" s="3"/>
      <c r="BS746" s="3"/>
      <c r="BT746" s="3"/>
      <c r="BU746" s="3"/>
      <c r="BV746" s="3"/>
      <c r="BW746" s="3"/>
      <c r="BX746" s="3"/>
      <c r="BY746" s="3"/>
      <c r="BZ746" s="3"/>
      <c r="CA746" s="3"/>
      <c r="CB746" s="3"/>
      <c r="CC746" s="3"/>
      <c r="CD746" s="3"/>
      <c r="CE746" s="3"/>
      <c r="CF746" s="3"/>
      <c r="CG746" s="3"/>
      <c r="CH746" s="3"/>
      <c r="CI746" s="3"/>
      <c r="CJ746" s="3"/>
      <c r="CK746" s="3"/>
      <c r="CL746" s="3"/>
      <c r="CM746" s="3"/>
      <c r="CN746" s="3"/>
      <c r="CO746" s="3"/>
      <c r="CP746" s="3"/>
      <c r="CQ746" s="3"/>
      <c r="CR746" s="3"/>
      <c r="CS746" s="3"/>
      <c r="CT746" s="3"/>
      <c r="CU746" s="3"/>
      <c r="CV746" s="3"/>
      <c r="CW746" s="3"/>
      <c r="CX746" s="3"/>
      <c r="CY746" s="3"/>
      <c r="CZ746" s="3"/>
      <c r="DA746" s="3"/>
      <c r="DB746" s="3"/>
    </row>
    <row r="747" spans="1:106" ht="15.75" customHeight="1">
      <c r="A747" s="31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  <c r="BO747" s="3"/>
      <c r="BP747" s="3"/>
      <c r="BQ747" s="3"/>
      <c r="BR747" s="3"/>
      <c r="BS747" s="3"/>
      <c r="BT747" s="3"/>
      <c r="BU747" s="3"/>
      <c r="BV747" s="3"/>
      <c r="BW747" s="3"/>
      <c r="BX747" s="3"/>
      <c r="BY747" s="3"/>
      <c r="BZ747" s="3"/>
      <c r="CA747" s="3"/>
      <c r="CB747" s="3"/>
      <c r="CC747" s="3"/>
      <c r="CD747" s="3"/>
      <c r="CE747" s="3"/>
      <c r="CF747" s="3"/>
      <c r="CG747" s="3"/>
      <c r="CH747" s="3"/>
      <c r="CI747" s="3"/>
      <c r="CJ747" s="3"/>
      <c r="CK747" s="3"/>
      <c r="CL747" s="3"/>
      <c r="CM747" s="3"/>
      <c r="CN747" s="3"/>
      <c r="CO747" s="3"/>
      <c r="CP747" s="3"/>
      <c r="CQ747" s="3"/>
      <c r="CR747" s="3"/>
      <c r="CS747" s="3"/>
      <c r="CT747" s="3"/>
      <c r="CU747" s="3"/>
      <c r="CV747" s="3"/>
      <c r="CW747" s="3"/>
      <c r="CX747" s="3"/>
      <c r="CY747" s="3"/>
      <c r="CZ747" s="3"/>
      <c r="DA747" s="3"/>
      <c r="DB747" s="3"/>
    </row>
    <row r="748" spans="1:106" ht="15.75" customHeight="1">
      <c r="A748" s="31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  <c r="BO748" s="3"/>
      <c r="BP748" s="3"/>
      <c r="BQ748" s="3"/>
      <c r="BR748" s="3"/>
      <c r="BS748" s="3"/>
      <c r="BT748" s="3"/>
      <c r="BU748" s="3"/>
      <c r="BV748" s="3"/>
      <c r="BW748" s="3"/>
      <c r="BX748" s="3"/>
      <c r="BY748" s="3"/>
      <c r="BZ748" s="3"/>
      <c r="CA748" s="3"/>
      <c r="CB748" s="3"/>
      <c r="CC748" s="3"/>
      <c r="CD748" s="3"/>
      <c r="CE748" s="3"/>
      <c r="CF748" s="3"/>
      <c r="CG748" s="3"/>
      <c r="CH748" s="3"/>
      <c r="CI748" s="3"/>
      <c r="CJ748" s="3"/>
      <c r="CK748" s="3"/>
      <c r="CL748" s="3"/>
      <c r="CM748" s="3"/>
      <c r="CN748" s="3"/>
      <c r="CO748" s="3"/>
      <c r="CP748" s="3"/>
      <c r="CQ748" s="3"/>
      <c r="CR748" s="3"/>
      <c r="CS748" s="3"/>
      <c r="CT748" s="3"/>
      <c r="CU748" s="3"/>
      <c r="CV748" s="3"/>
      <c r="CW748" s="3"/>
      <c r="CX748" s="3"/>
      <c r="CY748" s="3"/>
      <c r="CZ748" s="3"/>
      <c r="DA748" s="3"/>
      <c r="DB748" s="3"/>
    </row>
    <row r="749" spans="1:106" ht="15.75" customHeight="1">
      <c r="A749" s="31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  <c r="BO749" s="3"/>
      <c r="BP749" s="3"/>
      <c r="BQ749" s="3"/>
      <c r="BR749" s="3"/>
      <c r="BS749" s="3"/>
      <c r="BT749" s="3"/>
      <c r="BU749" s="3"/>
      <c r="BV749" s="3"/>
      <c r="BW749" s="3"/>
      <c r="BX749" s="3"/>
      <c r="BY749" s="3"/>
      <c r="BZ749" s="3"/>
      <c r="CA749" s="3"/>
      <c r="CB749" s="3"/>
      <c r="CC749" s="3"/>
      <c r="CD749" s="3"/>
      <c r="CE749" s="3"/>
      <c r="CF749" s="3"/>
      <c r="CG749" s="3"/>
      <c r="CH749" s="3"/>
      <c r="CI749" s="3"/>
      <c r="CJ749" s="3"/>
      <c r="CK749" s="3"/>
      <c r="CL749" s="3"/>
      <c r="CM749" s="3"/>
      <c r="CN749" s="3"/>
      <c r="CO749" s="3"/>
      <c r="CP749" s="3"/>
      <c r="CQ749" s="3"/>
      <c r="CR749" s="3"/>
      <c r="CS749" s="3"/>
      <c r="CT749" s="3"/>
      <c r="CU749" s="3"/>
      <c r="CV749" s="3"/>
      <c r="CW749" s="3"/>
      <c r="CX749" s="3"/>
      <c r="CY749" s="3"/>
      <c r="CZ749" s="3"/>
      <c r="DA749" s="3"/>
      <c r="DB749" s="3"/>
    </row>
    <row r="750" spans="1:106" ht="15.75" customHeight="1">
      <c r="A750" s="31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  <c r="BO750" s="3"/>
      <c r="BP750" s="3"/>
      <c r="BQ750" s="3"/>
      <c r="BR750" s="3"/>
      <c r="BS750" s="3"/>
      <c r="BT750" s="3"/>
      <c r="BU750" s="3"/>
      <c r="BV750" s="3"/>
      <c r="BW750" s="3"/>
      <c r="BX750" s="3"/>
      <c r="BY750" s="3"/>
      <c r="BZ750" s="3"/>
      <c r="CA750" s="3"/>
      <c r="CB750" s="3"/>
      <c r="CC750" s="3"/>
      <c r="CD750" s="3"/>
      <c r="CE750" s="3"/>
      <c r="CF750" s="3"/>
      <c r="CG750" s="3"/>
      <c r="CH750" s="3"/>
      <c r="CI750" s="3"/>
      <c r="CJ750" s="3"/>
      <c r="CK750" s="3"/>
      <c r="CL750" s="3"/>
      <c r="CM750" s="3"/>
      <c r="CN750" s="3"/>
      <c r="CO750" s="3"/>
      <c r="CP750" s="3"/>
      <c r="CQ750" s="3"/>
      <c r="CR750" s="3"/>
      <c r="CS750" s="3"/>
      <c r="CT750" s="3"/>
      <c r="CU750" s="3"/>
      <c r="CV750" s="3"/>
      <c r="CW750" s="3"/>
      <c r="CX750" s="3"/>
      <c r="CY750" s="3"/>
      <c r="CZ750" s="3"/>
      <c r="DA750" s="3"/>
      <c r="DB750" s="3"/>
    </row>
    <row r="751" spans="1:106" ht="15.75" customHeight="1">
      <c r="A751" s="31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  <c r="BO751" s="3"/>
      <c r="BP751" s="3"/>
      <c r="BQ751" s="3"/>
      <c r="BR751" s="3"/>
      <c r="BS751" s="3"/>
      <c r="BT751" s="3"/>
      <c r="BU751" s="3"/>
      <c r="BV751" s="3"/>
      <c r="BW751" s="3"/>
      <c r="BX751" s="3"/>
      <c r="BY751" s="3"/>
      <c r="BZ751" s="3"/>
      <c r="CA751" s="3"/>
      <c r="CB751" s="3"/>
      <c r="CC751" s="3"/>
      <c r="CD751" s="3"/>
      <c r="CE751" s="3"/>
      <c r="CF751" s="3"/>
      <c r="CG751" s="3"/>
      <c r="CH751" s="3"/>
      <c r="CI751" s="3"/>
      <c r="CJ751" s="3"/>
      <c r="CK751" s="3"/>
      <c r="CL751" s="3"/>
      <c r="CM751" s="3"/>
      <c r="CN751" s="3"/>
      <c r="CO751" s="3"/>
      <c r="CP751" s="3"/>
      <c r="CQ751" s="3"/>
      <c r="CR751" s="3"/>
      <c r="CS751" s="3"/>
      <c r="CT751" s="3"/>
      <c r="CU751" s="3"/>
      <c r="CV751" s="3"/>
      <c r="CW751" s="3"/>
      <c r="CX751" s="3"/>
      <c r="CY751" s="3"/>
      <c r="CZ751" s="3"/>
      <c r="DA751" s="3"/>
      <c r="DB751" s="3"/>
    </row>
    <row r="752" spans="1:106" ht="15.75" customHeight="1">
      <c r="A752" s="31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  <c r="BO752" s="3"/>
      <c r="BP752" s="3"/>
      <c r="BQ752" s="3"/>
      <c r="BR752" s="3"/>
      <c r="BS752" s="3"/>
      <c r="BT752" s="3"/>
      <c r="BU752" s="3"/>
      <c r="BV752" s="3"/>
      <c r="BW752" s="3"/>
      <c r="BX752" s="3"/>
      <c r="BY752" s="3"/>
      <c r="BZ752" s="3"/>
      <c r="CA752" s="3"/>
      <c r="CB752" s="3"/>
      <c r="CC752" s="3"/>
      <c r="CD752" s="3"/>
      <c r="CE752" s="3"/>
      <c r="CF752" s="3"/>
      <c r="CG752" s="3"/>
      <c r="CH752" s="3"/>
      <c r="CI752" s="3"/>
      <c r="CJ752" s="3"/>
      <c r="CK752" s="3"/>
      <c r="CL752" s="3"/>
      <c r="CM752" s="3"/>
      <c r="CN752" s="3"/>
      <c r="CO752" s="3"/>
      <c r="CP752" s="3"/>
      <c r="CQ752" s="3"/>
      <c r="CR752" s="3"/>
      <c r="CS752" s="3"/>
      <c r="CT752" s="3"/>
      <c r="CU752" s="3"/>
      <c r="CV752" s="3"/>
      <c r="CW752" s="3"/>
      <c r="CX752" s="3"/>
      <c r="CY752" s="3"/>
      <c r="CZ752" s="3"/>
      <c r="DA752" s="3"/>
      <c r="DB752" s="3"/>
    </row>
    <row r="753" spans="1:106" ht="15.75" customHeight="1">
      <c r="A753" s="31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  <c r="BO753" s="3"/>
      <c r="BP753" s="3"/>
      <c r="BQ753" s="3"/>
      <c r="BR753" s="3"/>
      <c r="BS753" s="3"/>
      <c r="BT753" s="3"/>
      <c r="BU753" s="3"/>
      <c r="BV753" s="3"/>
      <c r="BW753" s="3"/>
      <c r="BX753" s="3"/>
      <c r="BY753" s="3"/>
      <c r="BZ753" s="3"/>
      <c r="CA753" s="3"/>
      <c r="CB753" s="3"/>
      <c r="CC753" s="3"/>
      <c r="CD753" s="3"/>
      <c r="CE753" s="3"/>
      <c r="CF753" s="3"/>
      <c r="CG753" s="3"/>
      <c r="CH753" s="3"/>
      <c r="CI753" s="3"/>
      <c r="CJ753" s="3"/>
      <c r="CK753" s="3"/>
      <c r="CL753" s="3"/>
      <c r="CM753" s="3"/>
      <c r="CN753" s="3"/>
      <c r="CO753" s="3"/>
      <c r="CP753" s="3"/>
      <c r="CQ753" s="3"/>
      <c r="CR753" s="3"/>
      <c r="CS753" s="3"/>
      <c r="CT753" s="3"/>
      <c r="CU753" s="3"/>
      <c r="CV753" s="3"/>
      <c r="CW753" s="3"/>
      <c r="CX753" s="3"/>
      <c r="CY753" s="3"/>
      <c r="CZ753" s="3"/>
      <c r="DA753" s="3"/>
      <c r="DB753" s="3"/>
    </row>
    <row r="754" spans="1:106" ht="15.75" customHeight="1">
      <c r="A754" s="31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  <c r="BO754" s="3"/>
      <c r="BP754" s="3"/>
      <c r="BQ754" s="3"/>
      <c r="BR754" s="3"/>
      <c r="BS754" s="3"/>
      <c r="BT754" s="3"/>
      <c r="BU754" s="3"/>
      <c r="BV754" s="3"/>
      <c r="BW754" s="3"/>
      <c r="BX754" s="3"/>
      <c r="BY754" s="3"/>
      <c r="BZ754" s="3"/>
      <c r="CA754" s="3"/>
      <c r="CB754" s="3"/>
      <c r="CC754" s="3"/>
      <c r="CD754" s="3"/>
      <c r="CE754" s="3"/>
      <c r="CF754" s="3"/>
      <c r="CG754" s="3"/>
      <c r="CH754" s="3"/>
      <c r="CI754" s="3"/>
      <c r="CJ754" s="3"/>
      <c r="CK754" s="3"/>
      <c r="CL754" s="3"/>
      <c r="CM754" s="3"/>
      <c r="CN754" s="3"/>
      <c r="CO754" s="3"/>
      <c r="CP754" s="3"/>
      <c r="CQ754" s="3"/>
      <c r="CR754" s="3"/>
      <c r="CS754" s="3"/>
      <c r="CT754" s="3"/>
      <c r="CU754" s="3"/>
      <c r="CV754" s="3"/>
      <c r="CW754" s="3"/>
      <c r="CX754" s="3"/>
      <c r="CY754" s="3"/>
      <c r="CZ754" s="3"/>
      <c r="DA754" s="3"/>
      <c r="DB754" s="3"/>
    </row>
    <row r="755" spans="1:106" ht="15.75" customHeight="1">
      <c r="A755" s="31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  <c r="BO755" s="3"/>
      <c r="BP755" s="3"/>
      <c r="BQ755" s="3"/>
      <c r="BR755" s="3"/>
      <c r="BS755" s="3"/>
      <c r="BT755" s="3"/>
      <c r="BU755" s="3"/>
      <c r="BV755" s="3"/>
      <c r="BW755" s="3"/>
      <c r="BX755" s="3"/>
      <c r="BY755" s="3"/>
      <c r="BZ755" s="3"/>
      <c r="CA755" s="3"/>
      <c r="CB755" s="3"/>
      <c r="CC755" s="3"/>
      <c r="CD755" s="3"/>
      <c r="CE755" s="3"/>
      <c r="CF755" s="3"/>
      <c r="CG755" s="3"/>
      <c r="CH755" s="3"/>
      <c r="CI755" s="3"/>
      <c r="CJ755" s="3"/>
      <c r="CK755" s="3"/>
      <c r="CL755" s="3"/>
      <c r="CM755" s="3"/>
      <c r="CN755" s="3"/>
      <c r="CO755" s="3"/>
      <c r="CP755" s="3"/>
      <c r="CQ755" s="3"/>
      <c r="CR755" s="3"/>
      <c r="CS755" s="3"/>
      <c r="CT755" s="3"/>
      <c r="CU755" s="3"/>
      <c r="CV755" s="3"/>
      <c r="CW755" s="3"/>
      <c r="CX755" s="3"/>
      <c r="CY755" s="3"/>
      <c r="CZ755" s="3"/>
      <c r="DA755" s="3"/>
      <c r="DB755" s="3"/>
    </row>
    <row r="756" spans="1:106" ht="15.75" customHeight="1">
      <c r="A756" s="31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  <c r="BO756" s="3"/>
      <c r="BP756" s="3"/>
      <c r="BQ756" s="3"/>
      <c r="BR756" s="3"/>
      <c r="BS756" s="3"/>
      <c r="BT756" s="3"/>
      <c r="BU756" s="3"/>
      <c r="BV756" s="3"/>
      <c r="BW756" s="3"/>
      <c r="BX756" s="3"/>
      <c r="BY756" s="3"/>
      <c r="BZ756" s="3"/>
      <c r="CA756" s="3"/>
      <c r="CB756" s="3"/>
      <c r="CC756" s="3"/>
      <c r="CD756" s="3"/>
      <c r="CE756" s="3"/>
      <c r="CF756" s="3"/>
      <c r="CG756" s="3"/>
      <c r="CH756" s="3"/>
      <c r="CI756" s="3"/>
      <c r="CJ756" s="3"/>
      <c r="CK756" s="3"/>
      <c r="CL756" s="3"/>
      <c r="CM756" s="3"/>
      <c r="CN756" s="3"/>
      <c r="CO756" s="3"/>
      <c r="CP756" s="3"/>
      <c r="CQ756" s="3"/>
      <c r="CR756" s="3"/>
      <c r="CS756" s="3"/>
      <c r="CT756" s="3"/>
      <c r="CU756" s="3"/>
      <c r="CV756" s="3"/>
      <c r="CW756" s="3"/>
      <c r="CX756" s="3"/>
      <c r="CY756" s="3"/>
      <c r="CZ756" s="3"/>
      <c r="DA756" s="3"/>
      <c r="DB756" s="3"/>
    </row>
    <row r="757" spans="1:106" ht="15.75" customHeight="1">
      <c r="A757" s="31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  <c r="BO757" s="3"/>
      <c r="BP757" s="3"/>
      <c r="BQ757" s="3"/>
      <c r="BR757" s="3"/>
      <c r="BS757" s="3"/>
      <c r="BT757" s="3"/>
      <c r="BU757" s="3"/>
      <c r="BV757" s="3"/>
      <c r="BW757" s="3"/>
      <c r="BX757" s="3"/>
      <c r="BY757" s="3"/>
      <c r="BZ757" s="3"/>
      <c r="CA757" s="3"/>
      <c r="CB757" s="3"/>
      <c r="CC757" s="3"/>
      <c r="CD757" s="3"/>
      <c r="CE757" s="3"/>
      <c r="CF757" s="3"/>
      <c r="CG757" s="3"/>
      <c r="CH757" s="3"/>
      <c r="CI757" s="3"/>
      <c r="CJ757" s="3"/>
      <c r="CK757" s="3"/>
      <c r="CL757" s="3"/>
      <c r="CM757" s="3"/>
      <c r="CN757" s="3"/>
      <c r="CO757" s="3"/>
      <c r="CP757" s="3"/>
      <c r="CQ757" s="3"/>
      <c r="CR757" s="3"/>
      <c r="CS757" s="3"/>
      <c r="CT757" s="3"/>
      <c r="CU757" s="3"/>
      <c r="CV757" s="3"/>
      <c r="CW757" s="3"/>
      <c r="CX757" s="3"/>
      <c r="CY757" s="3"/>
      <c r="CZ757" s="3"/>
      <c r="DA757" s="3"/>
      <c r="DB757" s="3"/>
    </row>
    <row r="758" spans="1:106" ht="15.75" customHeight="1">
      <c r="A758" s="31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  <c r="BO758" s="3"/>
      <c r="BP758" s="3"/>
      <c r="BQ758" s="3"/>
      <c r="BR758" s="3"/>
      <c r="BS758" s="3"/>
      <c r="BT758" s="3"/>
      <c r="BU758" s="3"/>
      <c r="BV758" s="3"/>
      <c r="BW758" s="3"/>
      <c r="BX758" s="3"/>
      <c r="BY758" s="3"/>
      <c r="BZ758" s="3"/>
      <c r="CA758" s="3"/>
      <c r="CB758" s="3"/>
      <c r="CC758" s="3"/>
      <c r="CD758" s="3"/>
      <c r="CE758" s="3"/>
      <c r="CF758" s="3"/>
      <c r="CG758" s="3"/>
      <c r="CH758" s="3"/>
      <c r="CI758" s="3"/>
      <c r="CJ758" s="3"/>
      <c r="CK758" s="3"/>
      <c r="CL758" s="3"/>
      <c r="CM758" s="3"/>
      <c r="CN758" s="3"/>
      <c r="CO758" s="3"/>
      <c r="CP758" s="3"/>
      <c r="CQ758" s="3"/>
      <c r="CR758" s="3"/>
      <c r="CS758" s="3"/>
      <c r="CT758" s="3"/>
      <c r="CU758" s="3"/>
      <c r="CV758" s="3"/>
      <c r="CW758" s="3"/>
      <c r="CX758" s="3"/>
      <c r="CY758" s="3"/>
      <c r="CZ758" s="3"/>
      <c r="DA758" s="3"/>
      <c r="DB758" s="3"/>
    </row>
    <row r="759" spans="1:106" ht="15.75" customHeight="1">
      <c r="A759" s="31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  <c r="BO759" s="3"/>
      <c r="BP759" s="3"/>
      <c r="BQ759" s="3"/>
      <c r="BR759" s="3"/>
      <c r="BS759" s="3"/>
      <c r="BT759" s="3"/>
      <c r="BU759" s="3"/>
      <c r="BV759" s="3"/>
      <c r="BW759" s="3"/>
      <c r="BX759" s="3"/>
      <c r="BY759" s="3"/>
      <c r="BZ759" s="3"/>
      <c r="CA759" s="3"/>
      <c r="CB759" s="3"/>
      <c r="CC759" s="3"/>
      <c r="CD759" s="3"/>
      <c r="CE759" s="3"/>
      <c r="CF759" s="3"/>
      <c r="CG759" s="3"/>
      <c r="CH759" s="3"/>
      <c r="CI759" s="3"/>
      <c r="CJ759" s="3"/>
      <c r="CK759" s="3"/>
      <c r="CL759" s="3"/>
      <c r="CM759" s="3"/>
      <c r="CN759" s="3"/>
      <c r="CO759" s="3"/>
      <c r="CP759" s="3"/>
      <c r="CQ759" s="3"/>
      <c r="CR759" s="3"/>
      <c r="CS759" s="3"/>
      <c r="CT759" s="3"/>
      <c r="CU759" s="3"/>
      <c r="CV759" s="3"/>
      <c r="CW759" s="3"/>
      <c r="CX759" s="3"/>
      <c r="CY759" s="3"/>
      <c r="CZ759" s="3"/>
      <c r="DA759" s="3"/>
      <c r="DB759" s="3"/>
    </row>
    <row r="760" spans="1:106" ht="15.75" customHeight="1">
      <c r="A760" s="31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  <c r="BO760" s="3"/>
      <c r="BP760" s="3"/>
      <c r="BQ760" s="3"/>
      <c r="BR760" s="3"/>
      <c r="BS760" s="3"/>
      <c r="BT760" s="3"/>
      <c r="BU760" s="3"/>
      <c r="BV760" s="3"/>
      <c r="BW760" s="3"/>
      <c r="BX760" s="3"/>
      <c r="BY760" s="3"/>
      <c r="BZ760" s="3"/>
      <c r="CA760" s="3"/>
      <c r="CB760" s="3"/>
      <c r="CC760" s="3"/>
      <c r="CD760" s="3"/>
      <c r="CE760" s="3"/>
      <c r="CF760" s="3"/>
      <c r="CG760" s="3"/>
      <c r="CH760" s="3"/>
      <c r="CI760" s="3"/>
      <c r="CJ760" s="3"/>
      <c r="CK760" s="3"/>
      <c r="CL760" s="3"/>
      <c r="CM760" s="3"/>
      <c r="CN760" s="3"/>
      <c r="CO760" s="3"/>
      <c r="CP760" s="3"/>
      <c r="CQ760" s="3"/>
      <c r="CR760" s="3"/>
      <c r="CS760" s="3"/>
      <c r="CT760" s="3"/>
      <c r="CU760" s="3"/>
      <c r="CV760" s="3"/>
      <c r="CW760" s="3"/>
      <c r="CX760" s="3"/>
      <c r="CY760" s="3"/>
      <c r="CZ760" s="3"/>
      <c r="DA760" s="3"/>
      <c r="DB760" s="3"/>
    </row>
    <row r="761" spans="1:106" ht="15.75" customHeight="1">
      <c r="A761" s="31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  <c r="BO761" s="3"/>
      <c r="BP761" s="3"/>
      <c r="BQ761" s="3"/>
      <c r="BR761" s="3"/>
      <c r="BS761" s="3"/>
      <c r="BT761" s="3"/>
      <c r="BU761" s="3"/>
      <c r="BV761" s="3"/>
      <c r="BW761" s="3"/>
      <c r="BX761" s="3"/>
      <c r="BY761" s="3"/>
      <c r="BZ761" s="3"/>
      <c r="CA761" s="3"/>
      <c r="CB761" s="3"/>
      <c r="CC761" s="3"/>
      <c r="CD761" s="3"/>
      <c r="CE761" s="3"/>
      <c r="CF761" s="3"/>
      <c r="CG761" s="3"/>
      <c r="CH761" s="3"/>
      <c r="CI761" s="3"/>
      <c r="CJ761" s="3"/>
      <c r="CK761" s="3"/>
      <c r="CL761" s="3"/>
      <c r="CM761" s="3"/>
      <c r="CN761" s="3"/>
      <c r="CO761" s="3"/>
      <c r="CP761" s="3"/>
      <c r="CQ761" s="3"/>
      <c r="CR761" s="3"/>
      <c r="CS761" s="3"/>
      <c r="CT761" s="3"/>
      <c r="CU761" s="3"/>
      <c r="CV761" s="3"/>
      <c r="CW761" s="3"/>
      <c r="CX761" s="3"/>
      <c r="CY761" s="3"/>
      <c r="CZ761" s="3"/>
      <c r="DA761" s="3"/>
      <c r="DB761" s="3"/>
    </row>
    <row r="762" spans="1:106" ht="15.75" customHeight="1">
      <c r="A762" s="31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  <c r="BO762" s="3"/>
      <c r="BP762" s="3"/>
      <c r="BQ762" s="3"/>
      <c r="BR762" s="3"/>
      <c r="BS762" s="3"/>
      <c r="BT762" s="3"/>
      <c r="BU762" s="3"/>
      <c r="BV762" s="3"/>
      <c r="BW762" s="3"/>
      <c r="BX762" s="3"/>
      <c r="BY762" s="3"/>
      <c r="BZ762" s="3"/>
      <c r="CA762" s="3"/>
      <c r="CB762" s="3"/>
      <c r="CC762" s="3"/>
      <c r="CD762" s="3"/>
      <c r="CE762" s="3"/>
      <c r="CF762" s="3"/>
      <c r="CG762" s="3"/>
      <c r="CH762" s="3"/>
      <c r="CI762" s="3"/>
      <c r="CJ762" s="3"/>
      <c r="CK762" s="3"/>
      <c r="CL762" s="3"/>
      <c r="CM762" s="3"/>
      <c r="CN762" s="3"/>
      <c r="CO762" s="3"/>
      <c r="CP762" s="3"/>
      <c r="CQ762" s="3"/>
      <c r="CR762" s="3"/>
      <c r="CS762" s="3"/>
      <c r="CT762" s="3"/>
      <c r="CU762" s="3"/>
      <c r="CV762" s="3"/>
      <c r="CW762" s="3"/>
      <c r="CX762" s="3"/>
      <c r="CY762" s="3"/>
      <c r="CZ762" s="3"/>
      <c r="DA762" s="3"/>
      <c r="DB762" s="3"/>
    </row>
    <row r="763" spans="1:106" ht="15.75" customHeight="1">
      <c r="A763" s="31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  <c r="BO763" s="3"/>
      <c r="BP763" s="3"/>
      <c r="BQ763" s="3"/>
      <c r="BR763" s="3"/>
      <c r="BS763" s="3"/>
      <c r="BT763" s="3"/>
      <c r="BU763" s="3"/>
      <c r="BV763" s="3"/>
      <c r="BW763" s="3"/>
      <c r="BX763" s="3"/>
      <c r="BY763" s="3"/>
      <c r="BZ763" s="3"/>
      <c r="CA763" s="3"/>
      <c r="CB763" s="3"/>
      <c r="CC763" s="3"/>
      <c r="CD763" s="3"/>
      <c r="CE763" s="3"/>
      <c r="CF763" s="3"/>
      <c r="CG763" s="3"/>
      <c r="CH763" s="3"/>
      <c r="CI763" s="3"/>
      <c r="CJ763" s="3"/>
      <c r="CK763" s="3"/>
      <c r="CL763" s="3"/>
      <c r="CM763" s="3"/>
      <c r="CN763" s="3"/>
      <c r="CO763" s="3"/>
      <c r="CP763" s="3"/>
      <c r="CQ763" s="3"/>
      <c r="CR763" s="3"/>
      <c r="CS763" s="3"/>
      <c r="CT763" s="3"/>
      <c r="CU763" s="3"/>
      <c r="CV763" s="3"/>
      <c r="CW763" s="3"/>
      <c r="CX763" s="3"/>
      <c r="CY763" s="3"/>
      <c r="CZ763" s="3"/>
      <c r="DA763" s="3"/>
      <c r="DB763" s="3"/>
    </row>
    <row r="764" spans="1:106" ht="15.75" customHeight="1">
      <c r="A764" s="31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  <c r="BO764" s="3"/>
      <c r="BP764" s="3"/>
      <c r="BQ764" s="3"/>
      <c r="BR764" s="3"/>
      <c r="BS764" s="3"/>
      <c r="BT764" s="3"/>
      <c r="BU764" s="3"/>
      <c r="BV764" s="3"/>
      <c r="BW764" s="3"/>
      <c r="BX764" s="3"/>
      <c r="BY764" s="3"/>
      <c r="BZ764" s="3"/>
      <c r="CA764" s="3"/>
      <c r="CB764" s="3"/>
      <c r="CC764" s="3"/>
      <c r="CD764" s="3"/>
      <c r="CE764" s="3"/>
      <c r="CF764" s="3"/>
      <c r="CG764" s="3"/>
      <c r="CH764" s="3"/>
      <c r="CI764" s="3"/>
      <c r="CJ764" s="3"/>
      <c r="CK764" s="3"/>
      <c r="CL764" s="3"/>
      <c r="CM764" s="3"/>
      <c r="CN764" s="3"/>
      <c r="CO764" s="3"/>
      <c r="CP764" s="3"/>
      <c r="CQ764" s="3"/>
      <c r="CR764" s="3"/>
      <c r="CS764" s="3"/>
      <c r="CT764" s="3"/>
      <c r="CU764" s="3"/>
      <c r="CV764" s="3"/>
      <c r="CW764" s="3"/>
      <c r="CX764" s="3"/>
      <c r="CY764" s="3"/>
      <c r="CZ764" s="3"/>
      <c r="DA764" s="3"/>
      <c r="DB764" s="3"/>
    </row>
    <row r="765" spans="1:106" ht="15.75" customHeight="1">
      <c r="A765" s="31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  <c r="BO765" s="3"/>
      <c r="BP765" s="3"/>
      <c r="BQ765" s="3"/>
      <c r="BR765" s="3"/>
      <c r="BS765" s="3"/>
      <c r="BT765" s="3"/>
      <c r="BU765" s="3"/>
      <c r="BV765" s="3"/>
      <c r="BW765" s="3"/>
      <c r="BX765" s="3"/>
      <c r="BY765" s="3"/>
      <c r="BZ765" s="3"/>
      <c r="CA765" s="3"/>
      <c r="CB765" s="3"/>
      <c r="CC765" s="3"/>
      <c r="CD765" s="3"/>
      <c r="CE765" s="3"/>
      <c r="CF765" s="3"/>
      <c r="CG765" s="3"/>
      <c r="CH765" s="3"/>
      <c r="CI765" s="3"/>
      <c r="CJ765" s="3"/>
      <c r="CK765" s="3"/>
      <c r="CL765" s="3"/>
      <c r="CM765" s="3"/>
      <c r="CN765" s="3"/>
      <c r="CO765" s="3"/>
      <c r="CP765" s="3"/>
      <c r="CQ765" s="3"/>
      <c r="CR765" s="3"/>
      <c r="CS765" s="3"/>
      <c r="CT765" s="3"/>
      <c r="CU765" s="3"/>
      <c r="CV765" s="3"/>
      <c r="CW765" s="3"/>
      <c r="CX765" s="3"/>
      <c r="CY765" s="3"/>
      <c r="CZ765" s="3"/>
      <c r="DA765" s="3"/>
      <c r="DB765" s="3"/>
    </row>
    <row r="766" spans="1:106" ht="15.75" customHeight="1">
      <c r="A766" s="31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  <c r="BO766" s="3"/>
      <c r="BP766" s="3"/>
      <c r="BQ766" s="3"/>
      <c r="BR766" s="3"/>
      <c r="BS766" s="3"/>
      <c r="BT766" s="3"/>
      <c r="BU766" s="3"/>
      <c r="BV766" s="3"/>
      <c r="BW766" s="3"/>
      <c r="BX766" s="3"/>
      <c r="BY766" s="3"/>
      <c r="BZ766" s="3"/>
      <c r="CA766" s="3"/>
      <c r="CB766" s="3"/>
      <c r="CC766" s="3"/>
      <c r="CD766" s="3"/>
      <c r="CE766" s="3"/>
      <c r="CF766" s="3"/>
      <c r="CG766" s="3"/>
      <c r="CH766" s="3"/>
      <c r="CI766" s="3"/>
      <c r="CJ766" s="3"/>
      <c r="CK766" s="3"/>
      <c r="CL766" s="3"/>
      <c r="CM766" s="3"/>
      <c r="CN766" s="3"/>
      <c r="CO766" s="3"/>
      <c r="CP766" s="3"/>
      <c r="CQ766" s="3"/>
      <c r="CR766" s="3"/>
      <c r="CS766" s="3"/>
      <c r="CT766" s="3"/>
      <c r="CU766" s="3"/>
      <c r="CV766" s="3"/>
      <c r="CW766" s="3"/>
      <c r="CX766" s="3"/>
      <c r="CY766" s="3"/>
      <c r="CZ766" s="3"/>
      <c r="DA766" s="3"/>
      <c r="DB766" s="3"/>
    </row>
    <row r="767" spans="1:106" ht="15.75" customHeight="1">
      <c r="A767" s="31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  <c r="BO767" s="3"/>
      <c r="BP767" s="3"/>
      <c r="BQ767" s="3"/>
      <c r="BR767" s="3"/>
      <c r="BS767" s="3"/>
      <c r="BT767" s="3"/>
      <c r="BU767" s="3"/>
      <c r="BV767" s="3"/>
      <c r="BW767" s="3"/>
      <c r="BX767" s="3"/>
      <c r="BY767" s="3"/>
      <c r="BZ767" s="3"/>
      <c r="CA767" s="3"/>
      <c r="CB767" s="3"/>
      <c r="CC767" s="3"/>
      <c r="CD767" s="3"/>
      <c r="CE767" s="3"/>
      <c r="CF767" s="3"/>
      <c r="CG767" s="3"/>
      <c r="CH767" s="3"/>
      <c r="CI767" s="3"/>
      <c r="CJ767" s="3"/>
      <c r="CK767" s="3"/>
      <c r="CL767" s="3"/>
      <c r="CM767" s="3"/>
      <c r="CN767" s="3"/>
      <c r="CO767" s="3"/>
      <c r="CP767" s="3"/>
      <c r="CQ767" s="3"/>
      <c r="CR767" s="3"/>
      <c r="CS767" s="3"/>
      <c r="CT767" s="3"/>
      <c r="CU767" s="3"/>
      <c r="CV767" s="3"/>
      <c r="CW767" s="3"/>
      <c r="CX767" s="3"/>
      <c r="CY767" s="3"/>
      <c r="CZ767" s="3"/>
      <c r="DA767" s="3"/>
      <c r="DB767" s="3"/>
    </row>
    <row r="768" spans="1:106" ht="15.75" customHeight="1">
      <c r="A768" s="31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  <c r="BO768" s="3"/>
      <c r="BP768" s="3"/>
      <c r="BQ768" s="3"/>
      <c r="BR768" s="3"/>
      <c r="BS768" s="3"/>
      <c r="BT768" s="3"/>
      <c r="BU768" s="3"/>
      <c r="BV768" s="3"/>
      <c r="BW768" s="3"/>
      <c r="BX768" s="3"/>
      <c r="BY768" s="3"/>
      <c r="BZ768" s="3"/>
      <c r="CA768" s="3"/>
      <c r="CB768" s="3"/>
      <c r="CC768" s="3"/>
      <c r="CD768" s="3"/>
      <c r="CE768" s="3"/>
      <c r="CF768" s="3"/>
      <c r="CG768" s="3"/>
      <c r="CH768" s="3"/>
      <c r="CI768" s="3"/>
      <c r="CJ768" s="3"/>
      <c r="CK768" s="3"/>
      <c r="CL768" s="3"/>
      <c r="CM768" s="3"/>
      <c r="CN768" s="3"/>
      <c r="CO768" s="3"/>
      <c r="CP768" s="3"/>
      <c r="CQ768" s="3"/>
      <c r="CR768" s="3"/>
      <c r="CS768" s="3"/>
      <c r="CT768" s="3"/>
      <c r="CU768" s="3"/>
      <c r="CV768" s="3"/>
      <c r="CW768" s="3"/>
      <c r="CX768" s="3"/>
      <c r="CY768" s="3"/>
      <c r="CZ768" s="3"/>
      <c r="DA768" s="3"/>
      <c r="DB768" s="3"/>
    </row>
    <row r="769" spans="1:106" ht="15.75" customHeight="1">
      <c r="A769" s="31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  <c r="BO769" s="3"/>
      <c r="BP769" s="3"/>
      <c r="BQ769" s="3"/>
      <c r="BR769" s="3"/>
      <c r="BS769" s="3"/>
      <c r="BT769" s="3"/>
      <c r="BU769" s="3"/>
      <c r="BV769" s="3"/>
      <c r="BW769" s="3"/>
      <c r="BX769" s="3"/>
      <c r="BY769" s="3"/>
      <c r="BZ769" s="3"/>
      <c r="CA769" s="3"/>
      <c r="CB769" s="3"/>
      <c r="CC769" s="3"/>
      <c r="CD769" s="3"/>
      <c r="CE769" s="3"/>
      <c r="CF769" s="3"/>
      <c r="CG769" s="3"/>
      <c r="CH769" s="3"/>
      <c r="CI769" s="3"/>
      <c r="CJ769" s="3"/>
      <c r="CK769" s="3"/>
      <c r="CL769" s="3"/>
      <c r="CM769" s="3"/>
      <c r="CN769" s="3"/>
      <c r="CO769" s="3"/>
      <c r="CP769" s="3"/>
      <c r="CQ769" s="3"/>
      <c r="CR769" s="3"/>
      <c r="CS769" s="3"/>
      <c r="CT769" s="3"/>
      <c r="CU769" s="3"/>
      <c r="CV769" s="3"/>
      <c r="CW769" s="3"/>
      <c r="CX769" s="3"/>
      <c r="CY769" s="3"/>
      <c r="CZ769" s="3"/>
      <c r="DA769" s="3"/>
      <c r="DB769" s="3"/>
    </row>
    <row r="770" spans="1:106" ht="15.75" customHeight="1">
      <c r="A770" s="31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  <c r="BO770" s="3"/>
      <c r="BP770" s="3"/>
      <c r="BQ770" s="3"/>
      <c r="BR770" s="3"/>
      <c r="BS770" s="3"/>
      <c r="BT770" s="3"/>
      <c r="BU770" s="3"/>
      <c r="BV770" s="3"/>
      <c r="BW770" s="3"/>
      <c r="BX770" s="3"/>
      <c r="BY770" s="3"/>
      <c r="BZ770" s="3"/>
      <c r="CA770" s="3"/>
      <c r="CB770" s="3"/>
      <c r="CC770" s="3"/>
      <c r="CD770" s="3"/>
      <c r="CE770" s="3"/>
      <c r="CF770" s="3"/>
      <c r="CG770" s="3"/>
      <c r="CH770" s="3"/>
      <c r="CI770" s="3"/>
      <c r="CJ770" s="3"/>
      <c r="CK770" s="3"/>
      <c r="CL770" s="3"/>
      <c r="CM770" s="3"/>
      <c r="CN770" s="3"/>
      <c r="CO770" s="3"/>
      <c r="CP770" s="3"/>
      <c r="CQ770" s="3"/>
      <c r="CR770" s="3"/>
      <c r="CS770" s="3"/>
      <c r="CT770" s="3"/>
      <c r="CU770" s="3"/>
      <c r="CV770" s="3"/>
      <c r="CW770" s="3"/>
      <c r="CX770" s="3"/>
      <c r="CY770" s="3"/>
      <c r="CZ770" s="3"/>
      <c r="DA770" s="3"/>
      <c r="DB770" s="3"/>
    </row>
    <row r="771" spans="1:106" ht="15.75" customHeight="1">
      <c r="A771" s="31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  <c r="BO771" s="3"/>
      <c r="BP771" s="3"/>
      <c r="BQ771" s="3"/>
      <c r="BR771" s="3"/>
      <c r="BS771" s="3"/>
      <c r="BT771" s="3"/>
      <c r="BU771" s="3"/>
      <c r="BV771" s="3"/>
      <c r="BW771" s="3"/>
      <c r="BX771" s="3"/>
      <c r="BY771" s="3"/>
      <c r="BZ771" s="3"/>
      <c r="CA771" s="3"/>
      <c r="CB771" s="3"/>
      <c r="CC771" s="3"/>
      <c r="CD771" s="3"/>
      <c r="CE771" s="3"/>
      <c r="CF771" s="3"/>
      <c r="CG771" s="3"/>
      <c r="CH771" s="3"/>
      <c r="CI771" s="3"/>
      <c r="CJ771" s="3"/>
      <c r="CK771" s="3"/>
      <c r="CL771" s="3"/>
      <c r="CM771" s="3"/>
      <c r="CN771" s="3"/>
      <c r="CO771" s="3"/>
      <c r="CP771" s="3"/>
      <c r="CQ771" s="3"/>
      <c r="CR771" s="3"/>
      <c r="CS771" s="3"/>
      <c r="CT771" s="3"/>
      <c r="CU771" s="3"/>
      <c r="CV771" s="3"/>
      <c r="CW771" s="3"/>
      <c r="CX771" s="3"/>
      <c r="CY771" s="3"/>
      <c r="CZ771" s="3"/>
      <c r="DA771" s="3"/>
      <c r="DB771" s="3"/>
    </row>
    <row r="772" spans="1:106" ht="15.75" customHeight="1">
      <c r="A772" s="31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  <c r="BO772" s="3"/>
      <c r="BP772" s="3"/>
      <c r="BQ772" s="3"/>
      <c r="BR772" s="3"/>
      <c r="BS772" s="3"/>
      <c r="BT772" s="3"/>
      <c r="BU772" s="3"/>
      <c r="BV772" s="3"/>
      <c r="BW772" s="3"/>
      <c r="BX772" s="3"/>
      <c r="BY772" s="3"/>
      <c r="BZ772" s="3"/>
      <c r="CA772" s="3"/>
      <c r="CB772" s="3"/>
      <c r="CC772" s="3"/>
      <c r="CD772" s="3"/>
      <c r="CE772" s="3"/>
      <c r="CF772" s="3"/>
      <c r="CG772" s="3"/>
      <c r="CH772" s="3"/>
      <c r="CI772" s="3"/>
      <c r="CJ772" s="3"/>
      <c r="CK772" s="3"/>
      <c r="CL772" s="3"/>
      <c r="CM772" s="3"/>
      <c r="CN772" s="3"/>
      <c r="CO772" s="3"/>
      <c r="CP772" s="3"/>
      <c r="CQ772" s="3"/>
      <c r="CR772" s="3"/>
      <c r="CS772" s="3"/>
      <c r="CT772" s="3"/>
      <c r="CU772" s="3"/>
      <c r="CV772" s="3"/>
      <c r="CW772" s="3"/>
      <c r="CX772" s="3"/>
      <c r="CY772" s="3"/>
      <c r="CZ772" s="3"/>
      <c r="DA772" s="3"/>
      <c r="DB772" s="3"/>
    </row>
    <row r="773" spans="1:106" ht="15.75" customHeight="1">
      <c r="A773" s="31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  <c r="BO773" s="3"/>
      <c r="BP773" s="3"/>
      <c r="BQ773" s="3"/>
      <c r="BR773" s="3"/>
      <c r="BS773" s="3"/>
      <c r="BT773" s="3"/>
      <c r="BU773" s="3"/>
      <c r="BV773" s="3"/>
      <c r="BW773" s="3"/>
      <c r="BX773" s="3"/>
      <c r="BY773" s="3"/>
      <c r="BZ773" s="3"/>
      <c r="CA773" s="3"/>
      <c r="CB773" s="3"/>
      <c r="CC773" s="3"/>
      <c r="CD773" s="3"/>
      <c r="CE773" s="3"/>
      <c r="CF773" s="3"/>
      <c r="CG773" s="3"/>
      <c r="CH773" s="3"/>
      <c r="CI773" s="3"/>
      <c r="CJ773" s="3"/>
      <c r="CK773" s="3"/>
      <c r="CL773" s="3"/>
      <c r="CM773" s="3"/>
      <c r="CN773" s="3"/>
      <c r="CO773" s="3"/>
      <c r="CP773" s="3"/>
      <c r="CQ773" s="3"/>
      <c r="CR773" s="3"/>
      <c r="CS773" s="3"/>
      <c r="CT773" s="3"/>
      <c r="CU773" s="3"/>
      <c r="CV773" s="3"/>
      <c r="CW773" s="3"/>
      <c r="CX773" s="3"/>
      <c r="CY773" s="3"/>
      <c r="CZ773" s="3"/>
      <c r="DA773" s="3"/>
      <c r="DB773" s="3"/>
    </row>
    <row r="774" spans="1:106" ht="15.75" customHeight="1">
      <c r="A774" s="31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  <c r="BO774" s="3"/>
      <c r="BP774" s="3"/>
      <c r="BQ774" s="3"/>
      <c r="BR774" s="3"/>
      <c r="BS774" s="3"/>
      <c r="BT774" s="3"/>
      <c r="BU774" s="3"/>
      <c r="BV774" s="3"/>
      <c r="BW774" s="3"/>
      <c r="BX774" s="3"/>
      <c r="BY774" s="3"/>
      <c r="BZ774" s="3"/>
      <c r="CA774" s="3"/>
      <c r="CB774" s="3"/>
      <c r="CC774" s="3"/>
      <c r="CD774" s="3"/>
      <c r="CE774" s="3"/>
      <c r="CF774" s="3"/>
      <c r="CG774" s="3"/>
      <c r="CH774" s="3"/>
      <c r="CI774" s="3"/>
      <c r="CJ774" s="3"/>
      <c r="CK774" s="3"/>
      <c r="CL774" s="3"/>
      <c r="CM774" s="3"/>
      <c r="CN774" s="3"/>
      <c r="CO774" s="3"/>
      <c r="CP774" s="3"/>
      <c r="CQ774" s="3"/>
      <c r="CR774" s="3"/>
      <c r="CS774" s="3"/>
      <c r="CT774" s="3"/>
      <c r="CU774" s="3"/>
      <c r="CV774" s="3"/>
      <c r="CW774" s="3"/>
      <c r="CX774" s="3"/>
      <c r="CY774" s="3"/>
      <c r="CZ774" s="3"/>
      <c r="DA774" s="3"/>
      <c r="DB774" s="3"/>
    </row>
    <row r="775" spans="1:106" ht="15.75" customHeight="1">
      <c r="A775" s="31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  <c r="BO775" s="3"/>
      <c r="BP775" s="3"/>
      <c r="BQ775" s="3"/>
      <c r="BR775" s="3"/>
      <c r="BS775" s="3"/>
      <c r="BT775" s="3"/>
      <c r="BU775" s="3"/>
      <c r="BV775" s="3"/>
      <c r="BW775" s="3"/>
      <c r="BX775" s="3"/>
      <c r="BY775" s="3"/>
      <c r="BZ775" s="3"/>
      <c r="CA775" s="3"/>
      <c r="CB775" s="3"/>
      <c r="CC775" s="3"/>
      <c r="CD775" s="3"/>
      <c r="CE775" s="3"/>
      <c r="CF775" s="3"/>
      <c r="CG775" s="3"/>
      <c r="CH775" s="3"/>
      <c r="CI775" s="3"/>
      <c r="CJ775" s="3"/>
      <c r="CK775" s="3"/>
      <c r="CL775" s="3"/>
      <c r="CM775" s="3"/>
      <c r="CN775" s="3"/>
      <c r="CO775" s="3"/>
      <c r="CP775" s="3"/>
      <c r="CQ775" s="3"/>
      <c r="CR775" s="3"/>
      <c r="CS775" s="3"/>
      <c r="CT775" s="3"/>
      <c r="CU775" s="3"/>
      <c r="CV775" s="3"/>
      <c r="CW775" s="3"/>
      <c r="CX775" s="3"/>
      <c r="CY775" s="3"/>
      <c r="CZ775" s="3"/>
      <c r="DA775" s="3"/>
      <c r="DB775" s="3"/>
    </row>
    <row r="776" spans="1:106" ht="15.75" customHeight="1">
      <c r="A776" s="31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  <c r="BO776" s="3"/>
      <c r="BP776" s="3"/>
      <c r="BQ776" s="3"/>
      <c r="BR776" s="3"/>
      <c r="BS776" s="3"/>
      <c r="BT776" s="3"/>
      <c r="BU776" s="3"/>
      <c r="BV776" s="3"/>
      <c r="BW776" s="3"/>
      <c r="BX776" s="3"/>
      <c r="BY776" s="3"/>
      <c r="BZ776" s="3"/>
      <c r="CA776" s="3"/>
      <c r="CB776" s="3"/>
      <c r="CC776" s="3"/>
      <c r="CD776" s="3"/>
      <c r="CE776" s="3"/>
      <c r="CF776" s="3"/>
      <c r="CG776" s="3"/>
      <c r="CH776" s="3"/>
      <c r="CI776" s="3"/>
      <c r="CJ776" s="3"/>
      <c r="CK776" s="3"/>
      <c r="CL776" s="3"/>
      <c r="CM776" s="3"/>
      <c r="CN776" s="3"/>
      <c r="CO776" s="3"/>
      <c r="CP776" s="3"/>
      <c r="CQ776" s="3"/>
      <c r="CR776" s="3"/>
      <c r="CS776" s="3"/>
      <c r="CT776" s="3"/>
      <c r="CU776" s="3"/>
      <c r="CV776" s="3"/>
      <c r="CW776" s="3"/>
      <c r="CX776" s="3"/>
      <c r="CY776" s="3"/>
      <c r="CZ776" s="3"/>
      <c r="DA776" s="3"/>
      <c r="DB776" s="3"/>
    </row>
    <row r="777" spans="1:106" ht="15.75" customHeight="1">
      <c r="A777" s="31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  <c r="BO777" s="3"/>
      <c r="BP777" s="3"/>
      <c r="BQ777" s="3"/>
      <c r="BR777" s="3"/>
      <c r="BS777" s="3"/>
      <c r="BT777" s="3"/>
      <c r="BU777" s="3"/>
      <c r="BV777" s="3"/>
      <c r="BW777" s="3"/>
      <c r="BX777" s="3"/>
      <c r="BY777" s="3"/>
      <c r="BZ777" s="3"/>
      <c r="CA777" s="3"/>
      <c r="CB777" s="3"/>
      <c r="CC777" s="3"/>
      <c r="CD777" s="3"/>
      <c r="CE777" s="3"/>
      <c r="CF777" s="3"/>
      <c r="CG777" s="3"/>
      <c r="CH777" s="3"/>
      <c r="CI777" s="3"/>
      <c r="CJ777" s="3"/>
      <c r="CK777" s="3"/>
      <c r="CL777" s="3"/>
      <c r="CM777" s="3"/>
      <c r="CN777" s="3"/>
      <c r="CO777" s="3"/>
      <c r="CP777" s="3"/>
      <c r="CQ777" s="3"/>
      <c r="CR777" s="3"/>
      <c r="CS777" s="3"/>
      <c r="CT777" s="3"/>
      <c r="CU777" s="3"/>
      <c r="CV777" s="3"/>
      <c r="CW777" s="3"/>
      <c r="CX777" s="3"/>
      <c r="CY777" s="3"/>
      <c r="CZ777" s="3"/>
      <c r="DA777" s="3"/>
      <c r="DB777" s="3"/>
    </row>
    <row r="778" spans="1:106" ht="15.75" customHeight="1">
      <c r="A778" s="31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  <c r="BO778" s="3"/>
      <c r="BP778" s="3"/>
      <c r="BQ778" s="3"/>
      <c r="BR778" s="3"/>
      <c r="BS778" s="3"/>
      <c r="BT778" s="3"/>
      <c r="BU778" s="3"/>
      <c r="BV778" s="3"/>
      <c r="BW778" s="3"/>
      <c r="BX778" s="3"/>
      <c r="BY778" s="3"/>
      <c r="BZ778" s="3"/>
      <c r="CA778" s="3"/>
      <c r="CB778" s="3"/>
      <c r="CC778" s="3"/>
      <c r="CD778" s="3"/>
      <c r="CE778" s="3"/>
      <c r="CF778" s="3"/>
      <c r="CG778" s="3"/>
      <c r="CH778" s="3"/>
      <c r="CI778" s="3"/>
      <c r="CJ778" s="3"/>
      <c r="CK778" s="3"/>
      <c r="CL778" s="3"/>
      <c r="CM778" s="3"/>
      <c r="CN778" s="3"/>
      <c r="CO778" s="3"/>
      <c r="CP778" s="3"/>
      <c r="CQ778" s="3"/>
      <c r="CR778" s="3"/>
      <c r="CS778" s="3"/>
      <c r="CT778" s="3"/>
      <c r="CU778" s="3"/>
      <c r="CV778" s="3"/>
      <c r="CW778" s="3"/>
      <c r="CX778" s="3"/>
      <c r="CY778" s="3"/>
      <c r="CZ778" s="3"/>
      <c r="DA778" s="3"/>
      <c r="DB778" s="3"/>
    </row>
    <row r="779" spans="1:106" ht="15.75" customHeight="1">
      <c r="A779" s="31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  <c r="BO779" s="3"/>
      <c r="BP779" s="3"/>
      <c r="BQ779" s="3"/>
      <c r="BR779" s="3"/>
      <c r="BS779" s="3"/>
      <c r="BT779" s="3"/>
      <c r="BU779" s="3"/>
      <c r="BV779" s="3"/>
      <c r="BW779" s="3"/>
      <c r="BX779" s="3"/>
      <c r="BY779" s="3"/>
      <c r="BZ779" s="3"/>
      <c r="CA779" s="3"/>
      <c r="CB779" s="3"/>
      <c r="CC779" s="3"/>
      <c r="CD779" s="3"/>
      <c r="CE779" s="3"/>
      <c r="CF779" s="3"/>
      <c r="CG779" s="3"/>
      <c r="CH779" s="3"/>
      <c r="CI779" s="3"/>
      <c r="CJ779" s="3"/>
      <c r="CK779" s="3"/>
      <c r="CL779" s="3"/>
      <c r="CM779" s="3"/>
      <c r="CN779" s="3"/>
      <c r="CO779" s="3"/>
      <c r="CP779" s="3"/>
      <c r="CQ779" s="3"/>
      <c r="CR779" s="3"/>
      <c r="CS779" s="3"/>
      <c r="CT779" s="3"/>
      <c r="CU779" s="3"/>
      <c r="CV779" s="3"/>
      <c r="CW779" s="3"/>
      <c r="CX779" s="3"/>
      <c r="CY779" s="3"/>
      <c r="CZ779" s="3"/>
      <c r="DA779" s="3"/>
      <c r="DB779" s="3"/>
    </row>
    <row r="780" spans="1:106" ht="15.75" customHeight="1">
      <c r="A780" s="31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  <c r="BO780" s="3"/>
      <c r="BP780" s="3"/>
      <c r="BQ780" s="3"/>
      <c r="BR780" s="3"/>
      <c r="BS780" s="3"/>
      <c r="BT780" s="3"/>
      <c r="BU780" s="3"/>
      <c r="BV780" s="3"/>
      <c r="BW780" s="3"/>
      <c r="BX780" s="3"/>
      <c r="BY780" s="3"/>
      <c r="BZ780" s="3"/>
      <c r="CA780" s="3"/>
      <c r="CB780" s="3"/>
      <c r="CC780" s="3"/>
      <c r="CD780" s="3"/>
      <c r="CE780" s="3"/>
      <c r="CF780" s="3"/>
      <c r="CG780" s="3"/>
      <c r="CH780" s="3"/>
      <c r="CI780" s="3"/>
      <c r="CJ780" s="3"/>
      <c r="CK780" s="3"/>
      <c r="CL780" s="3"/>
      <c r="CM780" s="3"/>
      <c r="CN780" s="3"/>
      <c r="CO780" s="3"/>
      <c r="CP780" s="3"/>
      <c r="CQ780" s="3"/>
      <c r="CR780" s="3"/>
      <c r="CS780" s="3"/>
      <c r="CT780" s="3"/>
      <c r="CU780" s="3"/>
      <c r="CV780" s="3"/>
      <c r="CW780" s="3"/>
      <c r="CX780" s="3"/>
      <c r="CY780" s="3"/>
      <c r="CZ780" s="3"/>
      <c r="DA780" s="3"/>
      <c r="DB780" s="3"/>
    </row>
    <row r="781" spans="1:106" ht="15.75" customHeight="1">
      <c r="A781" s="31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  <c r="BO781" s="3"/>
      <c r="BP781" s="3"/>
      <c r="BQ781" s="3"/>
      <c r="BR781" s="3"/>
      <c r="BS781" s="3"/>
      <c r="BT781" s="3"/>
      <c r="BU781" s="3"/>
      <c r="BV781" s="3"/>
      <c r="BW781" s="3"/>
      <c r="BX781" s="3"/>
      <c r="BY781" s="3"/>
      <c r="BZ781" s="3"/>
      <c r="CA781" s="3"/>
      <c r="CB781" s="3"/>
      <c r="CC781" s="3"/>
      <c r="CD781" s="3"/>
      <c r="CE781" s="3"/>
      <c r="CF781" s="3"/>
      <c r="CG781" s="3"/>
      <c r="CH781" s="3"/>
      <c r="CI781" s="3"/>
      <c r="CJ781" s="3"/>
      <c r="CK781" s="3"/>
      <c r="CL781" s="3"/>
      <c r="CM781" s="3"/>
      <c r="CN781" s="3"/>
      <c r="CO781" s="3"/>
      <c r="CP781" s="3"/>
      <c r="CQ781" s="3"/>
      <c r="CR781" s="3"/>
      <c r="CS781" s="3"/>
      <c r="CT781" s="3"/>
      <c r="CU781" s="3"/>
      <c r="CV781" s="3"/>
      <c r="CW781" s="3"/>
      <c r="CX781" s="3"/>
      <c r="CY781" s="3"/>
      <c r="CZ781" s="3"/>
      <c r="DA781" s="3"/>
      <c r="DB781" s="3"/>
    </row>
    <row r="782" spans="1:106" ht="15.75" customHeight="1">
      <c r="A782" s="31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  <c r="BO782" s="3"/>
      <c r="BP782" s="3"/>
      <c r="BQ782" s="3"/>
      <c r="BR782" s="3"/>
      <c r="BS782" s="3"/>
      <c r="BT782" s="3"/>
      <c r="BU782" s="3"/>
      <c r="BV782" s="3"/>
      <c r="BW782" s="3"/>
      <c r="BX782" s="3"/>
      <c r="BY782" s="3"/>
      <c r="BZ782" s="3"/>
      <c r="CA782" s="3"/>
      <c r="CB782" s="3"/>
      <c r="CC782" s="3"/>
      <c r="CD782" s="3"/>
      <c r="CE782" s="3"/>
      <c r="CF782" s="3"/>
      <c r="CG782" s="3"/>
      <c r="CH782" s="3"/>
      <c r="CI782" s="3"/>
      <c r="CJ782" s="3"/>
      <c r="CK782" s="3"/>
      <c r="CL782" s="3"/>
      <c r="CM782" s="3"/>
      <c r="CN782" s="3"/>
      <c r="CO782" s="3"/>
      <c r="CP782" s="3"/>
      <c r="CQ782" s="3"/>
      <c r="CR782" s="3"/>
      <c r="CS782" s="3"/>
      <c r="CT782" s="3"/>
      <c r="CU782" s="3"/>
      <c r="CV782" s="3"/>
      <c r="CW782" s="3"/>
      <c r="CX782" s="3"/>
      <c r="CY782" s="3"/>
      <c r="CZ782" s="3"/>
      <c r="DA782" s="3"/>
      <c r="DB782" s="3"/>
    </row>
    <row r="783" spans="1:106" ht="15.75" customHeight="1">
      <c r="A783" s="31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  <c r="BO783" s="3"/>
      <c r="BP783" s="3"/>
      <c r="BQ783" s="3"/>
      <c r="BR783" s="3"/>
      <c r="BS783" s="3"/>
      <c r="BT783" s="3"/>
      <c r="BU783" s="3"/>
      <c r="BV783" s="3"/>
      <c r="BW783" s="3"/>
      <c r="BX783" s="3"/>
      <c r="BY783" s="3"/>
      <c r="BZ783" s="3"/>
      <c r="CA783" s="3"/>
      <c r="CB783" s="3"/>
      <c r="CC783" s="3"/>
      <c r="CD783" s="3"/>
      <c r="CE783" s="3"/>
      <c r="CF783" s="3"/>
      <c r="CG783" s="3"/>
      <c r="CH783" s="3"/>
      <c r="CI783" s="3"/>
      <c r="CJ783" s="3"/>
      <c r="CK783" s="3"/>
      <c r="CL783" s="3"/>
      <c r="CM783" s="3"/>
      <c r="CN783" s="3"/>
      <c r="CO783" s="3"/>
      <c r="CP783" s="3"/>
      <c r="CQ783" s="3"/>
      <c r="CR783" s="3"/>
      <c r="CS783" s="3"/>
      <c r="CT783" s="3"/>
      <c r="CU783" s="3"/>
      <c r="CV783" s="3"/>
      <c r="CW783" s="3"/>
      <c r="CX783" s="3"/>
      <c r="CY783" s="3"/>
      <c r="CZ783" s="3"/>
      <c r="DA783" s="3"/>
      <c r="DB783" s="3"/>
    </row>
    <row r="784" spans="1:106" ht="15.75" customHeight="1">
      <c r="A784" s="31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  <c r="BO784" s="3"/>
      <c r="BP784" s="3"/>
      <c r="BQ784" s="3"/>
      <c r="BR784" s="3"/>
      <c r="BS784" s="3"/>
      <c r="BT784" s="3"/>
      <c r="BU784" s="3"/>
      <c r="BV784" s="3"/>
      <c r="BW784" s="3"/>
      <c r="BX784" s="3"/>
      <c r="BY784" s="3"/>
      <c r="BZ784" s="3"/>
      <c r="CA784" s="3"/>
      <c r="CB784" s="3"/>
      <c r="CC784" s="3"/>
      <c r="CD784" s="3"/>
      <c r="CE784" s="3"/>
      <c r="CF784" s="3"/>
      <c r="CG784" s="3"/>
      <c r="CH784" s="3"/>
      <c r="CI784" s="3"/>
      <c r="CJ784" s="3"/>
      <c r="CK784" s="3"/>
      <c r="CL784" s="3"/>
      <c r="CM784" s="3"/>
      <c r="CN784" s="3"/>
      <c r="CO784" s="3"/>
      <c r="CP784" s="3"/>
      <c r="CQ784" s="3"/>
      <c r="CR784" s="3"/>
      <c r="CS784" s="3"/>
      <c r="CT784" s="3"/>
      <c r="CU784" s="3"/>
      <c r="CV784" s="3"/>
      <c r="CW784" s="3"/>
      <c r="CX784" s="3"/>
      <c r="CY784" s="3"/>
      <c r="CZ784" s="3"/>
      <c r="DA784" s="3"/>
      <c r="DB784" s="3"/>
    </row>
    <row r="785" spans="1:106" ht="15.75" customHeight="1">
      <c r="A785" s="31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  <c r="BO785" s="3"/>
      <c r="BP785" s="3"/>
      <c r="BQ785" s="3"/>
      <c r="BR785" s="3"/>
      <c r="BS785" s="3"/>
      <c r="BT785" s="3"/>
      <c r="BU785" s="3"/>
      <c r="BV785" s="3"/>
      <c r="BW785" s="3"/>
      <c r="BX785" s="3"/>
      <c r="BY785" s="3"/>
      <c r="BZ785" s="3"/>
      <c r="CA785" s="3"/>
      <c r="CB785" s="3"/>
      <c r="CC785" s="3"/>
      <c r="CD785" s="3"/>
      <c r="CE785" s="3"/>
      <c r="CF785" s="3"/>
      <c r="CG785" s="3"/>
      <c r="CH785" s="3"/>
      <c r="CI785" s="3"/>
      <c r="CJ785" s="3"/>
      <c r="CK785" s="3"/>
      <c r="CL785" s="3"/>
      <c r="CM785" s="3"/>
      <c r="CN785" s="3"/>
      <c r="CO785" s="3"/>
      <c r="CP785" s="3"/>
      <c r="CQ785" s="3"/>
      <c r="CR785" s="3"/>
      <c r="CS785" s="3"/>
      <c r="CT785" s="3"/>
      <c r="CU785" s="3"/>
      <c r="CV785" s="3"/>
      <c r="CW785" s="3"/>
      <c r="CX785" s="3"/>
      <c r="CY785" s="3"/>
      <c r="CZ785" s="3"/>
      <c r="DA785" s="3"/>
      <c r="DB785" s="3"/>
    </row>
    <row r="786" spans="1:106" ht="15.75" customHeight="1">
      <c r="A786" s="31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  <c r="BO786" s="3"/>
      <c r="BP786" s="3"/>
      <c r="BQ786" s="3"/>
      <c r="BR786" s="3"/>
      <c r="BS786" s="3"/>
      <c r="BT786" s="3"/>
      <c r="BU786" s="3"/>
      <c r="BV786" s="3"/>
      <c r="BW786" s="3"/>
      <c r="BX786" s="3"/>
      <c r="BY786" s="3"/>
      <c r="BZ786" s="3"/>
      <c r="CA786" s="3"/>
      <c r="CB786" s="3"/>
      <c r="CC786" s="3"/>
      <c r="CD786" s="3"/>
      <c r="CE786" s="3"/>
      <c r="CF786" s="3"/>
      <c r="CG786" s="3"/>
      <c r="CH786" s="3"/>
      <c r="CI786" s="3"/>
      <c r="CJ786" s="3"/>
      <c r="CK786" s="3"/>
      <c r="CL786" s="3"/>
      <c r="CM786" s="3"/>
      <c r="CN786" s="3"/>
      <c r="CO786" s="3"/>
      <c r="CP786" s="3"/>
      <c r="CQ786" s="3"/>
      <c r="CR786" s="3"/>
      <c r="CS786" s="3"/>
      <c r="CT786" s="3"/>
      <c r="CU786" s="3"/>
      <c r="CV786" s="3"/>
      <c r="CW786" s="3"/>
      <c r="CX786" s="3"/>
      <c r="CY786" s="3"/>
      <c r="CZ786" s="3"/>
      <c r="DA786" s="3"/>
      <c r="DB786" s="3"/>
    </row>
    <row r="787" spans="1:106" ht="15.75" customHeight="1">
      <c r="A787" s="31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  <c r="BO787" s="3"/>
      <c r="BP787" s="3"/>
      <c r="BQ787" s="3"/>
      <c r="BR787" s="3"/>
      <c r="BS787" s="3"/>
      <c r="BT787" s="3"/>
      <c r="BU787" s="3"/>
      <c r="BV787" s="3"/>
      <c r="BW787" s="3"/>
      <c r="BX787" s="3"/>
      <c r="BY787" s="3"/>
      <c r="BZ787" s="3"/>
      <c r="CA787" s="3"/>
      <c r="CB787" s="3"/>
      <c r="CC787" s="3"/>
      <c r="CD787" s="3"/>
      <c r="CE787" s="3"/>
      <c r="CF787" s="3"/>
      <c r="CG787" s="3"/>
      <c r="CH787" s="3"/>
      <c r="CI787" s="3"/>
      <c r="CJ787" s="3"/>
      <c r="CK787" s="3"/>
      <c r="CL787" s="3"/>
      <c r="CM787" s="3"/>
      <c r="CN787" s="3"/>
      <c r="CO787" s="3"/>
      <c r="CP787" s="3"/>
      <c r="CQ787" s="3"/>
      <c r="CR787" s="3"/>
      <c r="CS787" s="3"/>
      <c r="CT787" s="3"/>
      <c r="CU787" s="3"/>
      <c r="CV787" s="3"/>
      <c r="CW787" s="3"/>
      <c r="CX787" s="3"/>
      <c r="CY787" s="3"/>
      <c r="CZ787" s="3"/>
      <c r="DA787" s="3"/>
      <c r="DB787" s="3"/>
    </row>
    <row r="788" spans="1:106" ht="15.75" customHeight="1">
      <c r="A788" s="31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  <c r="BO788" s="3"/>
      <c r="BP788" s="3"/>
      <c r="BQ788" s="3"/>
      <c r="BR788" s="3"/>
      <c r="BS788" s="3"/>
      <c r="BT788" s="3"/>
      <c r="BU788" s="3"/>
      <c r="BV788" s="3"/>
      <c r="BW788" s="3"/>
      <c r="BX788" s="3"/>
      <c r="BY788" s="3"/>
      <c r="BZ788" s="3"/>
      <c r="CA788" s="3"/>
      <c r="CB788" s="3"/>
      <c r="CC788" s="3"/>
      <c r="CD788" s="3"/>
      <c r="CE788" s="3"/>
      <c r="CF788" s="3"/>
      <c r="CG788" s="3"/>
      <c r="CH788" s="3"/>
      <c r="CI788" s="3"/>
      <c r="CJ788" s="3"/>
      <c r="CK788" s="3"/>
      <c r="CL788" s="3"/>
      <c r="CM788" s="3"/>
      <c r="CN788" s="3"/>
      <c r="CO788" s="3"/>
      <c r="CP788" s="3"/>
      <c r="CQ788" s="3"/>
      <c r="CR788" s="3"/>
      <c r="CS788" s="3"/>
      <c r="CT788" s="3"/>
      <c r="CU788" s="3"/>
      <c r="CV788" s="3"/>
      <c r="CW788" s="3"/>
      <c r="CX788" s="3"/>
      <c r="CY788" s="3"/>
      <c r="CZ788" s="3"/>
      <c r="DA788" s="3"/>
      <c r="DB788" s="3"/>
    </row>
    <row r="789" spans="1:106" ht="15.75" customHeight="1">
      <c r="A789" s="31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  <c r="BO789" s="3"/>
      <c r="BP789" s="3"/>
      <c r="BQ789" s="3"/>
      <c r="BR789" s="3"/>
      <c r="BS789" s="3"/>
      <c r="BT789" s="3"/>
      <c r="BU789" s="3"/>
      <c r="BV789" s="3"/>
      <c r="BW789" s="3"/>
      <c r="BX789" s="3"/>
      <c r="BY789" s="3"/>
      <c r="BZ789" s="3"/>
      <c r="CA789" s="3"/>
      <c r="CB789" s="3"/>
      <c r="CC789" s="3"/>
      <c r="CD789" s="3"/>
      <c r="CE789" s="3"/>
      <c r="CF789" s="3"/>
      <c r="CG789" s="3"/>
      <c r="CH789" s="3"/>
      <c r="CI789" s="3"/>
      <c r="CJ789" s="3"/>
      <c r="CK789" s="3"/>
      <c r="CL789" s="3"/>
      <c r="CM789" s="3"/>
      <c r="CN789" s="3"/>
      <c r="CO789" s="3"/>
      <c r="CP789" s="3"/>
      <c r="CQ789" s="3"/>
      <c r="CR789" s="3"/>
      <c r="CS789" s="3"/>
      <c r="CT789" s="3"/>
      <c r="CU789" s="3"/>
      <c r="CV789" s="3"/>
      <c r="CW789" s="3"/>
      <c r="CX789" s="3"/>
      <c r="CY789" s="3"/>
      <c r="CZ789" s="3"/>
      <c r="DA789" s="3"/>
      <c r="DB789" s="3"/>
    </row>
    <row r="790" spans="1:106" ht="15.75" customHeight="1">
      <c r="A790" s="31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  <c r="BO790" s="3"/>
      <c r="BP790" s="3"/>
      <c r="BQ790" s="3"/>
      <c r="BR790" s="3"/>
      <c r="BS790" s="3"/>
      <c r="BT790" s="3"/>
      <c r="BU790" s="3"/>
      <c r="BV790" s="3"/>
      <c r="BW790" s="3"/>
      <c r="BX790" s="3"/>
      <c r="BY790" s="3"/>
      <c r="BZ790" s="3"/>
      <c r="CA790" s="3"/>
      <c r="CB790" s="3"/>
      <c r="CC790" s="3"/>
      <c r="CD790" s="3"/>
      <c r="CE790" s="3"/>
      <c r="CF790" s="3"/>
      <c r="CG790" s="3"/>
      <c r="CH790" s="3"/>
      <c r="CI790" s="3"/>
      <c r="CJ790" s="3"/>
      <c r="CK790" s="3"/>
      <c r="CL790" s="3"/>
      <c r="CM790" s="3"/>
      <c r="CN790" s="3"/>
      <c r="CO790" s="3"/>
      <c r="CP790" s="3"/>
      <c r="CQ790" s="3"/>
      <c r="CR790" s="3"/>
      <c r="CS790" s="3"/>
      <c r="CT790" s="3"/>
      <c r="CU790" s="3"/>
      <c r="CV790" s="3"/>
      <c r="CW790" s="3"/>
      <c r="CX790" s="3"/>
      <c r="CY790" s="3"/>
      <c r="CZ790" s="3"/>
      <c r="DA790" s="3"/>
      <c r="DB790" s="3"/>
    </row>
    <row r="791" spans="1:106" ht="15.75" customHeight="1">
      <c r="A791" s="31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  <c r="BO791" s="3"/>
      <c r="BP791" s="3"/>
      <c r="BQ791" s="3"/>
      <c r="BR791" s="3"/>
      <c r="BS791" s="3"/>
      <c r="BT791" s="3"/>
      <c r="BU791" s="3"/>
      <c r="BV791" s="3"/>
      <c r="BW791" s="3"/>
      <c r="BX791" s="3"/>
      <c r="BY791" s="3"/>
      <c r="BZ791" s="3"/>
      <c r="CA791" s="3"/>
      <c r="CB791" s="3"/>
      <c r="CC791" s="3"/>
      <c r="CD791" s="3"/>
      <c r="CE791" s="3"/>
      <c r="CF791" s="3"/>
      <c r="CG791" s="3"/>
      <c r="CH791" s="3"/>
      <c r="CI791" s="3"/>
      <c r="CJ791" s="3"/>
      <c r="CK791" s="3"/>
      <c r="CL791" s="3"/>
      <c r="CM791" s="3"/>
      <c r="CN791" s="3"/>
      <c r="CO791" s="3"/>
      <c r="CP791" s="3"/>
      <c r="CQ791" s="3"/>
      <c r="CR791" s="3"/>
      <c r="CS791" s="3"/>
      <c r="CT791" s="3"/>
      <c r="CU791" s="3"/>
      <c r="CV791" s="3"/>
      <c r="CW791" s="3"/>
      <c r="CX791" s="3"/>
      <c r="CY791" s="3"/>
      <c r="CZ791" s="3"/>
      <c r="DA791" s="3"/>
      <c r="DB791" s="3"/>
    </row>
    <row r="792" spans="1:106" ht="15.75" customHeight="1">
      <c r="A792" s="31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  <c r="BO792" s="3"/>
      <c r="BP792" s="3"/>
      <c r="BQ792" s="3"/>
      <c r="BR792" s="3"/>
      <c r="BS792" s="3"/>
      <c r="BT792" s="3"/>
      <c r="BU792" s="3"/>
      <c r="BV792" s="3"/>
      <c r="BW792" s="3"/>
      <c r="BX792" s="3"/>
      <c r="BY792" s="3"/>
      <c r="BZ792" s="3"/>
      <c r="CA792" s="3"/>
      <c r="CB792" s="3"/>
      <c r="CC792" s="3"/>
      <c r="CD792" s="3"/>
      <c r="CE792" s="3"/>
      <c r="CF792" s="3"/>
      <c r="CG792" s="3"/>
      <c r="CH792" s="3"/>
      <c r="CI792" s="3"/>
      <c r="CJ792" s="3"/>
      <c r="CK792" s="3"/>
      <c r="CL792" s="3"/>
      <c r="CM792" s="3"/>
      <c r="CN792" s="3"/>
      <c r="CO792" s="3"/>
      <c r="CP792" s="3"/>
      <c r="CQ792" s="3"/>
      <c r="CR792" s="3"/>
      <c r="CS792" s="3"/>
      <c r="CT792" s="3"/>
      <c r="CU792" s="3"/>
      <c r="CV792" s="3"/>
      <c r="CW792" s="3"/>
      <c r="CX792" s="3"/>
      <c r="CY792" s="3"/>
      <c r="CZ792" s="3"/>
      <c r="DA792" s="3"/>
      <c r="DB792" s="3"/>
    </row>
    <row r="793" spans="1:106" ht="15.75" customHeight="1">
      <c r="A793" s="31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  <c r="BO793" s="3"/>
      <c r="BP793" s="3"/>
      <c r="BQ793" s="3"/>
      <c r="BR793" s="3"/>
      <c r="BS793" s="3"/>
      <c r="BT793" s="3"/>
      <c r="BU793" s="3"/>
      <c r="BV793" s="3"/>
      <c r="BW793" s="3"/>
      <c r="BX793" s="3"/>
      <c r="BY793" s="3"/>
      <c r="BZ793" s="3"/>
      <c r="CA793" s="3"/>
      <c r="CB793" s="3"/>
      <c r="CC793" s="3"/>
      <c r="CD793" s="3"/>
      <c r="CE793" s="3"/>
      <c r="CF793" s="3"/>
      <c r="CG793" s="3"/>
      <c r="CH793" s="3"/>
      <c r="CI793" s="3"/>
      <c r="CJ793" s="3"/>
      <c r="CK793" s="3"/>
      <c r="CL793" s="3"/>
      <c r="CM793" s="3"/>
      <c r="CN793" s="3"/>
      <c r="CO793" s="3"/>
      <c r="CP793" s="3"/>
      <c r="CQ793" s="3"/>
      <c r="CR793" s="3"/>
      <c r="CS793" s="3"/>
      <c r="CT793" s="3"/>
      <c r="CU793" s="3"/>
      <c r="CV793" s="3"/>
      <c r="CW793" s="3"/>
      <c r="CX793" s="3"/>
      <c r="CY793" s="3"/>
      <c r="CZ793" s="3"/>
      <c r="DA793" s="3"/>
      <c r="DB793" s="3"/>
    </row>
    <row r="794" spans="1:106" ht="15.75" customHeight="1">
      <c r="A794" s="31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  <c r="BO794" s="3"/>
      <c r="BP794" s="3"/>
      <c r="BQ794" s="3"/>
      <c r="BR794" s="3"/>
      <c r="BS794" s="3"/>
      <c r="BT794" s="3"/>
      <c r="BU794" s="3"/>
      <c r="BV794" s="3"/>
      <c r="BW794" s="3"/>
      <c r="BX794" s="3"/>
      <c r="BY794" s="3"/>
      <c r="BZ794" s="3"/>
      <c r="CA794" s="3"/>
      <c r="CB794" s="3"/>
      <c r="CC794" s="3"/>
      <c r="CD794" s="3"/>
      <c r="CE794" s="3"/>
      <c r="CF794" s="3"/>
      <c r="CG794" s="3"/>
      <c r="CH794" s="3"/>
      <c r="CI794" s="3"/>
      <c r="CJ794" s="3"/>
      <c r="CK794" s="3"/>
      <c r="CL794" s="3"/>
      <c r="CM794" s="3"/>
      <c r="CN794" s="3"/>
      <c r="CO794" s="3"/>
      <c r="CP794" s="3"/>
      <c r="CQ794" s="3"/>
      <c r="CR794" s="3"/>
      <c r="CS794" s="3"/>
      <c r="CT794" s="3"/>
      <c r="CU794" s="3"/>
      <c r="CV794" s="3"/>
      <c r="CW794" s="3"/>
      <c r="CX794" s="3"/>
      <c r="CY794" s="3"/>
      <c r="CZ794" s="3"/>
      <c r="DA794" s="3"/>
      <c r="DB794" s="3"/>
    </row>
    <row r="795" spans="1:106" ht="15.75" customHeight="1">
      <c r="A795" s="31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  <c r="BO795" s="3"/>
      <c r="BP795" s="3"/>
      <c r="BQ795" s="3"/>
      <c r="BR795" s="3"/>
      <c r="BS795" s="3"/>
      <c r="BT795" s="3"/>
      <c r="BU795" s="3"/>
      <c r="BV795" s="3"/>
      <c r="BW795" s="3"/>
      <c r="BX795" s="3"/>
      <c r="BY795" s="3"/>
      <c r="BZ795" s="3"/>
      <c r="CA795" s="3"/>
      <c r="CB795" s="3"/>
      <c r="CC795" s="3"/>
      <c r="CD795" s="3"/>
      <c r="CE795" s="3"/>
      <c r="CF795" s="3"/>
      <c r="CG795" s="3"/>
      <c r="CH795" s="3"/>
      <c r="CI795" s="3"/>
      <c r="CJ795" s="3"/>
      <c r="CK795" s="3"/>
      <c r="CL795" s="3"/>
      <c r="CM795" s="3"/>
      <c r="CN795" s="3"/>
      <c r="CO795" s="3"/>
      <c r="CP795" s="3"/>
      <c r="CQ795" s="3"/>
      <c r="CR795" s="3"/>
      <c r="CS795" s="3"/>
      <c r="CT795" s="3"/>
      <c r="CU795" s="3"/>
      <c r="CV795" s="3"/>
      <c r="CW795" s="3"/>
      <c r="CX795" s="3"/>
      <c r="CY795" s="3"/>
      <c r="CZ795" s="3"/>
      <c r="DA795" s="3"/>
      <c r="DB795" s="3"/>
    </row>
    <row r="796" spans="1:106" ht="15.75" customHeight="1">
      <c r="A796" s="31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  <c r="BO796" s="3"/>
      <c r="BP796" s="3"/>
      <c r="BQ796" s="3"/>
      <c r="BR796" s="3"/>
      <c r="BS796" s="3"/>
      <c r="BT796" s="3"/>
      <c r="BU796" s="3"/>
      <c r="BV796" s="3"/>
      <c r="BW796" s="3"/>
      <c r="BX796" s="3"/>
      <c r="BY796" s="3"/>
      <c r="BZ796" s="3"/>
      <c r="CA796" s="3"/>
      <c r="CB796" s="3"/>
      <c r="CC796" s="3"/>
      <c r="CD796" s="3"/>
      <c r="CE796" s="3"/>
      <c r="CF796" s="3"/>
      <c r="CG796" s="3"/>
      <c r="CH796" s="3"/>
      <c r="CI796" s="3"/>
      <c r="CJ796" s="3"/>
      <c r="CK796" s="3"/>
      <c r="CL796" s="3"/>
      <c r="CM796" s="3"/>
      <c r="CN796" s="3"/>
      <c r="CO796" s="3"/>
      <c r="CP796" s="3"/>
      <c r="CQ796" s="3"/>
      <c r="CR796" s="3"/>
      <c r="CS796" s="3"/>
      <c r="CT796" s="3"/>
      <c r="CU796" s="3"/>
      <c r="CV796" s="3"/>
      <c r="CW796" s="3"/>
      <c r="CX796" s="3"/>
      <c r="CY796" s="3"/>
      <c r="CZ796" s="3"/>
      <c r="DA796" s="3"/>
      <c r="DB796" s="3"/>
    </row>
    <row r="797" spans="1:106" ht="15.75" customHeight="1">
      <c r="A797" s="31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  <c r="BO797" s="3"/>
      <c r="BP797" s="3"/>
      <c r="BQ797" s="3"/>
      <c r="BR797" s="3"/>
      <c r="BS797" s="3"/>
      <c r="BT797" s="3"/>
      <c r="BU797" s="3"/>
      <c r="BV797" s="3"/>
      <c r="BW797" s="3"/>
      <c r="BX797" s="3"/>
      <c r="BY797" s="3"/>
      <c r="BZ797" s="3"/>
      <c r="CA797" s="3"/>
      <c r="CB797" s="3"/>
      <c r="CC797" s="3"/>
      <c r="CD797" s="3"/>
      <c r="CE797" s="3"/>
      <c r="CF797" s="3"/>
      <c r="CG797" s="3"/>
      <c r="CH797" s="3"/>
      <c r="CI797" s="3"/>
      <c r="CJ797" s="3"/>
      <c r="CK797" s="3"/>
      <c r="CL797" s="3"/>
      <c r="CM797" s="3"/>
      <c r="CN797" s="3"/>
      <c r="CO797" s="3"/>
      <c r="CP797" s="3"/>
      <c r="CQ797" s="3"/>
      <c r="CR797" s="3"/>
      <c r="CS797" s="3"/>
      <c r="CT797" s="3"/>
      <c r="CU797" s="3"/>
      <c r="CV797" s="3"/>
      <c r="CW797" s="3"/>
      <c r="CX797" s="3"/>
      <c r="CY797" s="3"/>
      <c r="CZ797" s="3"/>
      <c r="DA797" s="3"/>
      <c r="DB797" s="3"/>
    </row>
    <row r="798" spans="1:106" ht="15.75" customHeight="1">
      <c r="A798" s="31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  <c r="BO798" s="3"/>
      <c r="BP798" s="3"/>
      <c r="BQ798" s="3"/>
      <c r="BR798" s="3"/>
      <c r="BS798" s="3"/>
      <c r="BT798" s="3"/>
      <c r="BU798" s="3"/>
      <c r="BV798" s="3"/>
      <c r="BW798" s="3"/>
      <c r="BX798" s="3"/>
      <c r="BY798" s="3"/>
      <c r="BZ798" s="3"/>
      <c r="CA798" s="3"/>
      <c r="CB798" s="3"/>
      <c r="CC798" s="3"/>
      <c r="CD798" s="3"/>
      <c r="CE798" s="3"/>
      <c r="CF798" s="3"/>
      <c r="CG798" s="3"/>
      <c r="CH798" s="3"/>
      <c r="CI798" s="3"/>
      <c r="CJ798" s="3"/>
      <c r="CK798" s="3"/>
      <c r="CL798" s="3"/>
      <c r="CM798" s="3"/>
      <c r="CN798" s="3"/>
      <c r="CO798" s="3"/>
      <c r="CP798" s="3"/>
      <c r="CQ798" s="3"/>
      <c r="CR798" s="3"/>
      <c r="CS798" s="3"/>
      <c r="CT798" s="3"/>
      <c r="CU798" s="3"/>
      <c r="CV798" s="3"/>
      <c r="CW798" s="3"/>
      <c r="CX798" s="3"/>
      <c r="CY798" s="3"/>
      <c r="CZ798" s="3"/>
      <c r="DA798" s="3"/>
      <c r="DB798" s="3"/>
    </row>
    <row r="799" spans="1:106" ht="15.75" customHeight="1">
      <c r="A799" s="31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  <c r="BO799" s="3"/>
      <c r="BP799" s="3"/>
      <c r="BQ799" s="3"/>
      <c r="BR799" s="3"/>
      <c r="BS799" s="3"/>
      <c r="BT799" s="3"/>
      <c r="BU799" s="3"/>
      <c r="BV799" s="3"/>
      <c r="BW799" s="3"/>
      <c r="BX799" s="3"/>
      <c r="BY799" s="3"/>
      <c r="BZ799" s="3"/>
      <c r="CA799" s="3"/>
      <c r="CB799" s="3"/>
      <c r="CC799" s="3"/>
      <c r="CD799" s="3"/>
      <c r="CE799" s="3"/>
      <c r="CF799" s="3"/>
      <c r="CG799" s="3"/>
      <c r="CH799" s="3"/>
      <c r="CI799" s="3"/>
      <c r="CJ799" s="3"/>
      <c r="CK799" s="3"/>
      <c r="CL799" s="3"/>
      <c r="CM799" s="3"/>
      <c r="CN799" s="3"/>
      <c r="CO799" s="3"/>
      <c r="CP799" s="3"/>
      <c r="CQ799" s="3"/>
      <c r="CR799" s="3"/>
      <c r="CS799" s="3"/>
      <c r="CT799" s="3"/>
      <c r="CU799" s="3"/>
      <c r="CV799" s="3"/>
      <c r="CW799" s="3"/>
      <c r="CX799" s="3"/>
      <c r="CY799" s="3"/>
      <c r="CZ799" s="3"/>
      <c r="DA799" s="3"/>
      <c r="DB799" s="3"/>
    </row>
    <row r="800" spans="1:106" ht="15.75" customHeight="1">
      <c r="A800" s="31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  <c r="BO800" s="3"/>
      <c r="BP800" s="3"/>
      <c r="BQ800" s="3"/>
      <c r="BR800" s="3"/>
      <c r="BS800" s="3"/>
      <c r="BT800" s="3"/>
      <c r="BU800" s="3"/>
      <c r="BV800" s="3"/>
      <c r="BW800" s="3"/>
      <c r="BX800" s="3"/>
      <c r="BY800" s="3"/>
      <c r="BZ800" s="3"/>
      <c r="CA800" s="3"/>
      <c r="CB800" s="3"/>
      <c r="CC800" s="3"/>
      <c r="CD800" s="3"/>
      <c r="CE800" s="3"/>
      <c r="CF800" s="3"/>
      <c r="CG800" s="3"/>
      <c r="CH800" s="3"/>
      <c r="CI800" s="3"/>
      <c r="CJ800" s="3"/>
      <c r="CK800" s="3"/>
      <c r="CL800" s="3"/>
      <c r="CM800" s="3"/>
      <c r="CN800" s="3"/>
      <c r="CO800" s="3"/>
      <c r="CP800" s="3"/>
      <c r="CQ800" s="3"/>
      <c r="CR800" s="3"/>
      <c r="CS800" s="3"/>
      <c r="CT800" s="3"/>
      <c r="CU800" s="3"/>
      <c r="CV800" s="3"/>
      <c r="CW800" s="3"/>
      <c r="CX800" s="3"/>
      <c r="CY800" s="3"/>
      <c r="CZ800" s="3"/>
      <c r="DA800" s="3"/>
      <c r="DB800" s="3"/>
    </row>
    <row r="801" spans="1:106" ht="15.75" customHeight="1">
      <c r="A801" s="31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  <c r="BO801" s="3"/>
      <c r="BP801" s="3"/>
      <c r="BQ801" s="3"/>
      <c r="BR801" s="3"/>
      <c r="BS801" s="3"/>
      <c r="BT801" s="3"/>
      <c r="BU801" s="3"/>
      <c r="BV801" s="3"/>
      <c r="BW801" s="3"/>
      <c r="BX801" s="3"/>
      <c r="BY801" s="3"/>
      <c r="BZ801" s="3"/>
      <c r="CA801" s="3"/>
      <c r="CB801" s="3"/>
      <c r="CC801" s="3"/>
      <c r="CD801" s="3"/>
      <c r="CE801" s="3"/>
      <c r="CF801" s="3"/>
      <c r="CG801" s="3"/>
      <c r="CH801" s="3"/>
      <c r="CI801" s="3"/>
      <c r="CJ801" s="3"/>
      <c r="CK801" s="3"/>
      <c r="CL801" s="3"/>
      <c r="CM801" s="3"/>
      <c r="CN801" s="3"/>
      <c r="CO801" s="3"/>
      <c r="CP801" s="3"/>
      <c r="CQ801" s="3"/>
      <c r="CR801" s="3"/>
      <c r="CS801" s="3"/>
      <c r="CT801" s="3"/>
      <c r="CU801" s="3"/>
      <c r="CV801" s="3"/>
      <c r="CW801" s="3"/>
      <c r="CX801" s="3"/>
      <c r="CY801" s="3"/>
      <c r="CZ801" s="3"/>
      <c r="DA801" s="3"/>
      <c r="DB801" s="3"/>
    </row>
    <row r="802" spans="1:106" ht="15.75" customHeight="1">
      <c r="A802" s="31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  <c r="BO802" s="3"/>
      <c r="BP802" s="3"/>
      <c r="BQ802" s="3"/>
      <c r="BR802" s="3"/>
      <c r="BS802" s="3"/>
      <c r="BT802" s="3"/>
      <c r="BU802" s="3"/>
      <c r="BV802" s="3"/>
      <c r="BW802" s="3"/>
      <c r="BX802" s="3"/>
      <c r="BY802" s="3"/>
      <c r="BZ802" s="3"/>
      <c r="CA802" s="3"/>
      <c r="CB802" s="3"/>
      <c r="CC802" s="3"/>
      <c r="CD802" s="3"/>
      <c r="CE802" s="3"/>
      <c r="CF802" s="3"/>
      <c r="CG802" s="3"/>
      <c r="CH802" s="3"/>
      <c r="CI802" s="3"/>
      <c r="CJ802" s="3"/>
      <c r="CK802" s="3"/>
      <c r="CL802" s="3"/>
      <c r="CM802" s="3"/>
      <c r="CN802" s="3"/>
      <c r="CO802" s="3"/>
      <c r="CP802" s="3"/>
      <c r="CQ802" s="3"/>
      <c r="CR802" s="3"/>
      <c r="CS802" s="3"/>
      <c r="CT802" s="3"/>
      <c r="CU802" s="3"/>
      <c r="CV802" s="3"/>
      <c r="CW802" s="3"/>
      <c r="CX802" s="3"/>
      <c r="CY802" s="3"/>
      <c r="CZ802" s="3"/>
      <c r="DA802" s="3"/>
      <c r="DB802" s="3"/>
    </row>
    <row r="803" spans="1:106" ht="15.75" customHeight="1">
      <c r="A803" s="31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  <c r="BO803" s="3"/>
      <c r="BP803" s="3"/>
      <c r="BQ803" s="3"/>
      <c r="BR803" s="3"/>
      <c r="BS803" s="3"/>
      <c r="BT803" s="3"/>
      <c r="BU803" s="3"/>
      <c r="BV803" s="3"/>
      <c r="BW803" s="3"/>
      <c r="BX803" s="3"/>
      <c r="BY803" s="3"/>
      <c r="BZ803" s="3"/>
      <c r="CA803" s="3"/>
      <c r="CB803" s="3"/>
      <c r="CC803" s="3"/>
      <c r="CD803" s="3"/>
      <c r="CE803" s="3"/>
      <c r="CF803" s="3"/>
      <c r="CG803" s="3"/>
      <c r="CH803" s="3"/>
      <c r="CI803" s="3"/>
      <c r="CJ803" s="3"/>
      <c r="CK803" s="3"/>
      <c r="CL803" s="3"/>
      <c r="CM803" s="3"/>
      <c r="CN803" s="3"/>
      <c r="CO803" s="3"/>
      <c r="CP803" s="3"/>
      <c r="CQ803" s="3"/>
      <c r="CR803" s="3"/>
      <c r="CS803" s="3"/>
      <c r="CT803" s="3"/>
      <c r="CU803" s="3"/>
      <c r="CV803" s="3"/>
      <c r="CW803" s="3"/>
      <c r="CX803" s="3"/>
      <c r="CY803" s="3"/>
      <c r="CZ803" s="3"/>
      <c r="DA803" s="3"/>
      <c r="DB803" s="3"/>
    </row>
    <row r="804" spans="1:106" ht="15.75" customHeight="1">
      <c r="A804" s="31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  <c r="BO804" s="3"/>
      <c r="BP804" s="3"/>
      <c r="BQ804" s="3"/>
      <c r="BR804" s="3"/>
      <c r="BS804" s="3"/>
      <c r="BT804" s="3"/>
      <c r="BU804" s="3"/>
      <c r="BV804" s="3"/>
      <c r="BW804" s="3"/>
      <c r="BX804" s="3"/>
      <c r="BY804" s="3"/>
      <c r="BZ804" s="3"/>
      <c r="CA804" s="3"/>
      <c r="CB804" s="3"/>
      <c r="CC804" s="3"/>
      <c r="CD804" s="3"/>
      <c r="CE804" s="3"/>
      <c r="CF804" s="3"/>
      <c r="CG804" s="3"/>
      <c r="CH804" s="3"/>
      <c r="CI804" s="3"/>
      <c r="CJ804" s="3"/>
      <c r="CK804" s="3"/>
      <c r="CL804" s="3"/>
      <c r="CM804" s="3"/>
      <c r="CN804" s="3"/>
      <c r="CO804" s="3"/>
      <c r="CP804" s="3"/>
      <c r="CQ804" s="3"/>
      <c r="CR804" s="3"/>
      <c r="CS804" s="3"/>
      <c r="CT804" s="3"/>
      <c r="CU804" s="3"/>
      <c r="CV804" s="3"/>
      <c r="CW804" s="3"/>
      <c r="CX804" s="3"/>
      <c r="CY804" s="3"/>
      <c r="CZ804" s="3"/>
      <c r="DA804" s="3"/>
      <c r="DB804" s="3"/>
    </row>
    <row r="805" spans="1:106" ht="15.75" customHeight="1">
      <c r="A805" s="31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  <c r="BO805" s="3"/>
      <c r="BP805" s="3"/>
      <c r="BQ805" s="3"/>
      <c r="BR805" s="3"/>
      <c r="BS805" s="3"/>
      <c r="BT805" s="3"/>
      <c r="BU805" s="3"/>
      <c r="BV805" s="3"/>
      <c r="BW805" s="3"/>
      <c r="BX805" s="3"/>
      <c r="BY805" s="3"/>
      <c r="BZ805" s="3"/>
      <c r="CA805" s="3"/>
      <c r="CB805" s="3"/>
      <c r="CC805" s="3"/>
      <c r="CD805" s="3"/>
      <c r="CE805" s="3"/>
      <c r="CF805" s="3"/>
      <c r="CG805" s="3"/>
      <c r="CH805" s="3"/>
      <c r="CI805" s="3"/>
      <c r="CJ805" s="3"/>
      <c r="CK805" s="3"/>
      <c r="CL805" s="3"/>
      <c r="CM805" s="3"/>
      <c r="CN805" s="3"/>
      <c r="CO805" s="3"/>
      <c r="CP805" s="3"/>
      <c r="CQ805" s="3"/>
      <c r="CR805" s="3"/>
      <c r="CS805" s="3"/>
      <c r="CT805" s="3"/>
      <c r="CU805" s="3"/>
      <c r="CV805" s="3"/>
      <c r="CW805" s="3"/>
      <c r="CX805" s="3"/>
      <c r="CY805" s="3"/>
      <c r="CZ805" s="3"/>
      <c r="DA805" s="3"/>
      <c r="DB805" s="3"/>
    </row>
    <row r="806" spans="1:106" ht="15.75" customHeight="1">
      <c r="A806" s="31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  <c r="BO806" s="3"/>
      <c r="BP806" s="3"/>
      <c r="BQ806" s="3"/>
      <c r="BR806" s="3"/>
      <c r="BS806" s="3"/>
      <c r="BT806" s="3"/>
      <c r="BU806" s="3"/>
      <c r="BV806" s="3"/>
      <c r="BW806" s="3"/>
      <c r="BX806" s="3"/>
      <c r="BY806" s="3"/>
      <c r="BZ806" s="3"/>
      <c r="CA806" s="3"/>
      <c r="CB806" s="3"/>
      <c r="CC806" s="3"/>
      <c r="CD806" s="3"/>
      <c r="CE806" s="3"/>
      <c r="CF806" s="3"/>
      <c r="CG806" s="3"/>
      <c r="CH806" s="3"/>
      <c r="CI806" s="3"/>
      <c r="CJ806" s="3"/>
      <c r="CK806" s="3"/>
      <c r="CL806" s="3"/>
      <c r="CM806" s="3"/>
      <c r="CN806" s="3"/>
      <c r="CO806" s="3"/>
      <c r="CP806" s="3"/>
      <c r="CQ806" s="3"/>
      <c r="CR806" s="3"/>
      <c r="CS806" s="3"/>
      <c r="CT806" s="3"/>
      <c r="CU806" s="3"/>
      <c r="CV806" s="3"/>
      <c r="CW806" s="3"/>
      <c r="CX806" s="3"/>
      <c r="CY806" s="3"/>
      <c r="CZ806" s="3"/>
      <c r="DA806" s="3"/>
      <c r="DB806" s="3"/>
    </row>
    <row r="807" spans="1:106" ht="15.75" customHeight="1">
      <c r="A807" s="31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  <c r="BO807" s="3"/>
      <c r="BP807" s="3"/>
      <c r="BQ807" s="3"/>
      <c r="BR807" s="3"/>
      <c r="BS807" s="3"/>
      <c r="BT807" s="3"/>
      <c r="BU807" s="3"/>
      <c r="BV807" s="3"/>
      <c r="BW807" s="3"/>
      <c r="BX807" s="3"/>
      <c r="BY807" s="3"/>
      <c r="BZ807" s="3"/>
      <c r="CA807" s="3"/>
      <c r="CB807" s="3"/>
      <c r="CC807" s="3"/>
      <c r="CD807" s="3"/>
      <c r="CE807" s="3"/>
      <c r="CF807" s="3"/>
      <c r="CG807" s="3"/>
      <c r="CH807" s="3"/>
      <c r="CI807" s="3"/>
      <c r="CJ807" s="3"/>
      <c r="CK807" s="3"/>
      <c r="CL807" s="3"/>
      <c r="CM807" s="3"/>
      <c r="CN807" s="3"/>
      <c r="CO807" s="3"/>
      <c r="CP807" s="3"/>
      <c r="CQ807" s="3"/>
      <c r="CR807" s="3"/>
      <c r="CS807" s="3"/>
      <c r="CT807" s="3"/>
      <c r="CU807" s="3"/>
      <c r="CV807" s="3"/>
      <c r="CW807" s="3"/>
      <c r="CX807" s="3"/>
      <c r="CY807" s="3"/>
      <c r="CZ807" s="3"/>
      <c r="DA807" s="3"/>
      <c r="DB807" s="3"/>
    </row>
    <row r="808" spans="1:106" ht="15.75" customHeight="1">
      <c r="A808" s="31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  <c r="BO808" s="3"/>
      <c r="BP808" s="3"/>
      <c r="BQ808" s="3"/>
      <c r="BR808" s="3"/>
      <c r="BS808" s="3"/>
      <c r="BT808" s="3"/>
      <c r="BU808" s="3"/>
      <c r="BV808" s="3"/>
      <c r="BW808" s="3"/>
      <c r="BX808" s="3"/>
      <c r="BY808" s="3"/>
      <c r="BZ808" s="3"/>
      <c r="CA808" s="3"/>
      <c r="CB808" s="3"/>
      <c r="CC808" s="3"/>
      <c r="CD808" s="3"/>
      <c r="CE808" s="3"/>
      <c r="CF808" s="3"/>
      <c r="CG808" s="3"/>
      <c r="CH808" s="3"/>
      <c r="CI808" s="3"/>
      <c r="CJ808" s="3"/>
      <c r="CK808" s="3"/>
      <c r="CL808" s="3"/>
      <c r="CM808" s="3"/>
      <c r="CN808" s="3"/>
      <c r="CO808" s="3"/>
      <c r="CP808" s="3"/>
      <c r="CQ808" s="3"/>
      <c r="CR808" s="3"/>
      <c r="CS808" s="3"/>
      <c r="CT808" s="3"/>
      <c r="CU808" s="3"/>
      <c r="CV808" s="3"/>
      <c r="CW808" s="3"/>
      <c r="CX808" s="3"/>
      <c r="CY808" s="3"/>
      <c r="CZ808" s="3"/>
      <c r="DA808" s="3"/>
      <c r="DB808" s="3"/>
    </row>
    <row r="809" spans="1:106" ht="15.75" customHeight="1">
      <c r="A809" s="31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  <c r="BO809" s="3"/>
      <c r="BP809" s="3"/>
      <c r="BQ809" s="3"/>
      <c r="BR809" s="3"/>
      <c r="BS809" s="3"/>
      <c r="BT809" s="3"/>
      <c r="BU809" s="3"/>
      <c r="BV809" s="3"/>
      <c r="BW809" s="3"/>
      <c r="BX809" s="3"/>
      <c r="BY809" s="3"/>
      <c r="BZ809" s="3"/>
      <c r="CA809" s="3"/>
      <c r="CB809" s="3"/>
      <c r="CC809" s="3"/>
      <c r="CD809" s="3"/>
      <c r="CE809" s="3"/>
      <c r="CF809" s="3"/>
      <c r="CG809" s="3"/>
      <c r="CH809" s="3"/>
      <c r="CI809" s="3"/>
      <c r="CJ809" s="3"/>
      <c r="CK809" s="3"/>
      <c r="CL809" s="3"/>
      <c r="CM809" s="3"/>
      <c r="CN809" s="3"/>
      <c r="CO809" s="3"/>
      <c r="CP809" s="3"/>
      <c r="CQ809" s="3"/>
      <c r="CR809" s="3"/>
      <c r="CS809" s="3"/>
      <c r="CT809" s="3"/>
      <c r="CU809" s="3"/>
      <c r="CV809" s="3"/>
      <c r="CW809" s="3"/>
      <c r="CX809" s="3"/>
      <c r="CY809" s="3"/>
      <c r="CZ809" s="3"/>
      <c r="DA809" s="3"/>
      <c r="DB809" s="3"/>
    </row>
    <row r="810" spans="1:106" ht="15.75" customHeight="1">
      <c r="A810" s="31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  <c r="BO810" s="3"/>
      <c r="BP810" s="3"/>
      <c r="BQ810" s="3"/>
      <c r="BR810" s="3"/>
      <c r="BS810" s="3"/>
      <c r="BT810" s="3"/>
      <c r="BU810" s="3"/>
      <c r="BV810" s="3"/>
      <c r="BW810" s="3"/>
      <c r="BX810" s="3"/>
      <c r="BY810" s="3"/>
      <c r="BZ810" s="3"/>
      <c r="CA810" s="3"/>
      <c r="CB810" s="3"/>
      <c r="CC810" s="3"/>
      <c r="CD810" s="3"/>
      <c r="CE810" s="3"/>
      <c r="CF810" s="3"/>
      <c r="CG810" s="3"/>
      <c r="CH810" s="3"/>
      <c r="CI810" s="3"/>
      <c r="CJ810" s="3"/>
      <c r="CK810" s="3"/>
      <c r="CL810" s="3"/>
      <c r="CM810" s="3"/>
      <c r="CN810" s="3"/>
      <c r="CO810" s="3"/>
      <c r="CP810" s="3"/>
      <c r="CQ810" s="3"/>
      <c r="CR810" s="3"/>
      <c r="CS810" s="3"/>
      <c r="CT810" s="3"/>
      <c r="CU810" s="3"/>
      <c r="CV810" s="3"/>
      <c r="CW810" s="3"/>
      <c r="CX810" s="3"/>
      <c r="CY810" s="3"/>
      <c r="CZ810" s="3"/>
      <c r="DA810" s="3"/>
      <c r="DB810" s="3"/>
    </row>
    <row r="811" spans="1:106" ht="15.75" customHeight="1">
      <c r="A811" s="31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  <c r="BO811" s="3"/>
      <c r="BP811" s="3"/>
      <c r="BQ811" s="3"/>
      <c r="BR811" s="3"/>
      <c r="BS811" s="3"/>
      <c r="BT811" s="3"/>
      <c r="BU811" s="3"/>
      <c r="BV811" s="3"/>
      <c r="BW811" s="3"/>
      <c r="BX811" s="3"/>
      <c r="BY811" s="3"/>
      <c r="BZ811" s="3"/>
      <c r="CA811" s="3"/>
      <c r="CB811" s="3"/>
      <c r="CC811" s="3"/>
      <c r="CD811" s="3"/>
      <c r="CE811" s="3"/>
      <c r="CF811" s="3"/>
      <c r="CG811" s="3"/>
      <c r="CH811" s="3"/>
      <c r="CI811" s="3"/>
      <c r="CJ811" s="3"/>
      <c r="CK811" s="3"/>
      <c r="CL811" s="3"/>
      <c r="CM811" s="3"/>
      <c r="CN811" s="3"/>
      <c r="CO811" s="3"/>
      <c r="CP811" s="3"/>
      <c r="CQ811" s="3"/>
      <c r="CR811" s="3"/>
      <c r="CS811" s="3"/>
      <c r="CT811" s="3"/>
      <c r="CU811" s="3"/>
      <c r="CV811" s="3"/>
      <c r="CW811" s="3"/>
      <c r="CX811" s="3"/>
      <c r="CY811" s="3"/>
      <c r="CZ811" s="3"/>
      <c r="DA811" s="3"/>
      <c r="DB811" s="3"/>
    </row>
    <row r="812" spans="1:106" ht="15.75" customHeight="1">
      <c r="A812" s="31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  <c r="BO812" s="3"/>
      <c r="BP812" s="3"/>
      <c r="BQ812" s="3"/>
      <c r="BR812" s="3"/>
      <c r="BS812" s="3"/>
      <c r="BT812" s="3"/>
      <c r="BU812" s="3"/>
      <c r="BV812" s="3"/>
      <c r="BW812" s="3"/>
      <c r="BX812" s="3"/>
      <c r="BY812" s="3"/>
      <c r="BZ812" s="3"/>
      <c r="CA812" s="3"/>
      <c r="CB812" s="3"/>
      <c r="CC812" s="3"/>
      <c r="CD812" s="3"/>
      <c r="CE812" s="3"/>
      <c r="CF812" s="3"/>
      <c r="CG812" s="3"/>
      <c r="CH812" s="3"/>
      <c r="CI812" s="3"/>
      <c r="CJ812" s="3"/>
      <c r="CK812" s="3"/>
      <c r="CL812" s="3"/>
      <c r="CM812" s="3"/>
      <c r="CN812" s="3"/>
      <c r="CO812" s="3"/>
      <c r="CP812" s="3"/>
      <c r="CQ812" s="3"/>
      <c r="CR812" s="3"/>
      <c r="CS812" s="3"/>
      <c r="CT812" s="3"/>
      <c r="CU812" s="3"/>
      <c r="CV812" s="3"/>
      <c r="CW812" s="3"/>
      <c r="CX812" s="3"/>
      <c r="CY812" s="3"/>
      <c r="CZ812" s="3"/>
      <c r="DA812" s="3"/>
      <c r="DB812" s="3"/>
    </row>
    <row r="813" spans="1:106" ht="15.75" customHeight="1">
      <c r="A813" s="31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  <c r="BO813" s="3"/>
      <c r="BP813" s="3"/>
      <c r="BQ813" s="3"/>
      <c r="BR813" s="3"/>
      <c r="BS813" s="3"/>
      <c r="BT813" s="3"/>
      <c r="BU813" s="3"/>
      <c r="BV813" s="3"/>
      <c r="BW813" s="3"/>
      <c r="BX813" s="3"/>
      <c r="BY813" s="3"/>
      <c r="BZ813" s="3"/>
      <c r="CA813" s="3"/>
      <c r="CB813" s="3"/>
      <c r="CC813" s="3"/>
      <c r="CD813" s="3"/>
      <c r="CE813" s="3"/>
      <c r="CF813" s="3"/>
      <c r="CG813" s="3"/>
      <c r="CH813" s="3"/>
      <c r="CI813" s="3"/>
      <c r="CJ813" s="3"/>
      <c r="CK813" s="3"/>
      <c r="CL813" s="3"/>
      <c r="CM813" s="3"/>
      <c r="CN813" s="3"/>
      <c r="CO813" s="3"/>
      <c r="CP813" s="3"/>
      <c r="CQ813" s="3"/>
      <c r="CR813" s="3"/>
      <c r="CS813" s="3"/>
      <c r="CT813" s="3"/>
      <c r="CU813" s="3"/>
      <c r="CV813" s="3"/>
      <c r="CW813" s="3"/>
      <c r="CX813" s="3"/>
      <c r="CY813" s="3"/>
      <c r="CZ813" s="3"/>
      <c r="DA813" s="3"/>
      <c r="DB813" s="3"/>
    </row>
    <row r="814" spans="1:106" ht="15.75" customHeight="1">
      <c r="A814" s="31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  <c r="BO814" s="3"/>
      <c r="BP814" s="3"/>
      <c r="BQ814" s="3"/>
      <c r="BR814" s="3"/>
      <c r="BS814" s="3"/>
      <c r="BT814" s="3"/>
      <c r="BU814" s="3"/>
      <c r="BV814" s="3"/>
      <c r="BW814" s="3"/>
      <c r="BX814" s="3"/>
      <c r="BY814" s="3"/>
      <c r="BZ814" s="3"/>
      <c r="CA814" s="3"/>
      <c r="CB814" s="3"/>
      <c r="CC814" s="3"/>
      <c r="CD814" s="3"/>
      <c r="CE814" s="3"/>
      <c r="CF814" s="3"/>
      <c r="CG814" s="3"/>
      <c r="CH814" s="3"/>
      <c r="CI814" s="3"/>
      <c r="CJ814" s="3"/>
      <c r="CK814" s="3"/>
      <c r="CL814" s="3"/>
      <c r="CM814" s="3"/>
      <c r="CN814" s="3"/>
      <c r="CO814" s="3"/>
      <c r="CP814" s="3"/>
      <c r="CQ814" s="3"/>
      <c r="CR814" s="3"/>
      <c r="CS814" s="3"/>
      <c r="CT814" s="3"/>
      <c r="CU814" s="3"/>
      <c r="CV814" s="3"/>
      <c r="CW814" s="3"/>
      <c r="CX814" s="3"/>
      <c r="CY814" s="3"/>
      <c r="CZ814" s="3"/>
      <c r="DA814" s="3"/>
      <c r="DB814" s="3"/>
    </row>
    <row r="815" spans="1:106" ht="15.75" customHeight="1">
      <c r="A815" s="31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  <c r="BO815" s="3"/>
      <c r="BP815" s="3"/>
      <c r="BQ815" s="3"/>
      <c r="BR815" s="3"/>
      <c r="BS815" s="3"/>
      <c r="BT815" s="3"/>
      <c r="BU815" s="3"/>
      <c r="BV815" s="3"/>
      <c r="BW815" s="3"/>
      <c r="BX815" s="3"/>
      <c r="BY815" s="3"/>
      <c r="BZ815" s="3"/>
      <c r="CA815" s="3"/>
      <c r="CB815" s="3"/>
      <c r="CC815" s="3"/>
      <c r="CD815" s="3"/>
      <c r="CE815" s="3"/>
      <c r="CF815" s="3"/>
      <c r="CG815" s="3"/>
      <c r="CH815" s="3"/>
      <c r="CI815" s="3"/>
      <c r="CJ815" s="3"/>
      <c r="CK815" s="3"/>
      <c r="CL815" s="3"/>
      <c r="CM815" s="3"/>
      <c r="CN815" s="3"/>
      <c r="CO815" s="3"/>
      <c r="CP815" s="3"/>
      <c r="CQ815" s="3"/>
      <c r="CR815" s="3"/>
      <c r="CS815" s="3"/>
      <c r="CT815" s="3"/>
      <c r="CU815" s="3"/>
      <c r="CV815" s="3"/>
      <c r="CW815" s="3"/>
      <c r="CX815" s="3"/>
      <c r="CY815" s="3"/>
      <c r="CZ815" s="3"/>
      <c r="DA815" s="3"/>
      <c r="DB815" s="3"/>
    </row>
    <row r="816" spans="1:106" ht="15.75" customHeight="1">
      <c r="A816" s="31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  <c r="BO816" s="3"/>
      <c r="BP816" s="3"/>
      <c r="BQ816" s="3"/>
      <c r="BR816" s="3"/>
      <c r="BS816" s="3"/>
      <c r="BT816" s="3"/>
      <c r="BU816" s="3"/>
      <c r="BV816" s="3"/>
      <c r="BW816" s="3"/>
      <c r="BX816" s="3"/>
      <c r="BY816" s="3"/>
      <c r="BZ816" s="3"/>
      <c r="CA816" s="3"/>
      <c r="CB816" s="3"/>
      <c r="CC816" s="3"/>
      <c r="CD816" s="3"/>
      <c r="CE816" s="3"/>
      <c r="CF816" s="3"/>
      <c r="CG816" s="3"/>
      <c r="CH816" s="3"/>
      <c r="CI816" s="3"/>
      <c r="CJ816" s="3"/>
      <c r="CK816" s="3"/>
      <c r="CL816" s="3"/>
      <c r="CM816" s="3"/>
      <c r="CN816" s="3"/>
      <c r="CO816" s="3"/>
      <c r="CP816" s="3"/>
      <c r="CQ816" s="3"/>
      <c r="CR816" s="3"/>
      <c r="CS816" s="3"/>
      <c r="CT816" s="3"/>
      <c r="CU816" s="3"/>
      <c r="CV816" s="3"/>
      <c r="CW816" s="3"/>
      <c r="CX816" s="3"/>
      <c r="CY816" s="3"/>
      <c r="CZ816" s="3"/>
      <c r="DA816" s="3"/>
      <c r="DB816" s="3"/>
    </row>
    <row r="817" spans="1:106" ht="15.75" customHeight="1">
      <c r="A817" s="31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  <c r="BO817" s="3"/>
      <c r="BP817" s="3"/>
      <c r="BQ817" s="3"/>
      <c r="BR817" s="3"/>
      <c r="BS817" s="3"/>
      <c r="BT817" s="3"/>
      <c r="BU817" s="3"/>
      <c r="BV817" s="3"/>
      <c r="BW817" s="3"/>
      <c r="BX817" s="3"/>
      <c r="BY817" s="3"/>
      <c r="BZ817" s="3"/>
      <c r="CA817" s="3"/>
      <c r="CB817" s="3"/>
      <c r="CC817" s="3"/>
      <c r="CD817" s="3"/>
      <c r="CE817" s="3"/>
      <c r="CF817" s="3"/>
      <c r="CG817" s="3"/>
      <c r="CH817" s="3"/>
      <c r="CI817" s="3"/>
      <c r="CJ817" s="3"/>
      <c r="CK817" s="3"/>
      <c r="CL817" s="3"/>
      <c r="CM817" s="3"/>
      <c r="CN817" s="3"/>
      <c r="CO817" s="3"/>
      <c r="CP817" s="3"/>
      <c r="CQ817" s="3"/>
      <c r="CR817" s="3"/>
      <c r="CS817" s="3"/>
      <c r="CT817" s="3"/>
      <c r="CU817" s="3"/>
      <c r="CV817" s="3"/>
      <c r="CW817" s="3"/>
      <c r="CX817" s="3"/>
      <c r="CY817" s="3"/>
      <c r="CZ817" s="3"/>
      <c r="DA817" s="3"/>
      <c r="DB817" s="3"/>
    </row>
    <row r="818" spans="1:106" ht="15.75" customHeight="1">
      <c r="A818" s="31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  <c r="BO818" s="3"/>
      <c r="BP818" s="3"/>
      <c r="BQ818" s="3"/>
      <c r="BR818" s="3"/>
      <c r="BS818" s="3"/>
      <c r="BT818" s="3"/>
      <c r="BU818" s="3"/>
      <c r="BV818" s="3"/>
      <c r="BW818" s="3"/>
      <c r="BX818" s="3"/>
      <c r="BY818" s="3"/>
      <c r="BZ818" s="3"/>
      <c r="CA818" s="3"/>
      <c r="CB818" s="3"/>
      <c r="CC818" s="3"/>
      <c r="CD818" s="3"/>
      <c r="CE818" s="3"/>
      <c r="CF818" s="3"/>
      <c r="CG818" s="3"/>
      <c r="CH818" s="3"/>
      <c r="CI818" s="3"/>
      <c r="CJ818" s="3"/>
      <c r="CK818" s="3"/>
      <c r="CL818" s="3"/>
      <c r="CM818" s="3"/>
      <c r="CN818" s="3"/>
      <c r="CO818" s="3"/>
      <c r="CP818" s="3"/>
      <c r="CQ818" s="3"/>
      <c r="CR818" s="3"/>
      <c r="CS818" s="3"/>
      <c r="CT818" s="3"/>
      <c r="CU818" s="3"/>
      <c r="CV818" s="3"/>
      <c r="CW818" s="3"/>
      <c r="CX818" s="3"/>
      <c r="CY818" s="3"/>
      <c r="CZ818" s="3"/>
      <c r="DA818" s="3"/>
      <c r="DB818" s="3"/>
    </row>
    <row r="819" spans="1:106" ht="15.75" customHeight="1">
      <c r="A819" s="31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  <c r="BO819" s="3"/>
      <c r="BP819" s="3"/>
      <c r="BQ819" s="3"/>
      <c r="BR819" s="3"/>
      <c r="BS819" s="3"/>
      <c r="BT819" s="3"/>
      <c r="BU819" s="3"/>
      <c r="BV819" s="3"/>
      <c r="BW819" s="3"/>
      <c r="BX819" s="3"/>
      <c r="BY819" s="3"/>
      <c r="BZ819" s="3"/>
      <c r="CA819" s="3"/>
      <c r="CB819" s="3"/>
      <c r="CC819" s="3"/>
      <c r="CD819" s="3"/>
      <c r="CE819" s="3"/>
      <c r="CF819" s="3"/>
      <c r="CG819" s="3"/>
      <c r="CH819" s="3"/>
      <c r="CI819" s="3"/>
      <c r="CJ819" s="3"/>
      <c r="CK819" s="3"/>
      <c r="CL819" s="3"/>
      <c r="CM819" s="3"/>
      <c r="CN819" s="3"/>
      <c r="CO819" s="3"/>
      <c r="CP819" s="3"/>
      <c r="CQ819" s="3"/>
      <c r="CR819" s="3"/>
      <c r="CS819" s="3"/>
      <c r="CT819" s="3"/>
      <c r="CU819" s="3"/>
      <c r="CV819" s="3"/>
      <c r="CW819" s="3"/>
      <c r="CX819" s="3"/>
      <c r="CY819" s="3"/>
      <c r="CZ819" s="3"/>
      <c r="DA819" s="3"/>
      <c r="DB819" s="3"/>
    </row>
    <row r="820" spans="1:106" ht="15.75" customHeight="1">
      <c r="A820" s="31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  <c r="BO820" s="3"/>
      <c r="BP820" s="3"/>
      <c r="BQ820" s="3"/>
      <c r="BR820" s="3"/>
      <c r="BS820" s="3"/>
      <c r="BT820" s="3"/>
      <c r="BU820" s="3"/>
      <c r="BV820" s="3"/>
      <c r="BW820" s="3"/>
      <c r="BX820" s="3"/>
      <c r="BY820" s="3"/>
      <c r="BZ820" s="3"/>
      <c r="CA820" s="3"/>
      <c r="CB820" s="3"/>
      <c r="CC820" s="3"/>
      <c r="CD820" s="3"/>
      <c r="CE820" s="3"/>
      <c r="CF820" s="3"/>
      <c r="CG820" s="3"/>
      <c r="CH820" s="3"/>
      <c r="CI820" s="3"/>
      <c r="CJ820" s="3"/>
      <c r="CK820" s="3"/>
      <c r="CL820" s="3"/>
      <c r="CM820" s="3"/>
      <c r="CN820" s="3"/>
      <c r="CO820" s="3"/>
      <c r="CP820" s="3"/>
      <c r="CQ820" s="3"/>
      <c r="CR820" s="3"/>
      <c r="CS820" s="3"/>
      <c r="CT820" s="3"/>
      <c r="CU820" s="3"/>
      <c r="CV820" s="3"/>
      <c r="CW820" s="3"/>
      <c r="CX820" s="3"/>
      <c r="CY820" s="3"/>
      <c r="CZ820" s="3"/>
      <c r="DA820" s="3"/>
      <c r="DB820" s="3"/>
    </row>
    <row r="821" spans="1:106" ht="15.75" customHeight="1">
      <c r="A821" s="31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  <c r="BO821" s="3"/>
      <c r="BP821" s="3"/>
      <c r="BQ821" s="3"/>
      <c r="BR821" s="3"/>
      <c r="BS821" s="3"/>
      <c r="BT821" s="3"/>
      <c r="BU821" s="3"/>
      <c r="BV821" s="3"/>
      <c r="BW821" s="3"/>
      <c r="BX821" s="3"/>
      <c r="BY821" s="3"/>
      <c r="BZ821" s="3"/>
      <c r="CA821" s="3"/>
      <c r="CB821" s="3"/>
      <c r="CC821" s="3"/>
      <c r="CD821" s="3"/>
      <c r="CE821" s="3"/>
      <c r="CF821" s="3"/>
      <c r="CG821" s="3"/>
      <c r="CH821" s="3"/>
      <c r="CI821" s="3"/>
      <c r="CJ821" s="3"/>
      <c r="CK821" s="3"/>
      <c r="CL821" s="3"/>
      <c r="CM821" s="3"/>
      <c r="CN821" s="3"/>
      <c r="CO821" s="3"/>
      <c r="CP821" s="3"/>
      <c r="CQ821" s="3"/>
      <c r="CR821" s="3"/>
      <c r="CS821" s="3"/>
      <c r="CT821" s="3"/>
      <c r="CU821" s="3"/>
      <c r="CV821" s="3"/>
      <c r="CW821" s="3"/>
      <c r="CX821" s="3"/>
      <c r="CY821" s="3"/>
      <c r="CZ821" s="3"/>
      <c r="DA821" s="3"/>
      <c r="DB821" s="3"/>
    </row>
    <row r="822" spans="1:106" ht="15.75" customHeight="1">
      <c r="A822" s="31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  <c r="BO822" s="3"/>
      <c r="BP822" s="3"/>
      <c r="BQ822" s="3"/>
      <c r="BR822" s="3"/>
      <c r="BS822" s="3"/>
      <c r="BT822" s="3"/>
      <c r="BU822" s="3"/>
      <c r="BV822" s="3"/>
      <c r="BW822" s="3"/>
      <c r="BX822" s="3"/>
      <c r="BY822" s="3"/>
      <c r="BZ822" s="3"/>
      <c r="CA822" s="3"/>
      <c r="CB822" s="3"/>
      <c r="CC822" s="3"/>
      <c r="CD822" s="3"/>
      <c r="CE822" s="3"/>
      <c r="CF822" s="3"/>
      <c r="CG822" s="3"/>
      <c r="CH822" s="3"/>
      <c r="CI822" s="3"/>
      <c r="CJ822" s="3"/>
      <c r="CK822" s="3"/>
      <c r="CL822" s="3"/>
      <c r="CM822" s="3"/>
      <c r="CN822" s="3"/>
      <c r="CO822" s="3"/>
      <c r="CP822" s="3"/>
      <c r="CQ822" s="3"/>
      <c r="CR822" s="3"/>
      <c r="CS822" s="3"/>
      <c r="CT822" s="3"/>
      <c r="CU822" s="3"/>
      <c r="CV822" s="3"/>
      <c r="CW822" s="3"/>
      <c r="CX822" s="3"/>
      <c r="CY822" s="3"/>
      <c r="CZ822" s="3"/>
      <c r="DA822" s="3"/>
      <c r="DB822" s="3"/>
    </row>
    <row r="823" spans="1:106" ht="15.75" customHeight="1">
      <c r="A823" s="31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  <c r="BO823" s="3"/>
      <c r="BP823" s="3"/>
      <c r="BQ823" s="3"/>
      <c r="BR823" s="3"/>
      <c r="BS823" s="3"/>
      <c r="BT823" s="3"/>
      <c r="BU823" s="3"/>
      <c r="BV823" s="3"/>
      <c r="BW823" s="3"/>
      <c r="BX823" s="3"/>
      <c r="BY823" s="3"/>
      <c r="BZ823" s="3"/>
      <c r="CA823" s="3"/>
      <c r="CB823" s="3"/>
      <c r="CC823" s="3"/>
      <c r="CD823" s="3"/>
      <c r="CE823" s="3"/>
      <c r="CF823" s="3"/>
      <c r="CG823" s="3"/>
      <c r="CH823" s="3"/>
      <c r="CI823" s="3"/>
      <c r="CJ823" s="3"/>
      <c r="CK823" s="3"/>
      <c r="CL823" s="3"/>
      <c r="CM823" s="3"/>
      <c r="CN823" s="3"/>
      <c r="CO823" s="3"/>
      <c r="CP823" s="3"/>
      <c r="CQ823" s="3"/>
      <c r="CR823" s="3"/>
      <c r="CS823" s="3"/>
      <c r="CT823" s="3"/>
      <c r="CU823" s="3"/>
      <c r="CV823" s="3"/>
      <c r="CW823" s="3"/>
      <c r="CX823" s="3"/>
      <c r="CY823" s="3"/>
      <c r="CZ823" s="3"/>
      <c r="DA823" s="3"/>
      <c r="DB823" s="3"/>
    </row>
    <row r="824" spans="1:106" ht="15.75" customHeight="1">
      <c r="A824" s="31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  <c r="BO824" s="3"/>
      <c r="BP824" s="3"/>
      <c r="BQ824" s="3"/>
      <c r="BR824" s="3"/>
      <c r="BS824" s="3"/>
      <c r="BT824" s="3"/>
      <c r="BU824" s="3"/>
      <c r="BV824" s="3"/>
      <c r="BW824" s="3"/>
      <c r="BX824" s="3"/>
      <c r="BY824" s="3"/>
      <c r="BZ824" s="3"/>
      <c r="CA824" s="3"/>
      <c r="CB824" s="3"/>
      <c r="CC824" s="3"/>
      <c r="CD824" s="3"/>
      <c r="CE824" s="3"/>
      <c r="CF824" s="3"/>
      <c r="CG824" s="3"/>
      <c r="CH824" s="3"/>
      <c r="CI824" s="3"/>
      <c r="CJ824" s="3"/>
      <c r="CK824" s="3"/>
      <c r="CL824" s="3"/>
      <c r="CM824" s="3"/>
      <c r="CN824" s="3"/>
      <c r="CO824" s="3"/>
      <c r="CP824" s="3"/>
      <c r="CQ824" s="3"/>
      <c r="CR824" s="3"/>
      <c r="CS824" s="3"/>
      <c r="CT824" s="3"/>
      <c r="CU824" s="3"/>
      <c r="CV824" s="3"/>
      <c r="CW824" s="3"/>
      <c r="CX824" s="3"/>
      <c r="CY824" s="3"/>
      <c r="CZ824" s="3"/>
      <c r="DA824" s="3"/>
      <c r="DB824" s="3"/>
    </row>
    <row r="825" spans="1:106" ht="15.75" customHeight="1">
      <c r="A825" s="31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  <c r="BO825" s="3"/>
      <c r="BP825" s="3"/>
      <c r="BQ825" s="3"/>
      <c r="BR825" s="3"/>
      <c r="BS825" s="3"/>
      <c r="BT825" s="3"/>
      <c r="BU825" s="3"/>
      <c r="BV825" s="3"/>
      <c r="BW825" s="3"/>
      <c r="BX825" s="3"/>
      <c r="BY825" s="3"/>
      <c r="BZ825" s="3"/>
      <c r="CA825" s="3"/>
      <c r="CB825" s="3"/>
      <c r="CC825" s="3"/>
      <c r="CD825" s="3"/>
      <c r="CE825" s="3"/>
      <c r="CF825" s="3"/>
      <c r="CG825" s="3"/>
      <c r="CH825" s="3"/>
      <c r="CI825" s="3"/>
      <c r="CJ825" s="3"/>
      <c r="CK825" s="3"/>
      <c r="CL825" s="3"/>
      <c r="CM825" s="3"/>
      <c r="CN825" s="3"/>
      <c r="CO825" s="3"/>
      <c r="CP825" s="3"/>
      <c r="CQ825" s="3"/>
      <c r="CR825" s="3"/>
      <c r="CS825" s="3"/>
      <c r="CT825" s="3"/>
      <c r="CU825" s="3"/>
      <c r="CV825" s="3"/>
      <c r="CW825" s="3"/>
      <c r="CX825" s="3"/>
      <c r="CY825" s="3"/>
      <c r="CZ825" s="3"/>
      <c r="DA825" s="3"/>
      <c r="DB825" s="3"/>
    </row>
    <row r="826" spans="1:106" ht="15.75" customHeight="1">
      <c r="A826" s="31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  <c r="BO826" s="3"/>
      <c r="BP826" s="3"/>
      <c r="BQ826" s="3"/>
      <c r="BR826" s="3"/>
      <c r="BS826" s="3"/>
      <c r="BT826" s="3"/>
      <c r="BU826" s="3"/>
      <c r="BV826" s="3"/>
      <c r="BW826" s="3"/>
      <c r="BX826" s="3"/>
      <c r="BY826" s="3"/>
      <c r="BZ826" s="3"/>
      <c r="CA826" s="3"/>
      <c r="CB826" s="3"/>
      <c r="CC826" s="3"/>
      <c r="CD826" s="3"/>
      <c r="CE826" s="3"/>
      <c r="CF826" s="3"/>
      <c r="CG826" s="3"/>
      <c r="CH826" s="3"/>
      <c r="CI826" s="3"/>
      <c r="CJ826" s="3"/>
      <c r="CK826" s="3"/>
      <c r="CL826" s="3"/>
      <c r="CM826" s="3"/>
      <c r="CN826" s="3"/>
      <c r="CO826" s="3"/>
      <c r="CP826" s="3"/>
      <c r="CQ826" s="3"/>
      <c r="CR826" s="3"/>
      <c r="CS826" s="3"/>
      <c r="CT826" s="3"/>
      <c r="CU826" s="3"/>
      <c r="CV826" s="3"/>
      <c r="CW826" s="3"/>
      <c r="CX826" s="3"/>
      <c r="CY826" s="3"/>
      <c r="CZ826" s="3"/>
      <c r="DA826" s="3"/>
      <c r="DB826" s="3"/>
    </row>
    <row r="827" spans="1:106" ht="15.75" customHeight="1">
      <c r="A827" s="31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  <c r="BO827" s="3"/>
      <c r="BP827" s="3"/>
      <c r="BQ827" s="3"/>
      <c r="BR827" s="3"/>
      <c r="BS827" s="3"/>
      <c r="BT827" s="3"/>
      <c r="BU827" s="3"/>
      <c r="BV827" s="3"/>
      <c r="BW827" s="3"/>
      <c r="BX827" s="3"/>
      <c r="BY827" s="3"/>
      <c r="BZ827" s="3"/>
      <c r="CA827" s="3"/>
      <c r="CB827" s="3"/>
      <c r="CC827" s="3"/>
      <c r="CD827" s="3"/>
      <c r="CE827" s="3"/>
      <c r="CF827" s="3"/>
      <c r="CG827" s="3"/>
      <c r="CH827" s="3"/>
      <c r="CI827" s="3"/>
      <c r="CJ827" s="3"/>
      <c r="CK827" s="3"/>
      <c r="CL827" s="3"/>
      <c r="CM827" s="3"/>
      <c r="CN827" s="3"/>
      <c r="CO827" s="3"/>
      <c r="CP827" s="3"/>
      <c r="CQ827" s="3"/>
      <c r="CR827" s="3"/>
      <c r="CS827" s="3"/>
      <c r="CT827" s="3"/>
      <c r="CU827" s="3"/>
      <c r="CV827" s="3"/>
      <c r="CW827" s="3"/>
      <c r="CX827" s="3"/>
      <c r="CY827" s="3"/>
      <c r="CZ827" s="3"/>
      <c r="DA827" s="3"/>
      <c r="DB827" s="3"/>
    </row>
    <row r="828" spans="1:106" ht="15.75" customHeight="1">
      <c r="A828" s="31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  <c r="BO828" s="3"/>
      <c r="BP828" s="3"/>
      <c r="BQ828" s="3"/>
      <c r="BR828" s="3"/>
      <c r="BS828" s="3"/>
      <c r="BT828" s="3"/>
      <c r="BU828" s="3"/>
      <c r="BV828" s="3"/>
      <c r="BW828" s="3"/>
      <c r="BX828" s="3"/>
      <c r="BY828" s="3"/>
      <c r="BZ828" s="3"/>
      <c r="CA828" s="3"/>
      <c r="CB828" s="3"/>
      <c r="CC828" s="3"/>
      <c r="CD828" s="3"/>
      <c r="CE828" s="3"/>
      <c r="CF828" s="3"/>
      <c r="CG828" s="3"/>
      <c r="CH828" s="3"/>
      <c r="CI828" s="3"/>
      <c r="CJ828" s="3"/>
      <c r="CK828" s="3"/>
      <c r="CL828" s="3"/>
      <c r="CM828" s="3"/>
      <c r="CN828" s="3"/>
      <c r="CO828" s="3"/>
      <c r="CP828" s="3"/>
      <c r="CQ828" s="3"/>
      <c r="CR828" s="3"/>
      <c r="CS828" s="3"/>
      <c r="CT828" s="3"/>
      <c r="CU828" s="3"/>
      <c r="CV828" s="3"/>
      <c r="CW828" s="3"/>
      <c r="CX828" s="3"/>
      <c r="CY828" s="3"/>
      <c r="CZ828" s="3"/>
      <c r="DA828" s="3"/>
      <c r="DB828" s="3"/>
    </row>
    <row r="829" spans="1:106" ht="15.75" customHeight="1">
      <c r="A829" s="31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  <c r="BO829" s="3"/>
      <c r="BP829" s="3"/>
      <c r="BQ829" s="3"/>
      <c r="BR829" s="3"/>
      <c r="BS829" s="3"/>
      <c r="BT829" s="3"/>
      <c r="BU829" s="3"/>
      <c r="BV829" s="3"/>
      <c r="BW829" s="3"/>
      <c r="BX829" s="3"/>
      <c r="BY829" s="3"/>
      <c r="BZ829" s="3"/>
      <c r="CA829" s="3"/>
      <c r="CB829" s="3"/>
      <c r="CC829" s="3"/>
      <c r="CD829" s="3"/>
      <c r="CE829" s="3"/>
      <c r="CF829" s="3"/>
      <c r="CG829" s="3"/>
      <c r="CH829" s="3"/>
      <c r="CI829" s="3"/>
      <c r="CJ829" s="3"/>
      <c r="CK829" s="3"/>
      <c r="CL829" s="3"/>
      <c r="CM829" s="3"/>
      <c r="CN829" s="3"/>
      <c r="CO829" s="3"/>
      <c r="CP829" s="3"/>
      <c r="CQ829" s="3"/>
      <c r="CR829" s="3"/>
      <c r="CS829" s="3"/>
      <c r="CT829" s="3"/>
      <c r="CU829" s="3"/>
      <c r="CV829" s="3"/>
      <c r="CW829" s="3"/>
      <c r="CX829" s="3"/>
      <c r="CY829" s="3"/>
      <c r="CZ829" s="3"/>
      <c r="DA829" s="3"/>
      <c r="DB829" s="3"/>
    </row>
    <row r="830" spans="1:106" ht="15.75" customHeight="1">
      <c r="A830" s="31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  <c r="BO830" s="3"/>
      <c r="BP830" s="3"/>
      <c r="BQ830" s="3"/>
      <c r="BR830" s="3"/>
      <c r="BS830" s="3"/>
      <c r="BT830" s="3"/>
      <c r="BU830" s="3"/>
      <c r="BV830" s="3"/>
      <c r="BW830" s="3"/>
      <c r="BX830" s="3"/>
      <c r="BY830" s="3"/>
      <c r="BZ830" s="3"/>
      <c r="CA830" s="3"/>
      <c r="CB830" s="3"/>
      <c r="CC830" s="3"/>
      <c r="CD830" s="3"/>
      <c r="CE830" s="3"/>
      <c r="CF830" s="3"/>
      <c r="CG830" s="3"/>
      <c r="CH830" s="3"/>
      <c r="CI830" s="3"/>
      <c r="CJ830" s="3"/>
      <c r="CK830" s="3"/>
      <c r="CL830" s="3"/>
      <c r="CM830" s="3"/>
      <c r="CN830" s="3"/>
      <c r="CO830" s="3"/>
      <c r="CP830" s="3"/>
      <c r="CQ830" s="3"/>
      <c r="CR830" s="3"/>
      <c r="CS830" s="3"/>
      <c r="CT830" s="3"/>
      <c r="CU830" s="3"/>
      <c r="CV830" s="3"/>
      <c r="CW830" s="3"/>
      <c r="CX830" s="3"/>
      <c r="CY830" s="3"/>
      <c r="CZ830" s="3"/>
      <c r="DA830" s="3"/>
      <c r="DB830" s="3"/>
    </row>
    <row r="831" spans="1:106" ht="15.75" customHeight="1">
      <c r="A831" s="31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  <c r="BO831" s="3"/>
      <c r="BP831" s="3"/>
      <c r="BQ831" s="3"/>
      <c r="BR831" s="3"/>
      <c r="BS831" s="3"/>
      <c r="BT831" s="3"/>
      <c r="BU831" s="3"/>
      <c r="BV831" s="3"/>
      <c r="BW831" s="3"/>
      <c r="BX831" s="3"/>
      <c r="BY831" s="3"/>
      <c r="BZ831" s="3"/>
      <c r="CA831" s="3"/>
      <c r="CB831" s="3"/>
      <c r="CC831" s="3"/>
      <c r="CD831" s="3"/>
      <c r="CE831" s="3"/>
      <c r="CF831" s="3"/>
      <c r="CG831" s="3"/>
      <c r="CH831" s="3"/>
      <c r="CI831" s="3"/>
      <c r="CJ831" s="3"/>
      <c r="CK831" s="3"/>
      <c r="CL831" s="3"/>
      <c r="CM831" s="3"/>
      <c r="CN831" s="3"/>
      <c r="CO831" s="3"/>
      <c r="CP831" s="3"/>
      <c r="CQ831" s="3"/>
      <c r="CR831" s="3"/>
      <c r="CS831" s="3"/>
      <c r="CT831" s="3"/>
      <c r="CU831" s="3"/>
      <c r="CV831" s="3"/>
      <c r="CW831" s="3"/>
      <c r="CX831" s="3"/>
      <c r="CY831" s="3"/>
      <c r="CZ831" s="3"/>
      <c r="DA831" s="3"/>
      <c r="DB831" s="3"/>
    </row>
    <row r="832" spans="1:106" ht="15.75" customHeight="1">
      <c r="A832" s="31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  <c r="BO832" s="3"/>
      <c r="BP832" s="3"/>
      <c r="BQ832" s="3"/>
      <c r="BR832" s="3"/>
      <c r="BS832" s="3"/>
      <c r="BT832" s="3"/>
      <c r="BU832" s="3"/>
      <c r="BV832" s="3"/>
      <c r="BW832" s="3"/>
      <c r="BX832" s="3"/>
      <c r="BY832" s="3"/>
      <c r="BZ832" s="3"/>
      <c r="CA832" s="3"/>
      <c r="CB832" s="3"/>
      <c r="CC832" s="3"/>
      <c r="CD832" s="3"/>
      <c r="CE832" s="3"/>
      <c r="CF832" s="3"/>
      <c r="CG832" s="3"/>
      <c r="CH832" s="3"/>
      <c r="CI832" s="3"/>
      <c r="CJ832" s="3"/>
      <c r="CK832" s="3"/>
      <c r="CL832" s="3"/>
      <c r="CM832" s="3"/>
      <c r="CN832" s="3"/>
      <c r="CO832" s="3"/>
      <c r="CP832" s="3"/>
      <c r="CQ832" s="3"/>
      <c r="CR832" s="3"/>
      <c r="CS832" s="3"/>
      <c r="CT832" s="3"/>
      <c r="CU832" s="3"/>
      <c r="CV832" s="3"/>
      <c r="CW832" s="3"/>
      <c r="CX832" s="3"/>
      <c r="CY832" s="3"/>
      <c r="CZ832" s="3"/>
      <c r="DA832" s="3"/>
      <c r="DB832" s="3"/>
    </row>
    <row r="833" spans="1:106" ht="15.75" customHeight="1">
      <c r="A833" s="31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  <c r="BO833" s="3"/>
      <c r="BP833" s="3"/>
      <c r="BQ833" s="3"/>
      <c r="BR833" s="3"/>
      <c r="BS833" s="3"/>
      <c r="BT833" s="3"/>
      <c r="BU833" s="3"/>
      <c r="BV833" s="3"/>
      <c r="BW833" s="3"/>
      <c r="BX833" s="3"/>
      <c r="BY833" s="3"/>
      <c r="BZ833" s="3"/>
      <c r="CA833" s="3"/>
      <c r="CB833" s="3"/>
      <c r="CC833" s="3"/>
      <c r="CD833" s="3"/>
      <c r="CE833" s="3"/>
      <c r="CF833" s="3"/>
      <c r="CG833" s="3"/>
      <c r="CH833" s="3"/>
      <c r="CI833" s="3"/>
      <c r="CJ833" s="3"/>
      <c r="CK833" s="3"/>
      <c r="CL833" s="3"/>
      <c r="CM833" s="3"/>
      <c r="CN833" s="3"/>
      <c r="CO833" s="3"/>
      <c r="CP833" s="3"/>
      <c r="CQ833" s="3"/>
      <c r="CR833" s="3"/>
      <c r="CS833" s="3"/>
      <c r="CT833" s="3"/>
      <c r="CU833" s="3"/>
      <c r="CV833" s="3"/>
      <c r="CW833" s="3"/>
      <c r="CX833" s="3"/>
      <c r="CY833" s="3"/>
      <c r="CZ833" s="3"/>
      <c r="DA833" s="3"/>
      <c r="DB833" s="3"/>
    </row>
    <row r="834" spans="1:106" ht="15.75" customHeight="1">
      <c r="A834" s="31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  <c r="BO834" s="3"/>
      <c r="BP834" s="3"/>
      <c r="BQ834" s="3"/>
      <c r="BR834" s="3"/>
      <c r="BS834" s="3"/>
      <c r="BT834" s="3"/>
      <c r="BU834" s="3"/>
      <c r="BV834" s="3"/>
      <c r="BW834" s="3"/>
      <c r="BX834" s="3"/>
      <c r="BY834" s="3"/>
      <c r="BZ834" s="3"/>
      <c r="CA834" s="3"/>
      <c r="CB834" s="3"/>
      <c r="CC834" s="3"/>
      <c r="CD834" s="3"/>
      <c r="CE834" s="3"/>
      <c r="CF834" s="3"/>
      <c r="CG834" s="3"/>
      <c r="CH834" s="3"/>
      <c r="CI834" s="3"/>
      <c r="CJ834" s="3"/>
      <c r="CK834" s="3"/>
      <c r="CL834" s="3"/>
      <c r="CM834" s="3"/>
      <c r="CN834" s="3"/>
      <c r="CO834" s="3"/>
      <c r="CP834" s="3"/>
      <c r="CQ834" s="3"/>
      <c r="CR834" s="3"/>
      <c r="CS834" s="3"/>
      <c r="CT834" s="3"/>
      <c r="CU834" s="3"/>
      <c r="CV834" s="3"/>
      <c r="CW834" s="3"/>
      <c r="CX834" s="3"/>
      <c r="CY834" s="3"/>
      <c r="CZ834" s="3"/>
      <c r="DA834" s="3"/>
      <c r="DB834" s="3"/>
    </row>
    <row r="835" spans="1:106" ht="15.75" customHeight="1">
      <c r="A835" s="31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  <c r="BO835" s="3"/>
      <c r="BP835" s="3"/>
      <c r="BQ835" s="3"/>
      <c r="BR835" s="3"/>
      <c r="BS835" s="3"/>
      <c r="BT835" s="3"/>
      <c r="BU835" s="3"/>
      <c r="BV835" s="3"/>
      <c r="BW835" s="3"/>
      <c r="BX835" s="3"/>
      <c r="BY835" s="3"/>
      <c r="BZ835" s="3"/>
      <c r="CA835" s="3"/>
      <c r="CB835" s="3"/>
      <c r="CC835" s="3"/>
      <c r="CD835" s="3"/>
      <c r="CE835" s="3"/>
      <c r="CF835" s="3"/>
      <c r="CG835" s="3"/>
      <c r="CH835" s="3"/>
      <c r="CI835" s="3"/>
      <c r="CJ835" s="3"/>
      <c r="CK835" s="3"/>
      <c r="CL835" s="3"/>
      <c r="CM835" s="3"/>
      <c r="CN835" s="3"/>
      <c r="CO835" s="3"/>
      <c r="CP835" s="3"/>
      <c r="CQ835" s="3"/>
      <c r="CR835" s="3"/>
      <c r="CS835" s="3"/>
      <c r="CT835" s="3"/>
      <c r="CU835" s="3"/>
      <c r="CV835" s="3"/>
      <c r="CW835" s="3"/>
      <c r="CX835" s="3"/>
      <c r="CY835" s="3"/>
      <c r="CZ835" s="3"/>
      <c r="DA835" s="3"/>
      <c r="DB835" s="3"/>
    </row>
    <row r="836" spans="1:106" ht="15.75" customHeight="1">
      <c r="A836" s="31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  <c r="BO836" s="3"/>
      <c r="BP836" s="3"/>
      <c r="BQ836" s="3"/>
      <c r="BR836" s="3"/>
      <c r="BS836" s="3"/>
      <c r="BT836" s="3"/>
      <c r="BU836" s="3"/>
      <c r="BV836" s="3"/>
      <c r="BW836" s="3"/>
      <c r="BX836" s="3"/>
      <c r="BY836" s="3"/>
      <c r="BZ836" s="3"/>
      <c r="CA836" s="3"/>
      <c r="CB836" s="3"/>
      <c r="CC836" s="3"/>
      <c r="CD836" s="3"/>
      <c r="CE836" s="3"/>
      <c r="CF836" s="3"/>
      <c r="CG836" s="3"/>
      <c r="CH836" s="3"/>
      <c r="CI836" s="3"/>
      <c r="CJ836" s="3"/>
      <c r="CK836" s="3"/>
      <c r="CL836" s="3"/>
      <c r="CM836" s="3"/>
      <c r="CN836" s="3"/>
      <c r="CO836" s="3"/>
      <c r="CP836" s="3"/>
      <c r="CQ836" s="3"/>
      <c r="CR836" s="3"/>
      <c r="CS836" s="3"/>
      <c r="CT836" s="3"/>
      <c r="CU836" s="3"/>
      <c r="CV836" s="3"/>
      <c r="CW836" s="3"/>
      <c r="CX836" s="3"/>
      <c r="CY836" s="3"/>
      <c r="CZ836" s="3"/>
      <c r="DA836" s="3"/>
      <c r="DB836" s="3"/>
    </row>
    <row r="837" spans="1:106" ht="15.75" customHeight="1">
      <c r="A837" s="31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  <c r="BO837" s="3"/>
      <c r="BP837" s="3"/>
      <c r="BQ837" s="3"/>
      <c r="BR837" s="3"/>
      <c r="BS837" s="3"/>
      <c r="BT837" s="3"/>
      <c r="BU837" s="3"/>
      <c r="BV837" s="3"/>
      <c r="BW837" s="3"/>
      <c r="BX837" s="3"/>
      <c r="BY837" s="3"/>
      <c r="BZ837" s="3"/>
      <c r="CA837" s="3"/>
      <c r="CB837" s="3"/>
      <c r="CC837" s="3"/>
      <c r="CD837" s="3"/>
      <c r="CE837" s="3"/>
      <c r="CF837" s="3"/>
      <c r="CG837" s="3"/>
      <c r="CH837" s="3"/>
      <c r="CI837" s="3"/>
      <c r="CJ837" s="3"/>
      <c r="CK837" s="3"/>
      <c r="CL837" s="3"/>
      <c r="CM837" s="3"/>
      <c r="CN837" s="3"/>
      <c r="CO837" s="3"/>
      <c r="CP837" s="3"/>
      <c r="CQ837" s="3"/>
      <c r="CR837" s="3"/>
      <c r="CS837" s="3"/>
      <c r="CT837" s="3"/>
      <c r="CU837" s="3"/>
      <c r="CV837" s="3"/>
      <c r="CW837" s="3"/>
      <c r="CX837" s="3"/>
      <c r="CY837" s="3"/>
      <c r="CZ837" s="3"/>
      <c r="DA837" s="3"/>
      <c r="DB837" s="3"/>
    </row>
    <row r="838" spans="1:106" ht="15.75" customHeight="1">
      <c r="A838" s="31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  <c r="BO838" s="3"/>
      <c r="BP838" s="3"/>
      <c r="BQ838" s="3"/>
      <c r="BR838" s="3"/>
      <c r="BS838" s="3"/>
      <c r="BT838" s="3"/>
      <c r="BU838" s="3"/>
      <c r="BV838" s="3"/>
      <c r="BW838" s="3"/>
      <c r="BX838" s="3"/>
      <c r="BY838" s="3"/>
      <c r="BZ838" s="3"/>
      <c r="CA838" s="3"/>
      <c r="CB838" s="3"/>
      <c r="CC838" s="3"/>
      <c r="CD838" s="3"/>
      <c r="CE838" s="3"/>
      <c r="CF838" s="3"/>
      <c r="CG838" s="3"/>
      <c r="CH838" s="3"/>
      <c r="CI838" s="3"/>
      <c r="CJ838" s="3"/>
      <c r="CK838" s="3"/>
      <c r="CL838" s="3"/>
      <c r="CM838" s="3"/>
      <c r="CN838" s="3"/>
      <c r="CO838" s="3"/>
      <c r="CP838" s="3"/>
      <c r="CQ838" s="3"/>
      <c r="CR838" s="3"/>
      <c r="CS838" s="3"/>
      <c r="CT838" s="3"/>
      <c r="CU838" s="3"/>
      <c r="CV838" s="3"/>
      <c r="CW838" s="3"/>
      <c r="CX838" s="3"/>
      <c r="CY838" s="3"/>
      <c r="CZ838" s="3"/>
      <c r="DA838" s="3"/>
      <c r="DB838" s="3"/>
    </row>
    <row r="839" spans="1:106" ht="15.75" customHeight="1">
      <c r="A839" s="31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  <c r="BO839" s="3"/>
      <c r="BP839" s="3"/>
      <c r="BQ839" s="3"/>
      <c r="BR839" s="3"/>
      <c r="BS839" s="3"/>
      <c r="BT839" s="3"/>
      <c r="BU839" s="3"/>
      <c r="BV839" s="3"/>
      <c r="BW839" s="3"/>
      <c r="BX839" s="3"/>
      <c r="BY839" s="3"/>
      <c r="BZ839" s="3"/>
      <c r="CA839" s="3"/>
      <c r="CB839" s="3"/>
      <c r="CC839" s="3"/>
      <c r="CD839" s="3"/>
      <c r="CE839" s="3"/>
      <c r="CF839" s="3"/>
      <c r="CG839" s="3"/>
      <c r="CH839" s="3"/>
      <c r="CI839" s="3"/>
      <c r="CJ839" s="3"/>
      <c r="CK839" s="3"/>
      <c r="CL839" s="3"/>
      <c r="CM839" s="3"/>
      <c r="CN839" s="3"/>
      <c r="CO839" s="3"/>
      <c r="CP839" s="3"/>
      <c r="CQ839" s="3"/>
      <c r="CR839" s="3"/>
      <c r="CS839" s="3"/>
      <c r="CT839" s="3"/>
      <c r="CU839" s="3"/>
      <c r="CV839" s="3"/>
      <c r="CW839" s="3"/>
      <c r="CX839" s="3"/>
      <c r="CY839" s="3"/>
      <c r="CZ839" s="3"/>
      <c r="DA839" s="3"/>
      <c r="DB839" s="3"/>
    </row>
    <row r="840" spans="1:106" ht="15.75" customHeight="1">
      <c r="A840" s="31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  <c r="BO840" s="3"/>
      <c r="BP840" s="3"/>
      <c r="BQ840" s="3"/>
      <c r="BR840" s="3"/>
      <c r="BS840" s="3"/>
      <c r="BT840" s="3"/>
      <c r="BU840" s="3"/>
      <c r="BV840" s="3"/>
      <c r="BW840" s="3"/>
      <c r="BX840" s="3"/>
      <c r="BY840" s="3"/>
      <c r="BZ840" s="3"/>
      <c r="CA840" s="3"/>
      <c r="CB840" s="3"/>
      <c r="CC840" s="3"/>
      <c r="CD840" s="3"/>
      <c r="CE840" s="3"/>
      <c r="CF840" s="3"/>
      <c r="CG840" s="3"/>
      <c r="CH840" s="3"/>
      <c r="CI840" s="3"/>
      <c r="CJ840" s="3"/>
      <c r="CK840" s="3"/>
      <c r="CL840" s="3"/>
      <c r="CM840" s="3"/>
      <c r="CN840" s="3"/>
      <c r="CO840" s="3"/>
      <c r="CP840" s="3"/>
      <c r="CQ840" s="3"/>
      <c r="CR840" s="3"/>
      <c r="CS840" s="3"/>
      <c r="CT840" s="3"/>
      <c r="CU840" s="3"/>
      <c r="CV840" s="3"/>
      <c r="CW840" s="3"/>
      <c r="CX840" s="3"/>
      <c r="CY840" s="3"/>
      <c r="CZ840" s="3"/>
      <c r="DA840" s="3"/>
      <c r="DB840" s="3"/>
    </row>
    <row r="841" spans="1:106" ht="15.75" customHeight="1">
      <c r="A841" s="31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  <c r="BO841" s="3"/>
      <c r="BP841" s="3"/>
      <c r="BQ841" s="3"/>
      <c r="BR841" s="3"/>
      <c r="BS841" s="3"/>
      <c r="BT841" s="3"/>
      <c r="BU841" s="3"/>
      <c r="BV841" s="3"/>
      <c r="BW841" s="3"/>
      <c r="BX841" s="3"/>
      <c r="BY841" s="3"/>
      <c r="BZ841" s="3"/>
      <c r="CA841" s="3"/>
      <c r="CB841" s="3"/>
      <c r="CC841" s="3"/>
      <c r="CD841" s="3"/>
      <c r="CE841" s="3"/>
      <c r="CF841" s="3"/>
      <c r="CG841" s="3"/>
      <c r="CH841" s="3"/>
      <c r="CI841" s="3"/>
      <c r="CJ841" s="3"/>
      <c r="CK841" s="3"/>
      <c r="CL841" s="3"/>
      <c r="CM841" s="3"/>
      <c r="CN841" s="3"/>
      <c r="CO841" s="3"/>
      <c r="CP841" s="3"/>
      <c r="CQ841" s="3"/>
      <c r="CR841" s="3"/>
      <c r="CS841" s="3"/>
      <c r="CT841" s="3"/>
      <c r="CU841" s="3"/>
      <c r="CV841" s="3"/>
      <c r="CW841" s="3"/>
      <c r="CX841" s="3"/>
      <c r="CY841" s="3"/>
      <c r="CZ841" s="3"/>
      <c r="DA841" s="3"/>
      <c r="DB841" s="3"/>
    </row>
    <row r="842" spans="1:106" ht="15.75" customHeight="1">
      <c r="A842" s="31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  <c r="BO842" s="3"/>
      <c r="BP842" s="3"/>
      <c r="BQ842" s="3"/>
      <c r="BR842" s="3"/>
      <c r="BS842" s="3"/>
      <c r="BT842" s="3"/>
      <c r="BU842" s="3"/>
      <c r="BV842" s="3"/>
      <c r="BW842" s="3"/>
      <c r="BX842" s="3"/>
      <c r="BY842" s="3"/>
      <c r="BZ842" s="3"/>
      <c r="CA842" s="3"/>
      <c r="CB842" s="3"/>
      <c r="CC842" s="3"/>
      <c r="CD842" s="3"/>
      <c r="CE842" s="3"/>
      <c r="CF842" s="3"/>
      <c r="CG842" s="3"/>
      <c r="CH842" s="3"/>
      <c r="CI842" s="3"/>
      <c r="CJ842" s="3"/>
      <c r="CK842" s="3"/>
      <c r="CL842" s="3"/>
      <c r="CM842" s="3"/>
      <c r="CN842" s="3"/>
      <c r="CO842" s="3"/>
      <c r="CP842" s="3"/>
      <c r="CQ842" s="3"/>
      <c r="CR842" s="3"/>
      <c r="CS842" s="3"/>
      <c r="CT842" s="3"/>
      <c r="CU842" s="3"/>
      <c r="CV842" s="3"/>
      <c r="CW842" s="3"/>
      <c r="CX842" s="3"/>
      <c r="CY842" s="3"/>
      <c r="CZ842" s="3"/>
      <c r="DA842" s="3"/>
      <c r="DB842" s="3"/>
    </row>
    <row r="843" spans="1:106" ht="15.75" customHeight="1">
      <c r="A843" s="31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  <c r="BO843" s="3"/>
      <c r="BP843" s="3"/>
      <c r="BQ843" s="3"/>
      <c r="BR843" s="3"/>
      <c r="BS843" s="3"/>
      <c r="BT843" s="3"/>
      <c r="BU843" s="3"/>
      <c r="BV843" s="3"/>
      <c r="BW843" s="3"/>
      <c r="BX843" s="3"/>
      <c r="BY843" s="3"/>
      <c r="BZ843" s="3"/>
      <c r="CA843" s="3"/>
      <c r="CB843" s="3"/>
      <c r="CC843" s="3"/>
      <c r="CD843" s="3"/>
      <c r="CE843" s="3"/>
      <c r="CF843" s="3"/>
      <c r="CG843" s="3"/>
      <c r="CH843" s="3"/>
      <c r="CI843" s="3"/>
      <c r="CJ843" s="3"/>
      <c r="CK843" s="3"/>
      <c r="CL843" s="3"/>
      <c r="CM843" s="3"/>
      <c r="CN843" s="3"/>
      <c r="CO843" s="3"/>
      <c r="CP843" s="3"/>
      <c r="CQ843" s="3"/>
      <c r="CR843" s="3"/>
      <c r="CS843" s="3"/>
      <c r="CT843" s="3"/>
      <c r="CU843" s="3"/>
      <c r="CV843" s="3"/>
      <c r="CW843" s="3"/>
      <c r="CX843" s="3"/>
      <c r="CY843" s="3"/>
      <c r="CZ843" s="3"/>
      <c r="DA843" s="3"/>
      <c r="DB843" s="3"/>
    </row>
    <row r="844" spans="1:106" ht="15.75" customHeight="1">
      <c r="A844" s="31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  <c r="BO844" s="3"/>
      <c r="BP844" s="3"/>
      <c r="BQ844" s="3"/>
      <c r="BR844" s="3"/>
      <c r="BS844" s="3"/>
      <c r="BT844" s="3"/>
      <c r="BU844" s="3"/>
      <c r="BV844" s="3"/>
      <c r="BW844" s="3"/>
      <c r="BX844" s="3"/>
      <c r="BY844" s="3"/>
      <c r="BZ844" s="3"/>
      <c r="CA844" s="3"/>
      <c r="CB844" s="3"/>
      <c r="CC844" s="3"/>
      <c r="CD844" s="3"/>
      <c r="CE844" s="3"/>
      <c r="CF844" s="3"/>
      <c r="CG844" s="3"/>
      <c r="CH844" s="3"/>
      <c r="CI844" s="3"/>
      <c r="CJ844" s="3"/>
      <c r="CK844" s="3"/>
      <c r="CL844" s="3"/>
      <c r="CM844" s="3"/>
      <c r="CN844" s="3"/>
      <c r="CO844" s="3"/>
      <c r="CP844" s="3"/>
      <c r="CQ844" s="3"/>
      <c r="CR844" s="3"/>
      <c r="CS844" s="3"/>
      <c r="CT844" s="3"/>
      <c r="CU844" s="3"/>
      <c r="CV844" s="3"/>
      <c r="CW844" s="3"/>
      <c r="CX844" s="3"/>
      <c r="CY844" s="3"/>
      <c r="CZ844" s="3"/>
      <c r="DA844" s="3"/>
      <c r="DB844" s="3"/>
    </row>
    <row r="845" spans="1:106" ht="15.75" customHeight="1">
      <c r="A845" s="31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  <c r="BO845" s="3"/>
      <c r="BP845" s="3"/>
      <c r="BQ845" s="3"/>
      <c r="BR845" s="3"/>
      <c r="BS845" s="3"/>
      <c r="BT845" s="3"/>
      <c r="BU845" s="3"/>
      <c r="BV845" s="3"/>
      <c r="BW845" s="3"/>
      <c r="BX845" s="3"/>
      <c r="BY845" s="3"/>
      <c r="BZ845" s="3"/>
      <c r="CA845" s="3"/>
      <c r="CB845" s="3"/>
      <c r="CC845" s="3"/>
      <c r="CD845" s="3"/>
      <c r="CE845" s="3"/>
      <c r="CF845" s="3"/>
      <c r="CG845" s="3"/>
      <c r="CH845" s="3"/>
      <c r="CI845" s="3"/>
      <c r="CJ845" s="3"/>
      <c r="CK845" s="3"/>
      <c r="CL845" s="3"/>
      <c r="CM845" s="3"/>
      <c r="CN845" s="3"/>
      <c r="CO845" s="3"/>
      <c r="CP845" s="3"/>
      <c r="CQ845" s="3"/>
      <c r="CR845" s="3"/>
      <c r="CS845" s="3"/>
      <c r="CT845" s="3"/>
      <c r="CU845" s="3"/>
      <c r="CV845" s="3"/>
      <c r="CW845" s="3"/>
      <c r="CX845" s="3"/>
      <c r="CY845" s="3"/>
      <c r="CZ845" s="3"/>
      <c r="DA845" s="3"/>
      <c r="DB845" s="3"/>
    </row>
    <row r="846" spans="1:106" ht="15.75" customHeight="1">
      <c r="A846" s="31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  <c r="BO846" s="3"/>
      <c r="BP846" s="3"/>
      <c r="BQ846" s="3"/>
      <c r="BR846" s="3"/>
      <c r="BS846" s="3"/>
      <c r="BT846" s="3"/>
      <c r="BU846" s="3"/>
      <c r="BV846" s="3"/>
      <c r="BW846" s="3"/>
      <c r="BX846" s="3"/>
      <c r="BY846" s="3"/>
      <c r="BZ846" s="3"/>
      <c r="CA846" s="3"/>
      <c r="CB846" s="3"/>
      <c r="CC846" s="3"/>
      <c r="CD846" s="3"/>
      <c r="CE846" s="3"/>
      <c r="CF846" s="3"/>
      <c r="CG846" s="3"/>
      <c r="CH846" s="3"/>
      <c r="CI846" s="3"/>
      <c r="CJ846" s="3"/>
      <c r="CK846" s="3"/>
      <c r="CL846" s="3"/>
      <c r="CM846" s="3"/>
      <c r="CN846" s="3"/>
      <c r="CO846" s="3"/>
      <c r="CP846" s="3"/>
      <c r="CQ846" s="3"/>
      <c r="CR846" s="3"/>
      <c r="CS846" s="3"/>
      <c r="CT846" s="3"/>
      <c r="CU846" s="3"/>
      <c r="CV846" s="3"/>
      <c r="CW846" s="3"/>
      <c r="CX846" s="3"/>
      <c r="CY846" s="3"/>
      <c r="CZ846" s="3"/>
      <c r="DA846" s="3"/>
      <c r="DB846" s="3"/>
    </row>
    <row r="847" spans="1:106" ht="15.75" customHeight="1">
      <c r="A847" s="31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  <c r="BO847" s="3"/>
      <c r="BP847" s="3"/>
      <c r="BQ847" s="3"/>
      <c r="BR847" s="3"/>
      <c r="BS847" s="3"/>
      <c r="BT847" s="3"/>
      <c r="BU847" s="3"/>
      <c r="BV847" s="3"/>
      <c r="BW847" s="3"/>
      <c r="BX847" s="3"/>
      <c r="BY847" s="3"/>
      <c r="BZ847" s="3"/>
      <c r="CA847" s="3"/>
      <c r="CB847" s="3"/>
      <c r="CC847" s="3"/>
      <c r="CD847" s="3"/>
      <c r="CE847" s="3"/>
      <c r="CF847" s="3"/>
      <c r="CG847" s="3"/>
      <c r="CH847" s="3"/>
      <c r="CI847" s="3"/>
      <c r="CJ847" s="3"/>
      <c r="CK847" s="3"/>
      <c r="CL847" s="3"/>
      <c r="CM847" s="3"/>
      <c r="CN847" s="3"/>
      <c r="CO847" s="3"/>
      <c r="CP847" s="3"/>
      <c r="CQ847" s="3"/>
      <c r="CR847" s="3"/>
      <c r="CS847" s="3"/>
      <c r="CT847" s="3"/>
      <c r="CU847" s="3"/>
      <c r="CV847" s="3"/>
      <c r="CW847" s="3"/>
      <c r="CX847" s="3"/>
      <c r="CY847" s="3"/>
      <c r="CZ847" s="3"/>
      <c r="DA847" s="3"/>
      <c r="DB847" s="3"/>
    </row>
    <row r="848" spans="1:106" ht="15.75" customHeight="1">
      <c r="A848" s="31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  <c r="BO848" s="3"/>
      <c r="BP848" s="3"/>
      <c r="BQ848" s="3"/>
      <c r="BR848" s="3"/>
      <c r="BS848" s="3"/>
      <c r="BT848" s="3"/>
      <c r="BU848" s="3"/>
      <c r="BV848" s="3"/>
      <c r="BW848" s="3"/>
      <c r="BX848" s="3"/>
      <c r="BY848" s="3"/>
      <c r="BZ848" s="3"/>
      <c r="CA848" s="3"/>
      <c r="CB848" s="3"/>
      <c r="CC848" s="3"/>
      <c r="CD848" s="3"/>
      <c r="CE848" s="3"/>
      <c r="CF848" s="3"/>
      <c r="CG848" s="3"/>
      <c r="CH848" s="3"/>
      <c r="CI848" s="3"/>
      <c r="CJ848" s="3"/>
      <c r="CK848" s="3"/>
      <c r="CL848" s="3"/>
      <c r="CM848" s="3"/>
      <c r="CN848" s="3"/>
      <c r="CO848" s="3"/>
      <c r="CP848" s="3"/>
      <c r="CQ848" s="3"/>
      <c r="CR848" s="3"/>
      <c r="CS848" s="3"/>
      <c r="CT848" s="3"/>
      <c r="CU848" s="3"/>
      <c r="CV848" s="3"/>
      <c r="CW848" s="3"/>
      <c r="CX848" s="3"/>
      <c r="CY848" s="3"/>
      <c r="CZ848" s="3"/>
      <c r="DA848" s="3"/>
      <c r="DB848" s="3"/>
    </row>
    <row r="849" spans="1:106" ht="15.75" customHeight="1">
      <c r="A849" s="31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  <c r="BO849" s="3"/>
      <c r="BP849" s="3"/>
      <c r="BQ849" s="3"/>
      <c r="BR849" s="3"/>
      <c r="BS849" s="3"/>
      <c r="BT849" s="3"/>
      <c r="BU849" s="3"/>
      <c r="BV849" s="3"/>
      <c r="BW849" s="3"/>
      <c r="BX849" s="3"/>
      <c r="BY849" s="3"/>
      <c r="BZ849" s="3"/>
      <c r="CA849" s="3"/>
      <c r="CB849" s="3"/>
      <c r="CC849" s="3"/>
      <c r="CD849" s="3"/>
      <c r="CE849" s="3"/>
      <c r="CF849" s="3"/>
      <c r="CG849" s="3"/>
      <c r="CH849" s="3"/>
      <c r="CI849" s="3"/>
      <c r="CJ849" s="3"/>
      <c r="CK849" s="3"/>
      <c r="CL849" s="3"/>
      <c r="CM849" s="3"/>
      <c r="CN849" s="3"/>
      <c r="CO849" s="3"/>
      <c r="CP849" s="3"/>
      <c r="CQ849" s="3"/>
      <c r="CR849" s="3"/>
      <c r="CS849" s="3"/>
      <c r="CT849" s="3"/>
      <c r="CU849" s="3"/>
      <c r="CV849" s="3"/>
      <c r="CW849" s="3"/>
      <c r="CX849" s="3"/>
      <c r="CY849" s="3"/>
      <c r="CZ849" s="3"/>
      <c r="DA849" s="3"/>
      <c r="DB849" s="3"/>
    </row>
    <row r="850" spans="1:106" ht="15.75" customHeight="1">
      <c r="A850" s="31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  <c r="BO850" s="3"/>
      <c r="BP850" s="3"/>
      <c r="BQ850" s="3"/>
      <c r="BR850" s="3"/>
      <c r="BS850" s="3"/>
      <c r="BT850" s="3"/>
      <c r="BU850" s="3"/>
      <c r="BV850" s="3"/>
      <c r="BW850" s="3"/>
      <c r="BX850" s="3"/>
      <c r="BY850" s="3"/>
      <c r="BZ850" s="3"/>
      <c r="CA850" s="3"/>
      <c r="CB850" s="3"/>
      <c r="CC850" s="3"/>
      <c r="CD850" s="3"/>
      <c r="CE850" s="3"/>
      <c r="CF850" s="3"/>
      <c r="CG850" s="3"/>
      <c r="CH850" s="3"/>
      <c r="CI850" s="3"/>
      <c r="CJ850" s="3"/>
      <c r="CK850" s="3"/>
      <c r="CL850" s="3"/>
      <c r="CM850" s="3"/>
      <c r="CN850" s="3"/>
      <c r="CO850" s="3"/>
      <c r="CP850" s="3"/>
      <c r="CQ850" s="3"/>
      <c r="CR850" s="3"/>
      <c r="CS850" s="3"/>
      <c r="CT850" s="3"/>
      <c r="CU850" s="3"/>
      <c r="CV850" s="3"/>
      <c r="CW850" s="3"/>
      <c r="CX850" s="3"/>
      <c r="CY850" s="3"/>
      <c r="CZ850" s="3"/>
      <c r="DA850" s="3"/>
      <c r="DB850" s="3"/>
    </row>
    <row r="851" spans="1:106" ht="15.75" customHeight="1">
      <c r="A851" s="31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  <c r="BO851" s="3"/>
      <c r="BP851" s="3"/>
      <c r="BQ851" s="3"/>
      <c r="BR851" s="3"/>
      <c r="BS851" s="3"/>
      <c r="BT851" s="3"/>
      <c r="BU851" s="3"/>
      <c r="BV851" s="3"/>
      <c r="BW851" s="3"/>
      <c r="BX851" s="3"/>
      <c r="BY851" s="3"/>
      <c r="BZ851" s="3"/>
      <c r="CA851" s="3"/>
      <c r="CB851" s="3"/>
      <c r="CC851" s="3"/>
      <c r="CD851" s="3"/>
      <c r="CE851" s="3"/>
      <c r="CF851" s="3"/>
      <c r="CG851" s="3"/>
      <c r="CH851" s="3"/>
      <c r="CI851" s="3"/>
      <c r="CJ851" s="3"/>
      <c r="CK851" s="3"/>
      <c r="CL851" s="3"/>
      <c r="CM851" s="3"/>
      <c r="CN851" s="3"/>
      <c r="CO851" s="3"/>
      <c r="CP851" s="3"/>
      <c r="CQ851" s="3"/>
      <c r="CR851" s="3"/>
      <c r="CS851" s="3"/>
      <c r="CT851" s="3"/>
      <c r="CU851" s="3"/>
      <c r="CV851" s="3"/>
      <c r="CW851" s="3"/>
      <c r="CX851" s="3"/>
      <c r="CY851" s="3"/>
      <c r="CZ851" s="3"/>
      <c r="DA851" s="3"/>
      <c r="DB851" s="3"/>
    </row>
    <row r="852" spans="1:106" ht="15.75" customHeight="1">
      <c r="A852" s="31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  <c r="BO852" s="3"/>
      <c r="BP852" s="3"/>
      <c r="BQ852" s="3"/>
      <c r="BR852" s="3"/>
      <c r="BS852" s="3"/>
      <c r="BT852" s="3"/>
      <c r="BU852" s="3"/>
      <c r="BV852" s="3"/>
      <c r="BW852" s="3"/>
      <c r="BX852" s="3"/>
      <c r="BY852" s="3"/>
      <c r="BZ852" s="3"/>
      <c r="CA852" s="3"/>
      <c r="CB852" s="3"/>
      <c r="CC852" s="3"/>
      <c r="CD852" s="3"/>
      <c r="CE852" s="3"/>
      <c r="CF852" s="3"/>
      <c r="CG852" s="3"/>
      <c r="CH852" s="3"/>
      <c r="CI852" s="3"/>
      <c r="CJ852" s="3"/>
      <c r="CK852" s="3"/>
      <c r="CL852" s="3"/>
      <c r="CM852" s="3"/>
      <c r="CN852" s="3"/>
      <c r="CO852" s="3"/>
      <c r="CP852" s="3"/>
      <c r="CQ852" s="3"/>
      <c r="CR852" s="3"/>
      <c r="CS852" s="3"/>
      <c r="CT852" s="3"/>
      <c r="CU852" s="3"/>
      <c r="CV852" s="3"/>
      <c r="CW852" s="3"/>
      <c r="CX852" s="3"/>
      <c r="CY852" s="3"/>
      <c r="CZ852" s="3"/>
      <c r="DA852" s="3"/>
      <c r="DB852" s="3"/>
    </row>
    <row r="853" spans="1:106" ht="15.75" customHeight="1">
      <c r="A853" s="31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  <c r="BO853" s="3"/>
      <c r="BP853" s="3"/>
      <c r="BQ853" s="3"/>
      <c r="BR853" s="3"/>
      <c r="BS853" s="3"/>
      <c r="BT853" s="3"/>
      <c r="BU853" s="3"/>
      <c r="BV853" s="3"/>
      <c r="BW853" s="3"/>
      <c r="BX853" s="3"/>
      <c r="BY853" s="3"/>
      <c r="BZ853" s="3"/>
      <c r="CA853" s="3"/>
      <c r="CB853" s="3"/>
      <c r="CC853" s="3"/>
      <c r="CD853" s="3"/>
      <c r="CE853" s="3"/>
      <c r="CF853" s="3"/>
      <c r="CG853" s="3"/>
      <c r="CH853" s="3"/>
      <c r="CI853" s="3"/>
      <c r="CJ853" s="3"/>
      <c r="CK853" s="3"/>
      <c r="CL853" s="3"/>
      <c r="CM853" s="3"/>
      <c r="CN853" s="3"/>
      <c r="CO853" s="3"/>
      <c r="CP853" s="3"/>
      <c r="CQ853" s="3"/>
      <c r="CR853" s="3"/>
      <c r="CS853" s="3"/>
      <c r="CT853" s="3"/>
      <c r="CU853" s="3"/>
      <c r="CV853" s="3"/>
      <c r="CW853" s="3"/>
      <c r="CX853" s="3"/>
      <c r="CY853" s="3"/>
      <c r="CZ853" s="3"/>
      <c r="DA853" s="3"/>
      <c r="DB853" s="3"/>
    </row>
    <row r="854" spans="1:106" ht="15.75" customHeight="1">
      <c r="A854" s="31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  <c r="BO854" s="3"/>
      <c r="BP854" s="3"/>
      <c r="BQ854" s="3"/>
      <c r="BR854" s="3"/>
      <c r="BS854" s="3"/>
      <c r="BT854" s="3"/>
      <c r="BU854" s="3"/>
      <c r="BV854" s="3"/>
      <c r="BW854" s="3"/>
      <c r="BX854" s="3"/>
      <c r="BY854" s="3"/>
      <c r="BZ854" s="3"/>
      <c r="CA854" s="3"/>
      <c r="CB854" s="3"/>
      <c r="CC854" s="3"/>
      <c r="CD854" s="3"/>
      <c r="CE854" s="3"/>
      <c r="CF854" s="3"/>
      <c r="CG854" s="3"/>
      <c r="CH854" s="3"/>
      <c r="CI854" s="3"/>
      <c r="CJ854" s="3"/>
      <c r="CK854" s="3"/>
      <c r="CL854" s="3"/>
      <c r="CM854" s="3"/>
      <c r="CN854" s="3"/>
      <c r="CO854" s="3"/>
      <c r="CP854" s="3"/>
      <c r="CQ854" s="3"/>
      <c r="CR854" s="3"/>
      <c r="CS854" s="3"/>
      <c r="CT854" s="3"/>
      <c r="CU854" s="3"/>
      <c r="CV854" s="3"/>
      <c r="CW854" s="3"/>
      <c r="CX854" s="3"/>
      <c r="CY854" s="3"/>
      <c r="CZ854" s="3"/>
      <c r="DA854" s="3"/>
      <c r="DB854" s="3"/>
    </row>
    <row r="855" spans="1:106" ht="15.75" customHeight="1">
      <c r="A855" s="31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  <c r="BO855" s="3"/>
      <c r="BP855" s="3"/>
      <c r="BQ855" s="3"/>
      <c r="BR855" s="3"/>
      <c r="BS855" s="3"/>
      <c r="BT855" s="3"/>
      <c r="BU855" s="3"/>
      <c r="BV855" s="3"/>
      <c r="BW855" s="3"/>
      <c r="BX855" s="3"/>
      <c r="BY855" s="3"/>
      <c r="BZ855" s="3"/>
      <c r="CA855" s="3"/>
      <c r="CB855" s="3"/>
      <c r="CC855" s="3"/>
      <c r="CD855" s="3"/>
      <c r="CE855" s="3"/>
      <c r="CF855" s="3"/>
      <c r="CG855" s="3"/>
      <c r="CH855" s="3"/>
      <c r="CI855" s="3"/>
      <c r="CJ855" s="3"/>
      <c r="CK855" s="3"/>
      <c r="CL855" s="3"/>
      <c r="CM855" s="3"/>
      <c r="CN855" s="3"/>
      <c r="CO855" s="3"/>
      <c r="CP855" s="3"/>
      <c r="CQ855" s="3"/>
      <c r="CR855" s="3"/>
      <c r="CS855" s="3"/>
      <c r="CT855" s="3"/>
      <c r="CU855" s="3"/>
      <c r="CV855" s="3"/>
      <c r="CW855" s="3"/>
      <c r="CX855" s="3"/>
      <c r="CY855" s="3"/>
      <c r="CZ855" s="3"/>
      <c r="DA855" s="3"/>
      <c r="DB855" s="3"/>
    </row>
    <row r="856" spans="1:106" ht="15.75" customHeight="1">
      <c r="A856" s="31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  <c r="BO856" s="3"/>
      <c r="BP856" s="3"/>
      <c r="BQ856" s="3"/>
      <c r="BR856" s="3"/>
      <c r="BS856" s="3"/>
      <c r="BT856" s="3"/>
      <c r="BU856" s="3"/>
      <c r="BV856" s="3"/>
      <c r="BW856" s="3"/>
      <c r="BX856" s="3"/>
      <c r="BY856" s="3"/>
      <c r="BZ856" s="3"/>
      <c r="CA856" s="3"/>
      <c r="CB856" s="3"/>
      <c r="CC856" s="3"/>
      <c r="CD856" s="3"/>
      <c r="CE856" s="3"/>
      <c r="CF856" s="3"/>
      <c r="CG856" s="3"/>
      <c r="CH856" s="3"/>
      <c r="CI856" s="3"/>
      <c r="CJ856" s="3"/>
      <c r="CK856" s="3"/>
      <c r="CL856" s="3"/>
      <c r="CM856" s="3"/>
      <c r="CN856" s="3"/>
      <c r="CO856" s="3"/>
      <c r="CP856" s="3"/>
      <c r="CQ856" s="3"/>
      <c r="CR856" s="3"/>
      <c r="CS856" s="3"/>
      <c r="CT856" s="3"/>
      <c r="CU856" s="3"/>
      <c r="CV856" s="3"/>
      <c r="CW856" s="3"/>
      <c r="CX856" s="3"/>
      <c r="CY856" s="3"/>
      <c r="CZ856" s="3"/>
      <c r="DA856" s="3"/>
      <c r="DB856" s="3"/>
    </row>
    <row r="857" spans="1:106" ht="15.75" customHeight="1">
      <c r="A857" s="31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  <c r="BO857" s="3"/>
      <c r="BP857" s="3"/>
      <c r="BQ857" s="3"/>
      <c r="BR857" s="3"/>
      <c r="BS857" s="3"/>
      <c r="BT857" s="3"/>
      <c r="BU857" s="3"/>
      <c r="BV857" s="3"/>
      <c r="BW857" s="3"/>
      <c r="BX857" s="3"/>
      <c r="BY857" s="3"/>
      <c r="BZ857" s="3"/>
      <c r="CA857" s="3"/>
      <c r="CB857" s="3"/>
      <c r="CC857" s="3"/>
      <c r="CD857" s="3"/>
      <c r="CE857" s="3"/>
      <c r="CF857" s="3"/>
      <c r="CG857" s="3"/>
      <c r="CH857" s="3"/>
      <c r="CI857" s="3"/>
      <c r="CJ857" s="3"/>
      <c r="CK857" s="3"/>
      <c r="CL857" s="3"/>
      <c r="CM857" s="3"/>
      <c r="CN857" s="3"/>
      <c r="CO857" s="3"/>
      <c r="CP857" s="3"/>
      <c r="CQ857" s="3"/>
      <c r="CR857" s="3"/>
      <c r="CS857" s="3"/>
      <c r="CT857" s="3"/>
      <c r="CU857" s="3"/>
      <c r="CV857" s="3"/>
      <c r="CW857" s="3"/>
      <c r="CX857" s="3"/>
      <c r="CY857" s="3"/>
      <c r="CZ857" s="3"/>
      <c r="DA857" s="3"/>
      <c r="DB857" s="3"/>
    </row>
    <row r="858" spans="1:106" ht="15.75" customHeight="1">
      <c r="A858" s="31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  <c r="BO858" s="3"/>
      <c r="BP858" s="3"/>
      <c r="BQ858" s="3"/>
      <c r="BR858" s="3"/>
      <c r="BS858" s="3"/>
      <c r="BT858" s="3"/>
      <c r="BU858" s="3"/>
      <c r="BV858" s="3"/>
      <c r="BW858" s="3"/>
      <c r="BX858" s="3"/>
      <c r="BY858" s="3"/>
      <c r="BZ858" s="3"/>
      <c r="CA858" s="3"/>
      <c r="CB858" s="3"/>
      <c r="CC858" s="3"/>
      <c r="CD858" s="3"/>
      <c r="CE858" s="3"/>
      <c r="CF858" s="3"/>
      <c r="CG858" s="3"/>
      <c r="CH858" s="3"/>
      <c r="CI858" s="3"/>
      <c r="CJ858" s="3"/>
      <c r="CK858" s="3"/>
      <c r="CL858" s="3"/>
      <c r="CM858" s="3"/>
      <c r="CN858" s="3"/>
      <c r="CO858" s="3"/>
      <c r="CP858" s="3"/>
      <c r="CQ858" s="3"/>
      <c r="CR858" s="3"/>
      <c r="CS858" s="3"/>
      <c r="CT858" s="3"/>
      <c r="CU858" s="3"/>
      <c r="CV858" s="3"/>
      <c r="CW858" s="3"/>
      <c r="CX858" s="3"/>
      <c r="CY858" s="3"/>
      <c r="CZ858" s="3"/>
      <c r="DA858" s="3"/>
      <c r="DB858" s="3"/>
    </row>
    <row r="859" spans="1:106" ht="15.75" customHeight="1">
      <c r="A859" s="31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  <c r="BO859" s="3"/>
      <c r="BP859" s="3"/>
      <c r="BQ859" s="3"/>
      <c r="BR859" s="3"/>
      <c r="BS859" s="3"/>
      <c r="BT859" s="3"/>
      <c r="BU859" s="3"/>
      <c r="BV859" s="3"/>
      <c r="BW859" s="3"/>
      <c r="BX859" s="3"/>
      <c r="BY859" s="3"/>
      <c r="BZ859" s="3"/>
      <c r="CA859" s="3"/>
      <c r="CB859" s="3"/>
      <c r="CC859" s="3"/>
      <c r="CD859" s="3"/>
      <c r="CE859" s="3"/>
      <c r="CF859" s="3"/>
      <c r="CG859" s="3"/>
      <c r="CH859" s="3"/>
      <c r="CI859" s="3"/>
      <c r="CJ859" s="3"/>
      <c r="CK859" s="3"/>
      <c r="CL859" s="3"/>
      <c r="CM859" s="3"/>
      <c r="CN859" s="3"/>
      <c r="CO859" s="3"/>
      <c r="CP859" s="3"/>
      <c r="CQ859" s="3"/>
      <c r="CR859" s="3"/>
      <c r="CS859" s="3"/>
      <c r="CT859" s="3"/>
      <c r="CU859" s="3"/>
      <c r="CV859" s="3"/>
      <c r="CW859" s="3"/>
      <c r="CX859" s="3"/>
      <c r="CY859" s="3"/>
      <c r="CZ859" s="3"/>
      <c r="DA859" s="3"/>
      <c r="DB859" s="3"/>
    </row>
    <row r="860" spans="1:106" ht="15.75" customHeight="1">
      <c r="A860" s="31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  <c r="BO860" s="3"/>
      <c r="BP860" s="3"/>
      <c r="BQ860" s="3"/>
      <c r="BR860" s="3"/>
      <c r="BS860" s="3"/>
      <c r="BT860" s="3"/>
      <c r="BU860" s="3"/>
      <c r="BV860" s="3"/>
      <c r="BW860" s="3"/>
      <c r="BX860" s="3"/>
      <c r="BY860" s="3"/>
      <c r="BZ860" s="3"/>
      <c r="CA860" s="3"/>
      <c r="CB860" s="3"/>
      <c r="CC860" s="3"/>
      <c r="CD860" s="3"/>
      <c r="CE860" s="3"/>
      <c r="CF860" s="3"/>
      <c r="CG860" s="3"/>
      <c r="CH860" s="3"/>
      <c r="CI860" s="3"/>
      <c r="CJ860" s="3"/>
      <c r="CK860" s="3"/>
      <c r="CL860" s="3"/>
      <c r="CM860" s="3"/>
      <c r="CN860" s="3"/>
      <c r="CO860" s="3"/>
      <c r="CP860" s="3"/>
      <c r="CQ860" s="3"/>
      <c r="CR860" s="3"/>
      <c r="CS860" s="3"/>
      <c r="CT860" s="3"/>
      <c r="CU860" s="3"/>
      <c r="CV860" s="3"/>
      <c r="CW860" s="3"/>
      <c r="CX860" s="3"/>
      <c r="CY860" s="3"/>
      <c r="CZ860" s="3"/>
      <c r="DA860" s="3"/>
      <c r="DB860" s="3"/>
    </row>
    <row r="861" spans="1:106" ht="15.75" customHeight="1">
      <c r="A861" s="31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  <c r="BO861" s="3"/>
      <c r="BP861" s="3"/>
      <c r="BQ861" s="3"/>
      <c r="BR861" s="3"/>
      <c r="BS861" s="3"/>
      <c r="BT861" s="3"/>
      <c r="BU861" s="3"/>
      <c r="BV861" s="3"/>
      <c r="BW861" s="3"/>
      <c r="BX861" s="3"/>
      <c r="BY861" s="3"/>
      <c r="BZ861" s="3"/>
      <c r="CA861" s="3"/>
      <c r="CB861" s="3"/>
      <c r="CC861" s="3"/>
      <c r="CD861" s="3"/>
      <c r="CE861" s="3"/>
      <c r="CF861" s="3"/>
      <c r="CG861" s="3"/>
      <c r="CH861" s="3"/>
      <c r="CI861" s="3"/>
      <c r="CJ861" s="3"/>
      <c r="CK861" s="3"/>
      <c r="CL861" s="3"/>
      <c r="CM861" s="3"/>
      <c r="CN861" s="3"/>
      <c r="CO861" s="3"/>
      <c r="CP861" s="3"/>
      <c r="CQ861" s="3"/>
      <c r="CR861" s="3"/>
      <c r="CS861" s="3"/>
      <c r="CT861" s="3"/>
      <c r="CU861" s="3"/>
      <c r="CV861" s="3"/>
      <c r="CW861" s="3"/>
      <c r="CX861" s="3"/>
      <c r="CY861" s="3"/>
      <c r="CZ861" s="3"/>
      <c r="DA861" s="3"/>
      <c r="DB861" s="3"/>
    </row>
    <row r="862" spans="1:106" ht="15.75" customHeight="1">
      <c r="A862" s="31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  <c r="BO862" s="3"/>
      <c r="BP862" s="3"/>
      <c r="BQ862" s="3"/>
      <c r="BR862" s="3"/>
      <c r="BS862" s="3"/>
      <c r="BT862" s="3"/>
      <c r="BU862" s="3"/>
      <c r="BV862" s="3"/>
      <c r="BW862" s="3"/>
      <c r="BX862" s="3"/>
      <c r="BY862" s="3"/>
      <c r="BZ862" s="3"/>
      <c r="CA862" s="3"/>
      <c r="CB862" s="3"/>
      <c r="CC862" s="3"/>
      <c r="CD862" s="3"/>
      <c r="CE862" s="3"/>
      <c r="CF862" s="3"/>
      <c r="CG862" s="3"/>
      <c r="CH862" s="3"/>
      <c r="CI862" s="3"/>
      <c r="CJ862" s="3"/>
      <c r="CK862" s="3"/>
      <c r="CL862" s="3"/>
      <c r="CM862" s="3"/>
      <c r="CN862" s="3"/>
      <c r="CO862" s="3"/>
      <c r="CP862" s="3"/>
      <c r="CQ862" s="3"/>
      <c r="CR862" s="3"/>
      <c r="CS862" s="3"/>
      <c r="CT862" s="3"/>
      <c r="CU862" s="3"/>
      <c r="CV862" s="3"/>
      <c r="CW862" s="3"/>
      <c r="CX862" s="3"/>
      <c r="CY862" s="3"/>
      <c r="CZ862" s="3"/>
      <c r="DA862" s="3"/>
      <c r="DB862" s="3"/>
    </row>
    <row r="863" spans="1:106" ht="15.75" customHeight="1">
      <c r="A863" s="31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  <c r="BO863" s="3"/>
      <c r="BP863" s="3"/>
      <c r="BQ863" s="3"/>
      <c r="BR863" s="3"/>
      <c r="BS863" s="3"/>
      <c r="BT863" s="3"/>
      <c r="BU863" s="3"/>
      <c r="BV863" s="3"/>
      <c r="BW863" s="3"/>
      <c r="BX863" s="3"/>
      <c r="BY863" s="3"/>
      <c r="BZ863" s="3"/>
      <c r="CA863" s="3"/>
      <c r="CB863" s="3"/>
      <c r="CC863" s="3"/>
      <c r="CD863" s="3"/>
      <c r="CE863" s="3"/>
      <c r="CF863" s="3"/>
      <c r="CG863" s="3"/>
      <c r="CH863" s="3"/>
      <c r="CI863" s="3"/>
      <c r="CJ863" s="3"/>
      <c r="CK863" s="3"/>
      <c r="CL863" s="3"/>
      <c r="CM863" s="3"/>
      <c r="CN863" s="3"/>
      <c r="CO863" s="3"/>
      <c r="CP863" s="3"/>
      <c r="CQ863" s="3"/>
      <c r="CR863" s="3"/>
      <c r="CS863" s="3"/>
      <c r="CT863" s="3"/>
      <c r="CU863" s="3"/>
      <c r="CV863" s="3"/>
      <c r="CW863" s="3"/>
      <c r="CX863" s="3"/>
      <c r="CY863" s="3"/>
      <c r="CZ863" s="3"/>
      <c r="DA863" s="3"/>
      <c r="DB863" s="3"/>
    </row>
    <row r="864" spans="1:106" ht="15.75" customHeight="1">
      <c r="A864" s="31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  <c r="BO864" s="3"/>
      <c r="BP864" s="3"/>
      <c r="BQ864" s="3"/>
      <c r="BR864" s="3"/>
      <c r="BS864" s="3"/>
      <c r="BT864" s="3"/>
      <c r="BU864" s="3"/>
      <c r="BV864" s="3"/>
      <c r="BW864" s="3"/>
      <c r="BX864" s="3"/>
      <c r="BY864" s="3"/>
      <c r="BZ864" s="3"/>
      <c r="CA864" s="3"/>
      <c r="CB864" s="3"/>
      <c r="CC864" s="3"/>
      <c r="CD864" s="3"/>
      <c r="CE864" s="3"/>
      <c r="CF864" s="3"/>
      <c r="CG864" s="3"/>
      <c r="CH864" s="3"/>
      <c r="CI864" s="3"/>
      <c r="CJ864" s="3"/>
      <c r="CK864" s="3"/>
      <c r="CL864" s="3"/>
      <c r="CM864" s="3"/>
      <c r="CN864" s="3"/>
      <c r="CO864" s="3"/>
      <c r="CP864" s="3"/>
      <c r="CQ864" s="3"/>
      <c r="CR864" s="3"/>
      <c r="CS864" s="3"/>
      <c r="CT864" s="3"/>
      <c r="CU864" s="3"/>
      <c r="CV864" s="3"/>
      <c r="CW864" s="3"/>
      <c r="CX864" s="3"/>
      <c r="CY864" s="3"/>
      <c r="CZ864" s="3"/>
      <c r="DA864" s="3"/>
      <c r="DB864" s="3"/>
    </row>
    <row r="865" spans="1:106" ht="15.75" customHeight="1">
      <c r="A865" s="31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  <c r="BO865" s="3"/>
      <c r="BP865" s="3"/>
      <c r="BQ865" s="3"/>
      <c r="BR865" s="3"/>
      <c r="BS865" s="3"/>
      <c r="BT865" s="3"/>
      <c r="BU865" s="3"/>
      <c r="BV865" s="3"/>
      <c r="BW865" s="3"/>
      <c r="BX865" s="3"/>
      <c r="BY865" s="3"/>
      <c r="BZ865" s="3"/>
      <c r="CA865" s="3"/>
      <c r="CB865" s="3"/>
      <c r="CC865" s="3"/>
      <c r="CD865" s="3"/>
      <c r="CE865" s="3"/>
      <c r="CF865" s="3"/>
      <c r="CG865" s="3"/>
      <c r="CH865" s="3"/>
      <c r="CI865" s="3"/>
      <c r="CJ865" s="3"/>
      <c r="CK865" s="3"/>
      <c r="CL865" s="3"/>
      <c r="CM865" s="3"/>
      <c r="CN865" s="3"/>
      <c r="CO865" s="3"/>
      <c r="CP865" s="3"/>
      <c r="CQ865" s="3"/>
      <c r="CR865" s="3"/>
      <c r="CS865" s="3"/>
      <c r="CT865" s="3"/>
      <c r="CU865" s="3"/>
      <c r="CV865" s="3"/>
      <c r="CW865" s="3"/>
      <c r="CX865" s="3"/>
      <c r="CY865" s="3"/>
      <c r="CZ865" s="3"/>
      <c r="DA865" s="3"/>
      <c r="DB865" s="3"/>
    </row>
    <row r="866" spans="1:106" ht="15.75" customHeight="1">
      <c r="A866" s="31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  <c r="BO866" s="3"/>
      <c r="BP866" s="3"/>
      <c r="BQ866" s="3"/>
      <c r="BR866" s="3"/>
      <c r="BS866" s="3"/>
      <c r="BT866" s="3"/>
      <c r="BU866" s="3"/>
      <c r="BV866" s="3"/>
      <c r="BW866" s="3"/>
      <c r="BX866" s="3"/>
      <c r="BY866" s="3"/>
      <c r="BZ866" s="3"/>
      <c r="CA866" s="3"/>
      <c r="CB866" s="3"/>
      <c r="CC866" s="3"/>
      <c r="CD866" s="3"/>
      <c r="CE866" s="3"/>
      <c r="CF866" s="3"/>
      <c r="CG866" s="3"/>
      <c r="CH866" s="3"/>
      <c r="CI866" s="3"/>
      <c r="CJ866" s="3"/>
      <c r="CK866" s="3"/>
      <c r="CL866" s="3"/>
      <c r="CM866" s="3"/>
      <c r="CN866" s="3"/>
      <c r="CO866" s="3"/>
      <c r="CP866" s="3"/>
      <c r="CQ866" s="3"/>
      <c r="CR866" s="3"/>
      <c r="CS866" s="3"/>
      <c r="CT866" s="3"/>
      <c r="CU866" s="3"/>
      <c r="CV866" s="3"/>
      <c r="CW866" s="3"/>
      <c r="CX866" s="3"/>
      <c r="CY866" s="3"/>
      <c r="CZ866" s="3"/>
      <c r="DA866" s="3"/>
      <c r="DB866" s="3"/>
    </row>
    <row r="867" spans="1:106" ht="15.75" customHeight="1">
      <c r="A867" s="31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  <c r="BO867" s="3"/>
      <c r="BP867" s="3"/>
      <c r="BQ867" s="3"/>
      <c r="BR867" s="3"/>
      <c r="BS867" s="3"/>
      <c r="BT867" s="3"/>
      <c r="BU867" s="3"/>
      <c r="BV867" s="3"/>
      <c r="BW867" s="3"/>
      <c r="BX867" s="3"/>
      <c r="BY867" s="3"/>
      <c r="BZ867" s="3"/>
      <c r="CA867" s="3"/>
      <c r="CB867" s="3"/>
      <c r="CC867" s="3"/>
      <c r="CD867" s="3"/>
      <c r="CE867" s="3"/>
      <c r="CF867" s="3"/>
      <c r="CG867" s="3"/>
      <c r="CH867" s="3"/>
      <c r="CI867" s="3"/>
      <c r="CJ867" s="3"/>
      <c r="CK867" s="3"/>
      <c r="CL867" s="3"/>
      <c r="CM867" s="3"/>
      <c r="CN867" s="3"/>
      <c r="CO867" s="3"/>
      <c r="CP867" s="3"/>
      <c r="CQ867" s="3"/>
      <c r="CR867" s="3"/>
      <c r="CS867" s="3"/>
      <c r="CT867" s="3"/>
      <c r="CU867" s="3"/>
      <c r="CV867" s="3"/>
      <c r="CW867" s="3"/>
      <c r="CX867" s="3"/>
      <c r="CY867" s="3"/>
      <c r="CZ867" s="3"/>
      <c r="DA867" s="3"/>
      <c r="DB867" s="3"/>
    </row>
    <row r="868" spans="1:106" ht="15.75" customHeight="1">
      <c r="A868" s="31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  <c r="BO868" s="3"/>
      <c r="BP868" s="3"/>
      <c r="BQ868" s="3"/>
      <c r="BR868" s="3"/>
      <c r="BS868" s="3"/>
      <c r="BT868" s="3"/>
      <c r="BU868" s="3"/>
      <c r="BV868" s="3"/>
      <c r="BW868" s="3"/>
      <c r="BX868" s="3"/>
      <c r="BY868" s="3"/>
      <c r="BZ868" s="3"/>
      <c r="CA868" s="3"/>
      <c r="CB868" s="3"/>
      <c r="CC868" s="3"/>
      <c r="CD868" s="3"/>
      <c r="CE868" s="3"/>
      <c r="CF868" s="3"/>
      <c r="CG868" s="3"/>
      <c r="CH868" s="3"/>
      <c r="CI868" s="3"/>
      <c r="CJ868" s="3"/>
      <c r="CK868" s="3"/>
      <c r="CL868" s="3"/>
      <c r="CM868" s="3"/>
      <c r="CN868" s="3"/>
      <c r="CO868" s="3"/>
      <c r="CP868" s="3"/>
      <c r="CQ868" s="3"/>
      <c r="CR868" s="3"/>
      <c r="CS868" s="3"/>
      <c r="CT868" s="3"/>
      <c r="CU868" s="3"/>
      <c r="CV868" s="3"/>
      <c r="CW868" s="3"/>
      <c r="CX868" s="3"/>
      <c r="CY868" s="3"/>
      <c r="CZ868" s="3"/>
      <c r="DA868" s="3"/>
      <c r="DB868" s="3"/>
    </row>
    <row r="869" spans="1:106" ht="15.75" customHeight="1">
      <c r="A869" s="31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  <c r="BO869" s="3"/>
      <c r="BP869" s="3"/>
      <c r="BQ869" s="3"/>
      <c r="BR869" s="3"/>
      <c r="BS869" s="3"/>
      <c r="BT869" s="3"/>
      <c r="BU869" s="3"/>
      <c r="BV869" s="3"/>
      <c r="BW869" s="3"/>
      <c r="BX869" s="3"/>
      <c r="BY869" s="3"/>
      <c r="BZ869" s="3"/>
      <c r="CA869" s="3"/>
      <c r="CB869" s="3"/>
      <c r="CC869" s="3"/>
      <c r="CD869" s="3"/>
      <c r="CE869" s="3"/>
      <c r="CF869" s="3"/>
      <c r="CG869" s="3"/>
      <c r="CH869" s="3"/>
      <c r="CI869" s="3"/>
      <c r="CJ869" s="3"/>
      <c r="CK869" s="3"/>
      <c r="CL869" s="3"/>
      <c r="CM869" s="3"/>
      <c r="CN869" s="3"/>
      <c r="CO869" s="3"/>
      <c r="CP869" s="3"/>
      <c r="CQ869" s="3"/>
      <c r="CR869" s="3"/>
      <c r="CS869" s="3"/>
      <c r="CT869" s="3"/>
      <c r="CU869" s="3"/>
      <c r="CV869" s="3"/>
      <c r="CW869" s="3"/>
      <c r="CX869" s="3"/>
      <c r="CY869" s="3"/>
      <c r="CZ869" s="3"/>
      <c r="DA869" s="3"/>
      <c r="DB869" s="3"/>
    </row>
    <row r="870" spans="1:106" ht="15.75" customHeight="1">
      <c r="A870" s="31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  <c r="BO870" s="3"/>
      <c r="BP870" s="3"/>
      <c r="BQ870" s="3"/>
      <c r="BR870" s="3"/>
      <c r="BS870" s="3"/>
      <c r="BT870" s="3"/>
      <c r="BU870" s="3"/>
      <c r="BV870" s="3"/>
      <c r="BW870" s="3"/>
      <c r="BX870" s="3"/>
      <c r="BY870" s="3"/>
      <c r="BZ870" s="3"/>
      <c r="CA870" s="3"/>
      <c r="CB870" s="3"/>
      <c r="CC870" s="3"/>
      <c r="CD870" s="3"/>
      <c r="CE870" s="3"/>
      <c r="CF870" s="3"/>
      <c r="CG870" s="3"/>
      <c r="CH870" s="3"/>
      <c r="CI870" s="3"/>
      <c r="CJ870" s="3"/>
      <c r="CK870" s="3"/>
      <c r="CL870" s="3"/>
      <c r="CM870" s="3"/>
      <c r="CN870" s="3"/>
      <c r="CO870" s="3"/>
      <c r="CP870" s="3"/>
      <c r="CQ870" s="3"/>
      <c r="CR870" s="3"/>
      <c r="CS870" s="3"/>
      <c r="CT870" s="3"/>
      <c r="CU870" s="3"/>
      <c r="CV870" s="3"/>
      <c r="CW870" s="3"/>
      <c r="CX870" s="3"/>
      <c r="CY870" s="3"/>
      <c r="CZ870" s="3"/>
      <c r="DA870" s="3"/>
      <c r="DB870" s="3"/>
    </row>
    <row r="871" spans="1:106" ht="15.75" customHeight="1">
      <c r="A871" s="31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  <c r="BO871" s="3"/>
      <c r="BP871" s="3"/>
      <c r="BQ871" s="3"/>
      <c r="BR871" s="3"/>
      <c r="BS871" s="3"/>
      <c r="BT871" s="3"/>
      <c r="BU871" s="3"/>
      <c r="BV871" s="3"/>
      <c r="BW871" s="3"/>
      <c r="BX871" s="3"/>
      <c r="BY871" s="3"/>
      <c r="BZ871" s="3"/>
      <c r="CA871" s="3"/>
      <c r="CB871" s="3"/>
      <c r="CC871" s="3"/>
      <c r="CD871" s="3"/>
      <c r="CE871" s="3"/>
      <c r="CF871" s="3"/>
      <c r="CG871" s="3"/>
      <c r="CH871" s="3"/>
      <c r="CI871" s="3"/>
      <c r="CJ871" s="3"/>
      <c r="CK871" s="3"/>
      <c r="CL871" s="3"/>
      <c r="CM871" s="3"/>
      <c r="CN871" s="3"/>
      <c r="CO871" s="3"/>
      <c r="CP871" s="3"/>
      <c r="CQ871" s="3"/>
      <c r="CR871" s="3"/>
      <c r="CS871" s="3"/>
      <c r="CT871" s="3"/>
      <c r="CU871" s="3"/>
      <c r="CV871" s="3"/>
      <c r="CW871" s="3"/>
      <c r="CX871" s="3"/>
      <c r="CY871" s="3"/>
      <c r="CZ871" s="3"/>
      <c r="DA871" s="3"/>
      <c r="DB871" s="3"/>
    </row>
    <row r="872" spans="1:106" ht="15.75" customHeight="1">
      <c r="A872" s="31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  <c r="BO872" s="3"/>
      <c r="BP872" s="3"/>
      <c r="BQ872" s="3"/>
      <c r="BR872" s="3"/>
      <c r="BS872" s="3"/>
      <c r="BT872" s="3"/>
      <c r="BU872" s="3"/>
      <c r="BV872" s="3"/>
      <c r="BW872" s="3"/>
      <c r="BX872" s="3"/>
      <c r="BY872" s="3"/>
      <c r="BZ872" s="3"/>
      <c r="CA872" s="3"/>
      <c r="CB872" s="3"/>
      <c r="CC872" s="3"/>
      <c r="CD872" s="3"/>
      <c r="CE872" s="3"/>
      <c r="CF872" s="3"/>
      <c r="CG872" s="3"/>
      <c r="CH872" s="3"/>
      <c r="CI872" s="3"/>
      <c r="CJ872" s="3"/>
      <c r="CK872" s="3"/>
      <c r="CL872" s="3"/>
      <c r="CM872" s="3"/>
      <c r="CN872" s="3"/>
      <c r="CO872" s="3"/>
      <c r="CP872" s="3"/>
      <c r="CQ872" s="3"/>
      <c r="CR872" s="3"/>
      <c r="CS872" s="3"/>
      <c r="CT872" s="3"/>
      <c r="CU872" s="3"/>
      <c r="CV872" s="3"/>
      <c r="CW872" s="3"/>
      <c r="CX872" s="3"/>
      <c r="CY872" s="3"/>
      <c r="CZ872" s="3"/>
      <c r="DA872" s="3"/>
      <c r="DB872" s="3"/>
    </row>
    <row r="873" spans="1:106" ht="15.75" customHeight="1">
      <c r="A873" s="31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  <c r="BO873" s="3"/>
      <c r="BP873" s="3"/>
      <c r="BQ873" s="3"/>
      <c r="BR873" s="3"/>
      <c r="BS873" s="3"/>
      <c r="BT873" s="3"/>
      <c r="BU873" s="3"/>
      <c r="BV873" s="3"/>
      <c r="BW873" s="3"/>
      <c r="BX873" s="3"/>
      <c r="BY873" s="3"/>
      <c r="BZ873" s="3"/>
      <c r="CA873" s="3"/>
      <c r="CB873" s="3"/>
      <c r="CC873" s="3"/>
      <c r="CD873" s="3"/>
      <c r="CE873" s="3"/>
      <c r="CF873" s="3"/>
      <c r="CG873" s="3"/>
      <c r="CH873" s="3"/>
      <c r="CI873" s="3"/>
      <c r="CJ873" s="3"/>
      <c r="CK873" s="3"/>
      <c r="CL873" s="3"/>
      <c r="CM873" s="3"/>
      <c r="CN873" s="3"/>
      <c r="CO873" s="3"/>
      <c r="CP873" s="3"/>
      <c r="CQ873" s="3"/>
      <c r="CR873" s="3"/>
      <c r="CS873" s="3"/>
      <c r="CT873" s="3"/>
      <c r="CU873" s="3"/>
      <c r="CV873" s="3"/>
      <c r="CW873" s="3"/>
      <c r="CX873" s="3"/>
      <c r="CY873" s="3"/>
      <c r="CZ873" s="3"/>
      <c r="DA873" s="3"/>
      <c r="DB873" s="3"/>
    </row>
    <row r="874" spans="1:106" ht="15.75" customHeight="1">
      <c r="A874" s="31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  <c r="BO874" s="3"/>
      <c r="BP874" s="3"/>
      <c r="BQ874" s="3"/>
      <c r="BR874" s="3"/>
      <c r="BS874" s="3"/>
      <c r="BT874" s="3"/>
      <c r="BU874" s="3"/>
      <c r="BV874" s="3"/>
      <c r="BW874" s="3"/>
      <c r="BX874" s="3"/>
      <c r="BY874" s="3"/>
      <c r="BZ874" s="3"/>
      <c r="CA874" s="3"/>
      <c r="CB874" s="3"/>
      <c r="CC874" s="3"/>
      <c r="CD874" s="3"/>
      <c r="CE874" s="3"/>
      <c r="CF874" s="3"/>
      <c r="CG874" s="3"/>
      <c r="CH874" s="3"/>
      <c r="CI874" s="3"/>
      <c r="CJ874" s="3"/>
      <c r="CK874" s="3"/>
      <c r="CL874" s="3"/>
      <c r="CM874" s="3"/>
      <c r="CN874" s="3"/>
      <c r="CO874" s="3"/>
      <c r="CP874" s="3"/>
      <c r="CQ874" s="3"/>
      <c r="CR874" s="3"/>
      <c r="CS874" s="3"/>
      <c r="CT874" s="3"/>
      <c r="CU874" s="3"/>
      <c r="CV874" s="3"/>
      <c r="CW874" s="3"/>
      <c r="CX874" s="3"/>
      <c r="CY874" s="3"/>
      <c r="CZ874" s="3"/>
      <c r="DA874" s="3"/>
      <c r="DB874" s="3"/>
    </row>
    <row r="875" spans="1:106" ht="15.75" customHeight="1">
      <c r="A875" s="31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  <c r="BO875" s="3"/>
      <c r="BP875" s="3"/>
      <c r="BQ875" s="3"/>
      <c r="BR875" s="3"/>
      <c r="BS875" s="3"/>
      <c r="BT875" s="3"/>
      <c r="BU875" s="3"/>
      <c r="BV875" s="3"/>
      <c r="BW875" s="3"/>
      <c r="BX875" s="3"/>
      <c r="BY875" s="3"/>
      <c r="BZ875" s="3"/>
      <c r="CA875" s="3"/>
      <c r="CB875" s="3"/>
      <c r="CC875" s="3"/>
      <c r="CD875" s="3"/>
      <c r="CE875" s="3"/>
      <c r="CF875" s="3"/>
      <c r="CG875" s="3"/>
      <c r="CH875" s="3"/>
      <c r="CI875" s="3"/>
      <c r="CJ875" s="3"/>
      <c r="CK875" s="3"/>
      <c r="CL875" s="3"/>
      <c r="CM875" s="3"/>
      <c r="CN875" s="3"/>
      <c r="CO875" s="3"/>
      <c r="CP875" s="3"/>
      <c r="CQ875" s="3"/>
      <c r="CR875" s="3"/>
      <c r="CS875" s="3"/>
      <c r="CT875" s="3"/>
      <c r="CU875" s="3"/>
      <c r="CV875" s="3"/>
      <c r="CW875" s="3"/>
      <c r="CX875" s="3"/>
      <c r="CY875" s="3"/>
      <c r="CZ875" s="3"/>
      <c r="DA875" s="3"/>
      <c r="DB875" s="3"/>
    </row>
    <row r="876" spans="1:106" ht="15.75" customHeight="1">
      <c r="A876" s="31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  <c r="BO876" s="3"/>
      <c r="BP876" s="3"/>
      <c r="BQ876" s="3"/>
      <c r="BR876" s="3"/>
      <c r="BS876" s="3"/>
      <c r="BT876" s="3"/>
      <c r="BU876" s="3"/>
      <c r="BV876" s="3"/>
      <c r="BW876" s="3"/>
      <c r="BX876" s="3"/>
      <c r="BY876" s="3"/>
      <c r="BZ876" s="3"/>
      <c r="CA876" s="3"/>
      <c r="CB876" s="3"/>
      <c r="CC876" s="3"/>
      <c r="CD876" s="3"/>
      <c r="CE876" s="3"/>
      <c r="CF876" s="3"/>
      <c r="CG876" s="3"/>
      <c r="CH876" s="3"/>
      <c r="CI876" s="3"/>
      <c r="CJ876" s="3"/>
      <c r="CK876" s="3"/>
      <c r="CL876" s="3"/>
      <c r="CM876" s="3"/>
      <c r="CN876" s="3"/>
      <c r="CO876" s="3"/>
      <c r="CP876" s="3"/>
      <c r="CQ876" s="3"/>
      <c r="CR876" s="3"/>
      <c r="CS876" s="3"/>
      <c r="CT876" s="3"/>
      <c r="CU876" s="3"/>
      <c r="CV876" s="3"/>
      <c r="CW876" s="3"/>
      <c r="CX876" s="3"/>
      <c r="CY876" s="3"/>
      <c r="CZ876" s="3"/>
      <c r="DA876" s="3"/>
      <c r="DB876" s="3"/>
    </row>
    <row r="877" spans="1:106" ht="15.75" customHeight="1">
      <c r="A877" s="31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  <c r="BO877" s="3"/>
      <c r="BP877" s="3"/>
      <c r="BQ877" s="3"/>
      <c r="BR877" s="3"/>
      <c r="BS877" s="3"/>
      <c r="BT877" s="3"/>
      <c r="BU877" s="3"/>
      <c r="BV877" s="3"/>
      <c r="BW877" s="3"/>
      <c r="BX877" s="3"/>
      <c r="BY877" s="3"/>
      <c r="BZ877" s="3"/>
      <c r="CA877" s="3"/>
      <c r="CB877" s="3"/>
      <c r="CC877" s="3"/>
      <c r="CD877" s="3"/>
      <c r="CE877" s="3"/>
      <c r="CF877" s="3"/>
      <c r="CG877" s="3"/>
      <c r="CH877" s="3"/>
      <c r="CI877" s="3"/>
      <c r="CJ877" s="3"/>
      <c r="CK877" s="3"/>
      <c r="CL877" s="3"/>
      <c r="CM877" s="3"/>
      <c r="CN877" s="3"/>
      <c r="CO877" s="3"/>
      <c r="CP877" s="3"/>
      <c r="CQ877" s="3"/>
      <c r="CR877" s="3"/>
      <c r="CS877" s="3"/>
      <c r="CT877" s="3"/>
      <c r="CU877" s="3"/>
      <c r="CV877" s="3"/>
      <c r="CW877" s="3"/>
      <c r="CX877" s="3"/>
      <c r="CY877" s="3"/>
      <c r="CZ877" s="3"/>
      <c r="DA877" s="3"/>
      <c r="DB877" s="3"/>
    </row>
    <row r="878" spans="1:106" ht="15.75" customHeight="1">
      <c r="A878" s="31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  <c r="BO878" s="3"/>
      <c r="BP878" s="3"/>
      <c r="BQ878" s="3"/>
      <c r="BR878" s="3"/>
      <c r="BS878" s="3"/>
      <c r="BT878" s="3"/>
      <c r="BU878" s="3"/>
      <c r="BV878" s="3"/>
      <c r="BW878" s="3"/>
      <c r="BX878" s="3"/>
      <c r="BY878" s="3"/>
      <c r="BZ878" s="3"/>
      <c r="CA878" s="3"/>
      <c r="CB878" s="3"/>
      <c r="CC878" s="3"/>
      <c r="CD878" s="3"/>
      <c r="CE878" s="3"/>
      <c r="CF878" s="3"/>
      <c r="CG878" s="3"/>
      <c r="CH878" s="3"/>
      <c r="CI878" s="3"/>
      <c r="CJ878" s="3"/>
      <c r="CK878" s="3"/>
      <c r="CL878" s="3"/>
      <c r="CM878" s="3"/>
      <c r="CN878" s="3"/>
      <c r="CO878" s="3"/>
      <c r="CP878" s="3"/>
      <c r="CQ878" s="3"/>
      <c r="CR878" s="3"/>
      <c r="CS878" s="3"/>
      <c r="CT878" s="3"/>
      <c r="CU878" s="3"/>
      <c r="CV878" s="3"/>
      <c r="CW878" s="3"/>
      <c r="CX878" s="3"/>
      <c r="CY878" s="3"/>
      <c r="CZ878" s="3"/>
      <c r="DA878" s="3"/>
      <c r="DB878" s="3"/>
    </row>
    <row r="879" spans="1:106" ht="15.75" customHeight="1">
      <c r="A879" s="31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  <c r="BO879" s="3"/>
      <c r="BP879" s="3"/>
      <c r="BQ879" s="3"/>
      <c r="BR879" s="3"/>
      <c r="BS879" s="3"/>
      <c r="BT879" s="3"/>
      <c r="BU879" s="3"/>
      <c r="BV879" s="3"/>
      <c r="BW879" s="3"/>
      <c r="BX879" s="3"/>
      <c r="BY879" s="3"/>
      <c r="BZ879" s="3"/>
      <c r="CA879" s="3"/>
      <c r="CB879" s="3"/>
      <c r="CC879" s="3"/>
      <c r="CD879" s="3"/>
      <c r="CE879" s="3"/>
      <c r="CF879" s="3"/>
      <c r="CG879" s="3"/>
      <c r="CH879" s="3"/>
      <c r="CI879" s="3"/>
      <c r="CJ879" s="3"/>
      <c r="CK879" s="3"/>
      <c r="CL879" s="3"/>
      <c r="CM879" s="3"/>
      <c r="CN879" s="3"/>
      <c r="CO879" s="3"/>
      <c r="CP879" s="3"/>
      <c r="CQ879" s="3"/>
      <c r="CR879" s="3"/>
      <c r="CS879" s="3"/>
      <c r="CT879" s="3"/>
      <c r="CU879" s="3"/>
      <c r="CV879" s="3"/>
      <c r="CW879" s="3"/>
      <c r="CX879" s="3"/>
      <c r="CY879" s="3"/>
      <c r="CZ879" s="3"/>
      <c r="DA879" s="3"/>
      <c r="DB879" s="3"/>
    </row>
    <row r="880" spans="1:106" ht="15.75" customHeight="1">
      <c r="A880" s="31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  <c r="BO880" s="3"/>
      <c r="BP880" s="3"/>
      <c r="BQ880" s="3"/>
      <c r="BR880" s="3"/>
      <c r="BS880" s="3"/>
      <c r="BT880" s="3"/>
      <c r="BU880" s="3"/>
      <c r="BV880" s="3"/>
      <c r="BW880" s="3"/>
      <c r="BX880" s="3"/>
      <c r="BY880" s="3"/>
      <c r="BZ880" s="3"/>
      <c r="CA880" s="3"/>
      <c r="CB880" s="3"/>
      <c r="CC880" s="3"/>
      <c r="CD880" s="3"/>
      <c r="CE880" s="3"/>
      <c r="CF880" s="3"/>
      <c r="CG880" s="3"/>
      <c r="CH880" s="3"/>
      <c r="CI880" s="3"/>
      <c r="CJ880" s="3"/>
      <c r="CK880" s="3"/>
      <c r="CL880" s="3"/>
      <c r="CM880" s="3"/>
      <c r="CN880" s="3"/>
      <c r="CO880" s="3"/>
      <c r="CP880" s="3"/>
      <c r="CQ880" s="3"/>
      <c r="CR880" s="3"/>
      <c r="CS880" s="3"/>
      <c r="CT880" s="3"/>
      <c r="CU880" s="3"/>
      <c r="CV880" s="3"/>
      <c r="CW880" s="3"/>
      <c r="CX880" s="3"/>
      <c r="CY880" s="3"/>
      <c r="CZ880" s="3"/>
      <c r="DA880" s="3"/>
      <c r="DB880" s="3"/>
    </row>
    <row r="881" spans="1:106" ht="15.75" customHeight="1">
      <c r="A881" s="31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  <c r="BO881" s="3"/>
      <c r="BP881" s="3"/>
      <c r="BQ881" s="3"/>
      <c r="BR881" s="3"/>
      <c r="BS881" s="3"/>
      <c r="BT881" s="3"/>
      <c r="BU881" s="3"/>
      <c r="BV881" s="3"/>
      <c r="BW881" s="3"/>
      <c r="BX881" s="3"/>
      <c r="BY881" s="3"/>
      <c r="BZ881" s="3"/>
      <c r="CA881" s="3"/>
      <c r="CB881" s="3"/>
      <c r="CC881" s="3"/>
      <c r="CD881" s="3"/>
      <c r="CE881" s="3"/>
      <c r="CF881" s="3"/>
      <c r="CG881" s="3"/>
      <c r="CH881" s="3"/>
      <c r="CI881" s="3"/>
      <c r="CJ881" s="3"/>
      <c r="CK881" s="3"/>
      <c r="CL881" s="3"/>
      <c r="CM881" s="3"/>
      <c r="CN881" s="3"/>
      <c r="CO881" s="3"/>
      <c r="CP881" s="3"/>
      <c r="CQ881" s="3"/>
      <c r="CR881" s="3"/>
      <c r="CS881" s="3"/>
      <c r="CT881" s="3"/>
      <c r="CU881" s="3"/>
      <c r="CV881" s="3"/>
      <c r="CW881" s="3"/>
      <c r="CX881" s="3"/>
      <c r="CY881" s="3"/>
      <c r="CZ881" s="3"/>
      <c r="DA881" s="3"/>
      <c r="DB881" s="3"/>
    </row>
    <row r="882" spans="1:106" ht="15.75" customHeight="1">
      <c r="A882" s="31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  <c r="BO882" s="3"/>
      <c r="BP882" s="3"/>
      <c r="BQ882" s="3"/>
      <c r="BR882" s="3"/>
      <c r="BS882" s="3"/>
      <c r="BT882" s="3"/>
      <c r="BU882" s="3"/>
      <c r="BV882" s="3"/>
      <c r="BW882" s="3"/>
      <c r="BX882" s="3"/>
      <c r="BY882" s="3"/>
      <c r="BZ882" s="3"/>
      <c r="CA882" s="3"/>
      <c r="CB882" s="3"/>
      <c r="CC882" s="3"/>
      <c r="CD882" s="3"/>
      <c r="CE882" s="3"/>
      <c r="CF882" s="3"/>
      <c r="CG882" s="3"/>
      <c r="CH882" s="3"/>
      <c r="CI882" s="3"/>
      <c r="CJ882" s="3"/>
      <c r="CK882" s="3"/>
      <c r="CL882" s="3"/>
      <c r="CM882" s="3"/>
      <c r="CN882" s="3"/>
      <c r="CO882" s="3"/>
      <c r="CP882" s="3"/>
      <c r="CQ882" s="3"/>
      <c r="CR882" s="3"/>
      <c r="CS882" s="3"/>
      <c r="CT882" s="3"/>
      <c r="CU882" s="3"/>
      <c r="CV882" s="3"/>
      <c r="CW882" s="3"/>
      <c r="CX882" s="3"/>
      <c r="CY882" s="3"/>
      <c r="CZ882" s="3"/>
      <c r="DA882" s="3"/>
      <c r="DB882" s="3"/>
    </row>
    <row r="883" spans="1:106" ht="15.75" customHeight="1">
      <c r="A883" s="31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  <c r="BO883" s="3"/>
      <c r="BP883" s="3"/>
      <c r="BQ883" s="3"/>
      <c r="BR883" s="3"/>
      <c r="BS883" s="3"/>
      <c r="BT883" s="3"/>
      <c r="BU883" s="3"/>
      <c r="BV883" s="3"/>
      <c r="BW883" s="3"/>
      <c r="BX883" s="3"/>
      <c r="BY883" s="3"/>
      <c r="BZ883" s="3"/>
      <c r="CA883" s="3"/>
      <c r="CB883" s="3"/>
      <c r="CC883" s="3"/>
      <c r="CD883" s="3"/>
      <c r="CE883" s="3"/>
      <c r="CF883" s="3"/>
      <c r="CG883" s="3"/>
      <c r="CH883" s="3"/>
      <c r="CI883" s="3"/>
      <c r="CJ883" s="3"/>
      <c r="CK883" s="3"/>
      <c r="CL883" s="3"/>
      <c r="CM883" s="3"/>
      <c r="CN883" s="3"/>
      <c r="CO883" s="3"/>
      <c r="CP883" s="3"/>
      <c r="CQ883" s="3"/>
      <c r="CR883" s="3"/>
      <c r="CS883" s="3"/>
      <c r="CT883" s="3"/>
      <c r="CU883" s="3"/>
      <c r="CV883" s="3"/>
      <c r="CW883" s="3"/>
      <c r="CX883" s="3"/>
      <c r="CY883" s="3"/>
      <c r="CZ883" s="3"/>
      <c r="DA883" s="3"/>
      <c r="DB883" s="3"/>
    </row>
    <row r="884" spans="1:106" ht="15.75" customHeight="1">
      <c r="A884" s="31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  <c r="BO884" s="3"/>
      <c r="BP884" s="3"/>
      <c r="BQ884" s="3"/>
      <c r="BR884" s="3"/>
      <c r="BS884" s="3"/>
      <c r="BT884" s="3"/>
      <c r="BU884" s="3"/>
      <c r="BV884" s="3"/>
      <c r="BW884" s="3"/>
      <c r="BX884" s="3"/>
      <c r="BY884" s="3"/>
      <c r="BZ884" s="3"/>
      <c r="CA884" s="3"/>
      <c r="CB884" s="3"/>
      <c r="CC884" s="3"/>
      <c r="CD884" s="3"/>
      <c r="CE884" s="3"/>
      <c r="CF884" s="3"/>
      <c r="CG884" s="3"/>
      <c r="CH884" s="3"/>
      <c r="CI884" s="3"/>
      <c r="CJ884" s="3"/>
      <c r="CK884" s="3"/>
      <c r="CL884" s="3"/>
      <c r="CM884" s="3"/>
      <c r="CN884" s="3"/>
      <c r="CO884" s="3"/>
      <c r="CP884" s="3"/>
      <c r="CQ884" s="3"/>
      <c r="CR884" s="3"/>
      <c r="CS884" s="3"/>
      <c r="CT884" s="3"/>
      <c r="CU884" s="3"/>
      <c r="CV884" s="3"/>
      <c r="CW884" s="3"/>
      <c r="CX884" s="3"/>
      <c r="CY884" s="3"/>
      <c r="CZ884" s="3"/>
      <c r="DA884" s="3"/>
      <c r="DB884" s="3"/>
    </row>
    <row r="885" spans="1:106" ht="15.75" customHeight="1">
      <c r="A885" s="31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  <c r="BO885" s="3"/>
      <c r="BP885" s="3"/>
      <c r="BQ885" s="3"/>
      <c r="BR885" s="3"/>
      <c r="BS885" s="3"/>
      <c r="BT885" s="3"/>
      <c r="BU885" s="3"/>
      <c r="BV885" s="3"/>
      <c r="BW885" s="3"/>
      <c r="BX885" s="3"/>
      <c r="BY885" s="3"/>
      <c r="BZ885" s="3"/>
      <c r="CA885" s="3"/>
      <c r="CB885" s="3"/>
      <c r="CC885" s="3"/>
      <c r="CD885" s="3"/>
      <c r="CE885" s="3"/>
      <c r="CF885" s="3"/>
      <c r="CG885" s="3"/>
      <c r="CH885" s="3"/>
      <c r="CI885" s="3"/>
      <c r="CJ885" s="3"/>
      <c r="CK885" s="3"/>
      <c r="CL885" s="3"/>
      <c r="CM885" s="3"/>
      <c r="CN885" s="3"/>
      <c r="CO885" s="3"/>
      <c r="CP885" s="3"/>
      <c r="CQ885" s="3"/>
      <c r="CR885" s="3"/>
      <c r="CS885" s="3"/>
      <c r="CT885" s="3"/>
      <c r="CU885" s="3"/>
      <c r="CV885" s="3"/>
      <c r="CW885" s="3"/>
      <c r="CX885" s="3"/>
      <c r="CY885" s="3"/>
      <c r="CZ885" s="3"/>
      <c r="DA885" s="3"/>
      <c r="DB885" s="3"/>
    </row>
    <row r="886" spans="1:106" ht="15.75" customHeight="1">
      <c r="A886" s="31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  <c r="BO886" s="3"/>
      <c r="BP886" s="3"/>
      <c r="BQ886" s="3"/>
      <c r="BR886" s="3"/>
      <c r="BS886" s="3"/>
      <c r="BT886" s="3"/>
      <c r="BU886" s="3"/>
      <c r="BV886" s="3"/>
      <c r="BW886" s="3"/>
      <c r="BX886" s="3"/>
      <c r="BY886" s="3"/>
      <c r="BZ886" s="3"/>
      <c r="CA886" s="3"/>
      <c r="CB886" s="3"/>
      <c r="CC886" s="3"/>
      <c r="CD886" s="3"/>
      <c r="CE886" s="3"/>
      <c r="CF886" s="3"/>
      <c r="CG886" s="3"/>
      <c r="CH886" s="3"/>
      <c r="CI886" s="3"/>
      <c r="CJ886" s="3"/>
      <c r="CK886" s="3"/>
      <c r="CL886" s="3"/>
      <c r="CM886" s="3"/>
      <c r="CN886" s="3"/>
      <c r="CO886" s="3"/>
      <c r="CP886" s="3"/>
      <c r="CQ886" s="3"/>
      <c r="CR886" s="3"/>
      <c r="CS886" s="3"/>
      <c r="CT886" s="3"/>
      <c r="CU886" s="3"/>
      <c r="CV886" s="3"/>
      <c r="CW886" s="3"/>
      <c r="CX886" s="3"/>
      <c r="CY886" s="3"/>
      <c r="CZ886" s="3"/>
      <c r="DA886" s="3"/>
      <c r="DB886" s="3"/>
    </row>
    <row r="887" spans="1:106" ht="15.75" customHeight="1">
      <c r="A887" s="31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  <c r="BO887" s="3"/>
      <c r="BP887" s="3"/>
      <c r="BQ887" s="3"/>
      <c r="BR887" s="3"/>
      <c r="BS887" s="3"/>
      <c r="BT887" s="3"/>
      <c r="BU887" s="3"/>
      <c r="BV887" s="3"/>
      <c r="BW887" s="3"/>
      <c r="BX887" s="3"/>
      <c r="BY887" s="3"/>
      <c r="BZ887" s="3"/>
      <c r="CA887" s="3"/>
      <c r="CB887" s="3"/>
      <c r="CC887" s="3"/>
      <c r="CD887" s="3"/>
      <c r="CE887" s="3"/>
      <c r="CF887" s="3"/>
      <c r="CG887" s="3"/>
      <c r="CH887" s="3"/>
      <c r="CI887" s="3"/>
      <c r="CJ887" s="3"/>
      <c r="CK887" s="3"/>
      <c r="CL887" s="3"/>
      <c r="CM887" s="3"/>
      <c r="CN887" s="3"/>
      <c r="CO887" s="3"/>
      <c r="CP887" s="3"/>
      <c r="CQ887" s="3"/>
      <c r="CR887" s="3"/>
      <c r="CS887" s="3"/>
      <c r="CT887" s="3"/>
      <c r="CU887" s="3"/>
      <c r="CV887" s="3"/>
      <c r="CW887" s="3"/>
      <c r="CX887" s="3"/>
      <c r="CY887" s="3"/>
      <c r="CZ887" s="3"/>
      <c r="DA887" s="3"/>
      <c r="DB887" s="3"/>
    </row>
    <row r="888" spans="1:106" ht="15.75" customHeight="1">
      <c r="A888" s="31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  <c r="BO888" s="3"/>
      <c r="BP888" s="3"/>
      <c r="BQ888" s="3"/>
      <c r="BR888" s="3"/>
      <c r="BS888" s="3"/>
      <c r="BT888" s="3"/>
      <c r="BU888" s="3"/>
      <c r="BV888" s="3"/>
      <c r="BW888" s="3"/>
      <c r="BX888" s="3"/>
      <c r="BY888" s="3"/>
      <c r="BZ888" s="3"/>
      <c r="CA888" s="3"/>
      <c r="CB888" s="3"/>
      <c r="CC888" s="3"/>
      <c r="CD888" s="3"/>
      <c r="CE888" s="3"/>
      <c r="CF888" s="3"/>
      <c r="CG888" s="3"/>
      <c r="CH888" s="3"/>
      <c r="CI888" s="3"/>
      <c r="CJ888" s="3"/>
      <c r="CK888" s="3"/>
      <c r="CL888" s="3"/>
      <c r="CM888" s="3"/>
      <c r="CN888" s="3"/>
      <c r="CO888" s="3"/>
      <c r="CP888" s="3"/>
      <c r="CQ888" s="3"/>
      <c r="CR888" s="3"/>
      <c r="CS888" s="3"/>
      <c r="CT888" s="3"/>
      <c r="CU888" s="3"/>
      <c r="CV888" s="3"/>
      <c r="CW888" s="3"/>
      <c r="CX888" s="3"/>
      <c r="CY888" s="3"/>
      <c r="CZ888" s="3"/>
      <c r="DA888" s="3"/>
      <c r="DB888" s="3"/>
    </row>
    <row r="889" spans="1:106" ht="15.75" customHeight="1">
      <c r="A889" s="31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  <c r="BO889" s="3"/>
      <c r="BP889" s="3"/>
      <c r="BQ889" s="3"/>
      <c r="BR889" s="3"/>
      <c r="BS889" s="3"/>
      <c r="BT889" s="3"/>
      <c r="BU889" s="3"/>
      <c r="BV889" s="3"/>
      <c r="BW889" s="3"/>
      <c r="BX889" s="3"/>
      <c r="BY889" s="3"/>
      <c r="BZ889" s="3"/>
      <c r="CA889" s="3"/>
      <c r="CB889" s="3"/>
      <c r="CC889" s="3"/>
      <c r="CD889" s="3"/>
      <c r="CE889" s="3"/>
      <c r="CF889" s="3"/>
      <c r="CG889" s="3"/>
      <c r="CH889" s="3"/>
      <c r="CI889" s="3"/>
      <c r="CJ889" s="3"/>
      <c r="CK889" s="3"/>
      <c r="CL889" s="3"/>
      <c r="CM889" s="3"/>
      <c r="CN889" s="3"/>
      <c r="CO889" s="3"/>
      <c r="CP889" s="3"/>
      <c r="CQ889" s="3"/>
      <c r="CR889" s="3"/>
      <c r="CS889" s="3"/>
      <c r="CT889" s="3"/>
      <c r="CU889" s="3"/>
      <c r="CV889" s="3"/>
      <c r="CW889" s="3"/>
      <c r="CX889" s="3"/>
      <c r="CY889" s="3"/>
      <c r="CZ889" s="3"/>
      <c r="DA889" s="3"/>
      <c r="DB889" s="3"/>
    </row>
    <row r="890" spans="1:106" ht="15.75" customHeight="1">
      <c r="A890" s="31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  <c r="BO890" s="3"/>
      <c r="BP890" s="3"/>
      <c r="BQ890" s="3"/>
      <c r="BR890" s="3"/>
      <c r="BS890" s="3"/>
      <c r="BT890" s="3"/>
      <c r="BU890" s="3"/>
      <c r="BV890" s="3"/>
      <c r="BW890" s="3"/>
      <c r="BX890" s="3"/>
      <c r="BY890" s="3"/>
      <c r="BZ890" s="3"/>
      <c r="CA890" s="3"/>
      <c r="CB890" s="3"/>
      <c r="CC890" s="3"/>
      <c r="CD890" s="3"/>
      <c r="CE890" s="3"/>
      <c r="CF890" s="3"/>
      <c r="CG890" s="3"/>
      <c r="CH890" s="3"/>
      <c r="CI890" s="3"/>
      <c r="CJ890" s="3"/>
      <c r="CK890" s="3"/>
      <c r="CL890" s="3"/>
      <c r="CM890" s="3"/>
      <c r="CN890" s="3"/>
      <c r="CO890" s="3"/>
      <c r="CP890" s="3"/>
      <c r="CQ890" s="3"/>
      <c r="CR890" s="3"/>
      <c r="CS890" s="3"/>
      <c r="CT890" s="3"/>
      <c r="CU890" s="3"/>
      <c r="CV890" s="3"/>
      <c r="CW890" s="3"/>
      <c r="CX890" s="3"/>
      <c r="CY890" s="3"/>
      <c r="CZ890" s="3"/>
      <c r="DA890" s="3"/>
      <c r="DB890" s="3"/>
    </row>
    <row r="891" spans="1:106" ht="15.75" customHeight="1">
      <c r="A891" s="31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  <c r="BO891" s="3"/>
      <c r="BP891" s="3"/>
      <c r="BQ891" s="3"/>
      <c r="BR891" s="3"/>
      <c r="BS891" s="3"/>
      <c r="BT891" s="3"/>
      <c r="BU891" s="3"/>
      <c r="BV891" s="3"/>
      <c r="BW891" s="3"/>
      <c r="BX891" s="3"/>
      <c r="BY891" s="3"/>
      <c r="BZ891" s="3"/>
      <c r="CA891" s="3"/>
      <c r="CB891" s="3"/>
      <c r="CC891" s="3"/>
      <c r="CD891" s="3"/>
      <c r="CE891" s="3"/>
      <c r="CF891" s="3"/>
      <c r="CG891" s="3"/>
      <c r="CH891" s="3"/>
      <c r="CI891" s="3"/>
      <c r="CJ891" s="3"/>
      <c r="CK891" s="3"/>
      <c r="CL891" s="3"/>
      <c r="CM891" s="3"/>
      <c r="CN891" s="3"/>
      <c r="CO891" s="3"/>
      <c r="CP891" s="3"/>
      <c r="CQ891" s="3"/>
      <c r="CR891" s="3"/>
      <c r="CS891" s="3"/>
      <c r="CT891" s="3"/>
      <c r="CU891" s="3"/>
      <c r="CV891" s="3"/>
      <c r="CW891" s="3"/>
      <c r="CX891" s="3"/>
      <c r="CY891" s="3"/>
      <c r="CZ891" s="3"/>
      <c r="DA891" s="3"/>
      <c r="DB891" s="3"/>
    </row>
    <row r="892" spans="1:106" ht="15.75" customHeight="1">
      <c r="A892" s="31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  <c r="BO892" s="3"/>
      <c r="BP892" s="3"/>
      <c r="BQ892" s="3"/>
      <c r="BR892" s="3"/>
      <c r="BS892" s="3"/>
      <c r="BT892" s="3"/>
      <c r="BU892" s="3"/>
      <c r="BV892" s="3"/>
      <c r="BW892" s="3"/>
      <c r="BX892" s="3"/>
      <c r="BY892" s="3"/>
      <c r="BZ892" s="3"/>
      <c r="CA892" s="3"/>
      <c r="CB892" s="3"/>
      <c r="CC892" s="3"/>
      <c r="CD892" s="3"/>
      <c r="CE892" s="3"/>
      <c r="CF892" s="3"/>
      <c r="CG892" s="3"/>
      <c r="CH892" s="3"/>
      <c r="CI892" s="3"/>
      <c r="CJ892" s="3"/>
      <c r="CK892" s="3"/>
      <c r="CL892" s="3"/>
      <c r="CM892" s="3"/>
      <c r="CN892" s="3"/>
      <c r="CO892" s="3"/>
      <c r="CP892" s="3"/>
      <c r="CQ892" s="3"/>
      <c r="CR892" s="3"/>
      <c r="CS892" s="3"/>
      <c r="CT892" s="3"/>
      <c r="CU892" s="3"/>
      <c r="CV892" s="3"/>
      <c r="CW892" s="3"/>
      <c r="CX892" s="3"/>
      <c r="CY892" s="3"/>
      <c r="CZ892" s="3"/>
      <c r="DA892" s="3"/>
      <c r="DB892" s="3"/>
    </row>
    <row r="893" spans="1:106" ht="15.75" customHeight="1">
      <c r="A893" s="31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  <c r="BO893" s="3"/>
      <c r="BP893" s="3"/>
      <c r="BQ893" s="3"/>
      <c r="BR893" s="3"/>
      <c r="BS893" s="3"/>
      <c r="BT893" s="3"/>
      <c r="BU893" s="3"/>
      <c r="BV893" s="3"/>
      <c r="BW893" s="3"/>
      <c r="BX893" s="3"/>
      <c r="BY893" s="3"/>
      <c r="BZ893" s="3"/>
      <c r="CA893" s="3"/>
      <c r="CB893" s="3"/>
      <c r="CC893" s="3"/>
      <c r="CD893" s="3"/>
      <c r="CE893" s="3"/>
      <c r="CF893" s="3"/>
      <c r="CG893" s="3"/>
      <c r="CH893" s="3"/>
      <c r="CI893" s="3"/>
      <c r="CJ893" s="3"/>
      <c r="CK893" s="3"/>
      <c r="CL893" s="3"/>
      <c r="CM893" s="3"/>
      <c r="CN893" s="3"/>
      <c r="CO893" s="3"/>
      <c r="CP893" s="3"/>
      <c r="CQ893" s="3"/>
      <c r="CR893" s="3"/>
      <c r="CS893" s="3"/>
      <c r="CT893" s="3"/>
      <c r="CU893" s="3"/>
      <c r="CV893" s="3"/>
      <c r="CW893" s="3"/>
      <c r="CX893" s="3"/>
      <c r="CY893" s="3"/>
      <c r="CZ893" s="3"/>
      <c r="DA893" s="3"/>
      <c r="DB893" s="3"/>
    </row>
    <row r="894" spans="1:106" ht="15.75" customHeight="1">
      <c r="A894" s="31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  <c r="BO894" s="3"/>
      <c r="BP894" s="3"/>
      <c r="BQ894" s="3"/>
      <c r="BR894" s="3"/>
      <c r="BS894" s="3"/>
      <c r="BT894" s="3"/>
      <c r="BU894" s="3"/>
      <c r="BV894" s="3"/>
      <c r="BW894" s="3"/>
      <c r="BX894" s="3"/>
      <c r="BY894" s="3"/>
      <c r="BZ894" s="3"/>
      <c r="CA894" s="3"/>
      <c r="CB894" s="3"/>
      <c r="CC894" s="3"/>
      <c r="CD894" s="3"/>
      <c r="CE894" s="3"/>
      <c r="CF894" s="3"/>
      <c r="CG894" s="3"/>
      <c r="CH894" s="3"/>
      <c r="CI894" s="3"/>
      <c r="CJ894" s="3"/>
      <c r="CK894" s="3"/>
      <c r="CL894" s="3"/>
      <c r="CM894" s="3"/>
      <c r="CN894" s="3"/>
      <c r="CO894" s="3"/>
      <c r="CP894" s="3"/>
      <c r="CQ894" s="3"/>
      <c r="CR894" s="3"/>
      <c r="CS894" s="3"/>
      <c r="CT894" s="3"/>
      <c r="CU894" s="3"/>
      <c r="CV894" s="3"/>
      <c r="CW894" s="3"/>
      <c r="CX894" s="3"/>
      <c r="CY894" s="3"/>
      <c r="CZ894" s="3"/>
      <c r="DA894" s="3"/>
      <c r="DB894" s="3"/>
    </row>
    <row r="895" spans="1:106" ht="15.75" customHeight="1">
      <c r="A895" s="31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  <c r="BO895" s="3"/>
      <c r="BP895" s="3"/>
      <c r="BQ895" s="3"/>
      <c r="BR895" s="3"/>
      <c r="BS895" s="3"/>
      <c r="BT895" s="3"/>
      <c r="BU895" s="3"/>
      <c r="BV895" s="3"/>
      <c r="BW895" s="3"/>
      <c r="BX895" s="3"/>
      <c r="BY895" s="3"/>
      <c r="BZ895" s="3"/>
      <c r="CA895" s="3"/>
      <c r="CB895" s="3"/>
      <c r="CC895" s="3"/>
      <c r="CD895" s="3"/>
      <c r="CE895" s="3"/>
      <c r="CF895" s="3"/>
      <c r="CG895" s="3"/>
      <c r="CH895" s="3"/>
      <c r="CI895" s="3"/>
      <c r="CJ895" s="3"/>
      <c r="CK895" s="3"/>
      <c r="CL895" s="3"/>
      <c r="CM895" s="3"/>
      <c r="CN895" s="3"/>
      <c r="CO895" s="3"/>
      <c r="CP895" s="3"/>
      <c r="CQ895" s="3"/>
      <c r="CR895" s="3"/>
      <c r="CS895" s="3"/>
      <c r="CT895" s="3"/>
      <c r="CU895" s="3"/>
      <c r="CV895" s="3"/>
      <c r="CW895" s="3"/>
      <c r="CX895" s="3"/>
      <c r="CY895" s="3"/>
      <c r="CZ895" s="3"/>
      <c r="DA895" s="3"/>
      <c r="DB895" s="3"/>
    </row>
    <row r="896" spans="1:106" ht="15.75" customHeight="1">
      <c r="A896" s="31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  <c r="BO896" s="3"/>
      <c r="BP896" s="3"/>
      <c r="BQ896" s="3"/>
      <c r="BR896" s="3"/>
      <c r="BS896" s="3"/>
      <c r="BT896" s="3"/>
      <c r="BU896" s="3"/>
      <c r="BV896" s="3"/>
      <c r="BW896" s="3"/>
      <c r="BX896" s="3"/>
      <c r="BY896" s="3"/>
      <c r="BZ896" s="3"/>
      <c r="CA896" s="3"/>
      <c r="CB896" s="3"/>
      <c r="CC896" s="3"/>
      <c r="CD896" s="3"/>
      <c r="CE896" s="3"/>
      <c r="CF896" s="3"/>
      <c r="CG896" s="3"/>
      <c r="CH896" s="3"/>
      <c r="CI896" s="3"/>
      <c r="CJ896" s="3"/>
      <c r="CK896" s="3"/>
      <c r="CL896" s="3"/>
      <c r="CM896" s="3"/>
      <c r="CN896" s="3"/>
      <c r="CO896" s="3"/>
      <c r="CP896" s="3"/>
      <c r="CQ896" s="3"/>
      <c r="CR896" s="3"/>
      <c r="CS896" s="3"/>
      <c r="CT896" s="3"/>
      <c r="CU896" s="3"/>
      <c r="CV896" s="3"/>
      <c r="CW896" s="3"/>
      <c r="CX896" s="3"/>
      <c r="CY896" s="3"/>
      <c r="CZ896" s="3"/>
      <c r="DA896" s="3"/>
      <c r="DB896" s="3"/>
    </row>
    <row r="897" spans="1:106" ht="15.75" customHeight="1">
      <c r="A897" s="31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  <c r="BO897" s="3"/>
      <c r="BP897" s="3"/>
      <c r="BQ897" s="3"/>
      <c r="BR897" s="3"/>
      <c r="BS897" s="3"/>
      <c r="BT897" s="3"/>
      <c r="BU897" s="3"/>
      <c r="BV897" s="3"/>
      <c r="BW897" s="3"/>
      <c r="BX897" s="3"/>
      <c r="BY897" s="3"/>
      <c r="BZ897" s="3"/>
      <c r="CA897" s="3"/>
      <c r="CB897" s="3"/>
      <c r="CC897" s="3"/>
      <c r="CD897" s="3"/>
      <c r="CE897" s="3"/>
      <c r="CF897" s="3"/>
      <c r="CG897" s="3"/>
      <c r="CH897" s="3"/>
      <c r="CI897" s="3"/>
      <c r="CJ897" s="3"/>
      <c r="CK897" s="3"/>
      <c r="CL897" s="3"/>
      <c r="CM897" s="3"/>
      <c r="CN897" s="3"/>
      <c r="CO897" s="3"/>
      <c r="CP897" s="3"/>
      <c r="CQ897" s="3"/>
      <c r="CR897" s="3"/>
      <c r="CS897" s="3"/>
      <c r="CT897" s="3"/>
      <c r="CU897" s="3"/>
      <c r="CV897" s="3"/>
      <c r="CW897" s="3"/>
      <c r="CX897" s="3"/>
      <c r="CY897" s="3"/>
      <c r="CZ897" s="3"/>
      <c r="DA897" s="3"/>
      <c r="DB897" s="3"/>
    </row>
    <row r="898" spans="1:106" ht="15.75" customHeight="1">
      <c r="A898" s="31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  <c r="BO898" s="3"/>
      <c r="BP898" s="3"/>
      <c r="BQ898" s="3"/>
      <c r="BR898" s="3"/>
      <c r="BS898" s="3"/>
      <c r="BT898" s="3"/>
      <c r="BU898" s="3"/>
      <c r="BV898" s="3"/>
      <c r="BW898" s="3"/>
      <c r="BX898" s="3"/>
      <c r="BY898" s="3"/>
      <c r="BZ898" s="3"/>
      <c r="CA898" s="3"/>
      <c r="CB898" s="3"/>
      <c r="CC898" s="3"/>
      <c r="CD898" s="3"/>
      <c r="CE898" s="3"/>
      <c r="CF898" s="3"/>
      <c r="CG898" s="3"/>
      <c r="CH898" s="3"/>
      <c r="CI898" s="3"/>
      <c r="CJ898" s="3"/>
      <c r="CK898" s="3"/>
      <c r="CL898" s="3"/>
      <c r="CM898" s="3"/>
      <c r="CN898" s="3"/>
      <c r="CO898" s="3"/>
      <c r="CP898" s="3"/>
      <c r="CQ898" s="3"/>
      <c r="CR898" s="3"/>
      <c r="CS898" s="3"/>
      <c r="CT898" s="3"/>
      <c r="CU898" s="3"/>
      <c r="CV898" s="3"/>
      <c r="CW898" s="3"/>
      <c r="CX898" s="3"/>
      <c r="CY898" s="3"/>
      <c r="CZ898" s="3"/>
      <c r="DA898" s="3"/>
      <c r="DB898" s="3"/>
    </row>
    <row r="899" spans="1:106" ht="15.75" customHeight="1">
      <c r="A899" s="31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  <c r="BO899" s="3"/>
      <c r="BP899" s="3"/>
      <c r="BQ899" s="3"/>
      <c r="BR899" s="3"/>
      <c r="BS899" s="3"/>
      <c r="BT899" s="3"/>
      <c r="BU899" s="3"/>
      <c r="BV899" s="3"/>
      <c r="BW899" s="3"/>
      <c r="BX899" s="3"/>
      <c r="BY899" s="3"/>
      <c r="BZ899" s="3"/>
      <c r="CA899" s="3"/>
      <c r="CB899" s="3"/>
      <c r="CC899" s="3"/>
      <c r="CD899" s="3"/>
      <c r="CE899" s="3"/>
      <c r="CF899" s="3"/>
      <c r="CG899" s="3"/>
      <c r="CH899" s="3"/>
      <c r="CI899" s="3"/>
      <c r="CJ899" s="3"/>
      <c r="CK899" s="3"/>
      <c r="CL899" s="3"/>
      <c r="CM899" s="3"/>
      <c r="CN899" s="3"/>
      <c r="CO899" s="3"/>
      <c r="CP899" s="3"/>
      <c r="CQ899" s="3"/>
      <c r="CR899" s="3"/>
      <c r="CS899" s="3"/>
      <c r="CT899" s="3"/>
      <c r="CU899" s="3"/>
      <c r="CV899" s="3"/>
      <c r="CW899" s="3"/>
      <c r="CX899" s="3"/>
      <c r="CY899" s="3"/>
      <c r="CZ899" s="3"/>
      <c r="DA899" s="3"/>
      <c r="DB899" s="3"/>
    </row>
    <row r="900" spans="1:106" ht="15.75" customHeight="1">
      <c r="A900" s="31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  <c r="BO900" s="3"/>
      <c r="BP900" s="3"/>
      <c r="BQ900" s="3"/>
      <c r="BR900" s="3"/>
      <c r="BS900" s="3"/>
      <c r="BT900" s="3"/>
      <c r="BU900" s="3"/>
      <c r="BV900" s="3"/>
      <c r="BW900" s="3"/>
      <c r="BX900" s="3"/>
      <c r="BY900" s="3"/>
      <c r="BZ900" s="3"/>
      <c r="CA900" s="3"/>
      <c r="CB900" s="3"/>
      <c r="CC900" s="3"/>
      <c r="CD900" s="3"/>
      <c r="CE900" s="3"/>
      <c r="CF900" s="3"/>
      <c r="CG900" s="3"/>
      <c r="CH900" s="3"/>
      <c r="CI900" s="3"/>
      <c r="CJ900" s="3"/>
      <c r="CK900" s="3"/>
      <c r="CL900" s="3"/>
      <c r="CM900" s="3"/>
      <c r="CN900" s="3"/>
      <c r="CO900" s="3"/>
      <c r="CP900" s="3"/>
      <c r="CQ900" s="3"/>
      <c r="CR900" s="3"/>
      <c r="CS900" s="3"/>
      <c r="CT900" s="3"/>
      <c r="CU900" s="3"/>
      <c r="CV900" s="3"/>
      <c r="CW900" s="3"/>
      <c r="CX900" s="3"/>
      <c r="CY900" s="3"/>
      <c r="CZ900" s="3"/>
      <c r="DA900" s="3"/>
      <c r="DB900" s="3"/>
    </row>
    <row r="901" spans="1:106" ht="15.75" customHeight="1">
      <c r="A901" s="31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  <c r="BO901" s="3"/>
      <c r="BP901" s="3"/>
      <c r="BQ901" s="3"/>
      <c r="BR901" s="3"/>
      <c r="BS901" s="3"/>
      <c r="BT901" s="3"/>
      <c r="BU901" s="3"/>
      <c r="BV901" s="3"/>
      <c r="BW901" s="3"/>
      <c r="BX901" s="3"/>
      <c r="BY901" s="3"/>
      <c r="BZ901" s="3"/>
      <c r="CA901" s="3"/>
      <c r="CB901" s="3"/>
      <c r="CC901" s="3"/>
      <c r="CD901" s="3"/>
      <c r="CE901" s="3"/>
      <c r="CF901" s="3"/>
      <c r="CG901" s="3"/>
      <c r="CH901" s="3"/>
      <c r="CI901" s="3"/>
      <c r="CJ901" s="3"/>
      <c r="CK901" s="3"/>
      <c r="CL901" s="3"/>
      <c r="CM901" s="3"/>
      <c r="CN901" s="3"/>
      <c r="CO901" s="3"/>
      <c r="CP901" s="3"/>
      <c r="CQ901" s="3"/>
      <c r="CR901" s="3"/>
      <c r="CS901" s="3"/>
      <c r="CT901" s="3"/>
      <c r="CU901" s="3"/>
      <c r="CV901" s="3"/>
      <c r="CW901" s="3"/>
      <c r="CX901" s="3"/>
      <c r="CY901" s="3"/>
      <c r="CZ901" s="3"/>
      <c r="DA901" s="3"/>
      <c r="DB901" s="3"/>
    </row>
    <row r="902" spans="1:106" ht="15.75" customHeight="1">
      <c r="A902" s="31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  <c r="BO902" s="3"/>
      <c r="BP902" s="3"/>
      <c r="BQ902" s="3"/>
      <c r="BR902" s="3"/>
      <c r="BS902" s="3"/>
      <c r="BT902" s="3"/>
      <c r="BU902" s="3"/>
      <c r="BV902" s="3"/>
      <c r="BW902" s="3"/>
      <c r="BX902" s="3"/>
      <c r="BY902" s="3"/>
      <c r="BZ902" s="3"/>
      <c r="CA902" s="3"/>
      <c r="CB902" s="3"/>
      <c r="CC902" s="3"/>
      <c r="CD902" s="3"/>
      <c r="CE902" s="3"/>
      <c r="CF902" s="3"/>
      <c r="CG902" s="3"/>
      <c r="CH902" s="3"/>
      <c r="CI902" s="3"/>
      <c r="CJ902" s="3"/>
      <c r="CK902" s="3"/>
      <c r="CL902" s="3"/>
      <c r="CM902" s="3"/>
      <c r="CN902" s="3"/>
      <c r="CO902" s="3"/>
      <c r="CP902" s="3"/>
      <c r="CQ902" s="3"/>
      <c r="CR902" s="3"/>
      <c r="CS902" s="3"/>
      <c r="CT902" s="3"/>
      <c r="CU902" s="3"/>
      <c r="CV902" s="3"/>
      <c r="CW902" s="3"/>
      <c r="CX902" s="3"/>
      <c r="CY902" s="3"/>
      <c r="CZ902" s="3"/>
      <c r="DA902" s="3"/>
      <c r="DB902" s="3"/>
    </row>
    <row r="903" spans="1:106" ht="15.75" customHeight="1">
      <c r="A903" s="31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  <c r="BO903" s="3"/>
      <c r="BP903" s="3"/>
      <c r="BQ903" s="3"/>
      <c r="BR903" s="3"/>
      <c r="BS903" s="3"/>
      <c r="BT903" s="3"/>
      <c r="BU903" s="3"/>
      <c r="BV903" s="3"/>
      <c r="BW903" s="3"/>
      <c r="BX903" s="3"/>
      <c r="BY903" s="3"/>
      <c r="BZ903" s="3"/>
      <c r="CA903" s="3"/>
      <c r="CB903" s="3"/>
      <c r="CC903" s="3"/>
      <c r="CD903" s="3"/>
      <c r="CE903" s="3"/>
      <c r="CF903" s="3"/>
      <c r="CG903" s="3"/>
      <c r="CH903" s="3"/>
      <c r="CI903" s="3"/>
      <c r="CJ903" s="3"/>
      <c r="CK903" s="3"/>
      <c r="CL903" s="3"/>
      <c r="CM903" s="3"/>
      <c r="CN903" s="3"/>
      <c r="CO903" s="3"/>
      <c r="CP903" s="3"/>
      <c r="CQ903" s="3"/>
      <c r="CR903" s="3"/>
      <c r="CS903" s="3"/>
      <c r="CT903" s="3"/>
      <c r="CU903" s="3"/>
      <c r="CV903" s="3"/>
      <c r="CW903" s="3"/>
      <c r="CX903" s="3"/>
      <c r="CY903" s="3"/>
      <c r="CZ903" s="3"/>
      <c r="DA903" s="3"/>
      <c r="DB903" s="3"/>
    </row>
    <row r="904" spans="1:106" ht="15.75" customHeight="1">
      <c r="A904" s="31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  <c r="BO904" s="3"/>
      <c r="BP904" s="3"/>
      <c r="BQ904" s="3"/>
      <c r="BR904" s="3"/>
      <c r="BS904" s="3"/>
      <c r="BT904" s="3"/>
      <c r="BU904" s="3"/>
      <c r="BV904" s="3"/>
      <c r="BW904" s="3"/>
      <c r="BX904" s="3"/>
      <c r="BY904" s="3"/>
      <c r="BZ904" s="3"/>
      <c r="CA904" s="3"/>
      <c r="CB904" s="3"/>
      <c r="CC904" s="3"/>
      <c r="CD904" s="3"/>
      <c r="CE904" s="3"/>
      <c r="CF904" s="3"/>
      <c r="CG904" s="3"/>
      <c r="CH904" s="3"/>
      <c r="CI904" s="3"/>
      <c r="CJ904" s="3"/>
      <c r="CK904" s="3"/>
      <c r="CL904" s="3"/>
      <c r="CM904" s="3"/>
      <c r="CN904" s="3"/>
      <c r="CO904" s="3"/>
      <c r="CP904" s="3"/>
      <c r="CQ904" s="3"/>
      <c r="CR904" s="3"/>
      <c r="CS904" s="3"/>
      <c r="CT904" s="3"/>
      <c r="CU904" s="3"/>
      <c r="CV904" s="3"/>
      <c r="CW904" s="3"/>
      <c r="CX904" s="3"/>
      <c r="CY904" s="3"/>
      <c r="CZ904" s="3"/>
      <c r="DA904" s="3"/>
      <c r="DB904" s="3"/>
    </row>
    <row r="905" spans="1:106" ht="15.75" customHeight="1">
      <c r="A905" s="31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  <c r="BO905" s="3"/>
      <c r="BP905" s="3"/>
      <c r="BQ905" s="3"/>
      <c r="BR905" s="3"/>
      <c r="BS905" s="3"/>
      <c r="BT905" s="3"/>
      <c r="BU905" s="3"/>
      <c r="BV905" s="3"/>
      <c r="BW905" s="3"/>
      <c r="BX905" s="3"/>
      <c r="BY905" s="3"/>
      <c r="BZ905" s="3"/>
      <c r="CA905" s="3"/>
      <c r="CB905" s="3"/>
      <c r="CC905" s="3"/>
      <c r="CD905" s="3"/>
      <c r="CE905" s="3"/>
      <c r="CF905" s="3"/>
      <c r="CG905" s="3"/>
      <c r="CH905" s="3"/>
      <c r="CI905" s="3"/>
      <c r="CJ905" s="3"/>
      <c r="CK905" s="3"/>
      <c r="CL905" s="3"/>
      <c r="CM905" s="3"/>
      <c r="CN905" s="3"/>
      <c r="CO905" s="3"/>
      <c r="CP905" s="3"/>
      <c r="CQ905" s="3"/>
      <c r="CR905" s="3"/>
      <c r="CS905" s="3"/>
      <c r="CT905" s="3"/>
      <c r="CU905" s="3"/>
      <c r="CV905" s="3"/>
      <c r="CW905" s="3"/>
      <c r="CX905" s="3"/>
      <c r="CY905" s="3"/>
      <c r="CZ905" s="3"/>
      <c r="DA905" s="3"/>
      <c r="DB905" s="3"/>
    </row>
    <row r="906" spans="1:106" ht="15.75" customHeight="1">
      <c r="A906" s="31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  <c r="BO906" s="3"/>
      <c r="BP906" s="3"/>
      <c r="BQ906" s="3"/>
      <c r="BR906" s="3"/>
      <c r="BS906" s="3"/>
      <c r="BT906" s="3"/>
      <c r="BU906" s="3"/>
      <c r="BV906" s="3"/>
      <c r="BW906" s="3"/>
      <c r="BX906" s="3"/>
      <c r="BY906" s="3"/>
      <c r="BZ906" s="3"/>
      <c r="CA906" s="3"/>
      <c r="CB906" s="3"/>
      <c r="CC906" s="3"/>
      <c r="CD906" s="3"/>
      <c r="CE906" s="3"/>
      <c r="CF906" s="3"/>
      <c r="CG906" s="3"/>
      <c r="CH906" s="3"/>
      <c r="CI906" s="3"/>
      <c r="CJ906" s="3"/>
      <c r="CK906" s="3"/>
      <c r="CL906" s="3"/>
      <c r="CM906" s="3"/>
      <c r="CN906" s="3"/>
      <c r="CO906" s="3"/>
      <c r="CP906" s="3"/>
      <c r="CQ906" s="3"/>
      <c r="CR906" s="3"/>
      <c r="CS906" s="3"/>
      <c r="CT906" s="3"/>
      <c r="CU906" s="3"/>
      <c r="CV906" s="3"/>
      <c r="CW906" s="3"/>
      <c r="CX906" s="3"/>
      <c r="CY906" s="3"/>
      <c r="CZ906" s="3"/>
      <c r="DA906" s="3"/>
      <c r="DB906" s="3"/>
    </row>
    <row r="907" spans="1:106" ht="15.75" customHeight="1">
      <c r="A907" s="31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  <c r="BO907" s="3"/>
      <c r="BP907" s="3"/>
      <c r="BQ907" s="3"/>
      <c r="BR907" s="3"/>
      <c r="BS907" s="3"/>
      <c r="BT907" s="3"/>
      <c r="BU907" s="3"/>
      <c r="BV907" s="3"/>
      <c r="BW907" s="3"/>
      <c r="BX907" s="3"/>
      <c r="BY907" s="3"/>
      <c r="BZ907" s="3"/>
      <c r="CA907" s="3"/>
      <c r="CB907" s="3"/>
      <c r="CC907" s="3"/>
      <c r="CD907" s="3"/>
      <c r="CE907" s="3"/>
      <c r="CF907" s="3"/>
      <c r="CG907" s="3"/>
      <c r="CH907" s="3"/>
      <c r="CI907" s="3"/>
      <c r="CJ907" s="3"/>
      <c r="CK907" s="3"/>
      <c r="CL907" s="3"/>
      <c r="CM907" s="3"/>
      <c r="CN907" s="3"/>
      <c r="CO907" s="3"/>
      <c r="CP907" s="3"/>
      <c r="CQ907" s="3"/>
      <c r="CR907" s="3"/>
      <c r="CS907" s="3"/>
      <c r="CT907" s="3"/>
      <c r="CU907" s="3"/>
      <c r="CV907" s="3"/>
      <c r="CW907" s="3"/>
      <c r="CX907" s="3"/>
      <c r="CY907" s="3"/>
      <c r="CZ907" s="3"/>
      <c r="DA907" s="3"/>
      <c r="DB907" s="3"/>
    </row>
    <row r="908" spans="1:106" ht="15.75" customHeight="1">
      <c r="A908" s="31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  <c r="BO908" s="3"/>
      <c r="BP908" s="3"/>
      <c r="BQ908" s="3"/>
      <c r="BR908" s="3"/>
      <c r="BS908" s="3"/>
      <c r="BT908" s="3"/>
      <c r="BU908" s="3"/>
      <c r="BV908" s="3"/>
      <c r="BW908" s="3"/>
      <c r="BX908" s="3"/>
      <c r="BY908" s="3"/>
      <c r="BZ908" s="3"/>
      <c r="CA908" s="3"/>
      <c r="CB908" s="3"/>
      <c r="CC908" s="3"/>
      <c r="CD908" s="3"/>
      <c r="CE908" s="3"/>
      <c r="CF908" s="3"/>
      <c r="CG908" s="3"/>
      <c r="CH908" s="3"/>
      <c r="CI908" s="3"/>
      <c r="CJ908" s="3"/>
      <c r="CK908" s="3"/>
      <c r="CL908" s="3"/>
      <c r="CM908" s="3"/>
      <c r="CN908" s="3"/>
      <c r="CO908" s="3"/>
      <c r="CP908" s="3"/>
      <c r="CQ908" s="3"/>
      <c r="CR908" s="3"/>
      <c r="CS908" s="3"/>
      <c r="CT908" s="3"/>
      <c r="CU908" s="3"/>
      <c r="CV908" s="3"/>
      <c r="CW908" s="3"/>
      <c r="CX908" s="3"/>
      <c r="CY908" s="3"/>
      <c r="CZ908" s="3"/>
      <c r="DA908" s="3"/>
      <c r="DB908" s="3"/>
    </row>
    <row r="909" spans="1:106" ht="15.75" customHeight="1">
      <c r="A909" s="31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  <c r="BO909" s="3"/>
      <c r="BP909" s="3"/>
      <c r="BQ909" s="3"/>
      <c r="BR909" s="3"/>
      <c r="BS909" s="3"/>
      <c r="BT909" s="3"/>
      <c r="BU909" s="3"/>
      <c r="BV909" s="3"/>
      <c r="BW909" s="3"/>
      <c r="BX909" s="3"/>
      <c r="BY909" s="3"/>
      <c r="BZ909" s="3"/>
      <c r="CA909" s="3"/>
      <c r="CB909" s="3"/>
      <c r="CC909" s="3"/>
      <c r="CD909" s="3"/>
      <c r="CE909" s="3"/>
      <c r="CF909" s="3"/>
      <c r="CG909" s="3"/>
      <c r="CH909" s="3"/>
      <c r="CI909" s="3"/>
      <c r="CJ909" s="3"/>
      <c r="CK909" s="3"/>
      <c r="CL909" s="3"/>
      <c r="CM909" s="3"/>
      <c r="CN909" s="3"/>
      <c r="CO909" s="3"/>
      <c r="CP909" s="3"/>
      <c r="CQ909" s="3"/>
      <c r="CR909" s="3"/>
      <c r="CS909" s="3"/>
      <c r="CT909" s="3"/>
      <c r="CU909" s="3"/>
      <c r="CV909" s="3"/>
      <c r="CW909" s="3"/>
      <c r="CX909" s="3"/>
      <c r="CY909" s="3"/>
      <c r="CZ909" s="3"/>
      <c r="DA909" s="3"/>
      <c r="DB909" s="3"/>
    </row>
    <row r="910" spans="1:106" ht="15.75" customHeight="1">
      <c r="A910" s="31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  <c r="BO910" s="3"/>
      <c r="BP910" s="3"/>
      <c r="BQ910" s="3"/>
      <c r="BR910" s="3"/>
      <c r="BS910" s="3"/>
      <c r="BT910" s="3"/>
      <c r="BU910" s="3"/>
      <c r="BV910" s="3"/>
      <c r="BW910" s="3"/>
      <c r="BX910" s="3"/>
      <c r="BY910" s="3"/>
      <c r="BZ910" s="3"/>
      <c r="CA910" s="3"/>
      <c r="CB910" s="3"/>
      <c r="CC910" s="3"/>
      <c r="CD910" s="3"/>
      <c r="CE910" s="3"/>
      <c r="CF910" s="3"/>
      <c r="CG910" s="3"/>
      <c r="CH910" s="3"/>
      <c r="CI910" s="3"/>
      <c r="CJ910" s="3"/>
      <c r="CK910" s="3"/>
      <c r="CL910" s="3"/>
      <c r="CM910" s="3"/>
      <c r="CN910" s="3"/>
      <c r="CO910" s="3"/>
      <c r="CP910" s="3"/>
      <c r="CQ910" s="3"/>
      <c r="CR910" s="3"/>
      <c r="CS910" s="3"/>
      <c r="CT910" s="3"/>
      <c r="CU910" s="3"/>
      <c r="CV910" s="3"/>
      <c r="CW910" s="3"/>
      <c r="CX910" s="3"/>
      <c r="CY910" s="3"/>
      <c r="CZ910" s="3"/>
      <c r="DA910" s="3"/>
      <c r="DB910" s="3"/>
    </row>
    <row r="911" spans="1:106" ht="15.75" customHeight="1">
      <c r="A911" s="31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  <c r="BO911" s="3"/>
      <c r="BP911" s="3"/>
      <c r="BQ911" s="3"/>
      <c r="BR911" s="3"/>
      <c r="BS911" s="3"/>
      <c r="BT911" s="3"/>
      <c r="BU911" s="3"/>
      <c r="BV911" s="3"/>
      <c r="BW911" s="3"/>
      <c r="BX911" s="3"/>
      <c r="BY911" s="3"/>
      <c r="BZ911" s="3"/>
      <c r="CA911" s="3"/>
      <c r="CB911" s="3"/>
      <c r="CC911" s="3"/>
      <c r="CD911" s="3"/>
      <c r="CE911" s="3"/>
      <c r="CF911" s="3"/>
      <c r="CG911" s="3"/>
      <c r="CH911" s="3"/>
      <c r="CI911" s="3"/>
      <c r="CJ911" s="3"/>
      <c r="CK911" s="3"/>
      <c r="CL911" s="3"/>
      <c r="CM911" s="3"/>
      <c r="CN911" s="3"/>
      <c r="CO911" s="3"/>
      <c r="CP911" s="3"/>
      <c r="CQ911" s="3"/>
      <c r="CR911" s="3"/>
      <c r="CS911" s="3"/>
      <c r="CT911" s="3"/>
      <c r="CU911" s="3"/>
      <c r="CV911" s="3"/>
      <c r="CW911" s="3"/>
      <c r="CX911" s="3"/>
      <c r="CY911" s="3"/>
      <c r="CZ911" s="3"/>
      <c r="DA911" s="3"/>
      <c r="DB911" s="3"/>
    </row>
    <row r="912" spans="1:106" ht="15.75" customHeight="1">
      <c r="A912" s="31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  <c r="BO912" s="3"/>
      <c r="BP912" s="3"/>
      <c r="BQ912" s="3"/>
      <c r="BR912" s="3"/>
      <c r="BS912" s="3"/>
      <c r="BT912" s="3"/>
      <c r="BU912" s="3"/>
      <c r="BV912" s="3"/>
      <c r="BW912" s="3"/>
      <c r="BX912" s="3"/>
      <c r="BY912" s="3"/>
      <c r="BZ912" s="3"/>
      <c r="CA912" s="3"/>
      <c r="CB912" s="3"/>
      <c r="CC912" s="3"/>
      <c r="CD912" s="3"/>
      <c r="CE912" s="3"/>
      <c r="CF912" s="3"/>
      <c r="CG912" s="3"/>
      <c r="CH912" s="3"/>
      <c r="CI912" s="3"/>
      <c r="CJ912" s="3"/>
      <c r="CK912" s="3"/>
      <c r="CL912" s="3"/>
      <c r="CM912" s="3"/>
      <c r="CN912" s="3"/>
      <c r="CO912" s="3"/>
      <c r="CP912" s="3"/>
      <c r="CQ912" s="3"/>
      <c r="CR912" s="3"/>
      <c r="CS912" s="3"/>
      <c r="CT912" s="3"/>
      <c r="CU912" s="3"/>
      <c r="CV912" s="3"/>
      <c r="CW912" s="3"/>
      <c r="CX912" s="3"/>
      <c r="CY912" s="3"/>
      <c r="CZ912" s="3"/>
      <c r="DA912" s="3"/>
      <c r="DB912" s="3"/>
    </row>
    <row r="913" spans="1:106" ht="15.75" customHeight="1">
      <c r="A913" s="31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  <c r="BO913" s="3"/>
      <c r="BP913" s="3"/>
      <c r="BQ913" s="3"/>
      <c r="BR913" s="3"/>
      <c r="BS913" s="3"/>
      <c r="BT913" s="3"/>
      <c r="BU913" s="3"/>
      <c r="BV913" s="3"/>
      <c r="BW913" s="3"/>
      <c r="BX913" s="3"/>
      <c r="BY913" s="3"/>
      <c r="BZ913" s="3"/>
      <c r="CA913" s="3"/>
      <c r="CB913" s="3"/>
      <c r="CC913" s="3"/>
      <c r="CD913" s="3"/>
      <c r="CE913" s="3"/>
      <c r="CF913" s="3"/>
      <c r="CG913" s="3"/>
      <c r="CH913" s="3"/>
      <c r="CI913" s="3"/>
      <c r="CJ913" s="3"/>
      <c r="CK913" s="3"/>
      <c r="CL913" s="3"/>
      <c r="CM913" s="3"/>
      <c r="CN913" s="3"/>
      <c r="CO913" s="3"/>
      <c r="CP913" s="3"/>
      <c r="CQ913" s="3"/>
      <c r="CR913" s="3"/>
      <c r="CS913" s="3"/>
      <c r="CT913" s="3"/>
      <c r="CU913" s="3"/>
      <c r="CV913" s="3"/>
      <c r="CW913" s="3"/>
      <c r="CX913" s="3"/>
      <c r="CY913" s="3"/>
      <c r="CZ913" s="3"/>
      <c r="DA913" s="3"/>
      <c r="DB913" s="3"/>
    </row>
    <row r="914" spans="1:106" ht="15.75" customHeight="1">
      <c r="A914" s="31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  <c r="BO914" s="3"/>
      <c r="BP914" s="3"/>
      <c r="BQ914" s="3"/>
      <c r="BR914" s="3"/>
      <c r="BS914" s="3"/>
      <c r="BT914" s="3"/>
      <c r="BU914" s="3"/>
      <c r="BV914" s="3"/>
      <c r="BW914" s="3"/>
      <c r="BX914" s="3"/>
      <c r="BY914" s="3"/>
      <c r="BZ914" s="3"/>
      <c r="CA914" s="3"/>
      <c r="CB914" s="3"/>
      <c r="CC914" s="3"/>
      <c r="CD914" s="3"/>
      <c r="CE914" s="3"/>
      <c r="CF914" s="3"/>
      <c r="CG914" s="3"/>
      <c r="CH914" s="3"/>
      <c r="CI914" s="3"/>
      <c r="CJ914" s="3"/>
      <c r="CK914" s="3"/>
      <c r="CL914" s="3"/>
      <c r="CM914" s="3"/>
      <c r="CN914" s="3"/>
      <c r="CO914" s="3"/>
      <c r="CP914" s="3"/>
      <c r="CQ914" s="3"/>
      <c r="CR914" s="3"/>
      <c r="CS914" s="3"/>
      <c r="CT914" s="3"/>
      <c r="CU914" s="3"/>
      <c r="CV914" s="3"/>
      <c r="CW914" s="3"/>
      <c r="CX914" s="3"/>
      <c r="CY914" s="3"/>
      <c r="CZ914" s="3"/>
      <c r="DA914" s="3"/>
      <c r="DB914" s="3"/>
    </row>
    <row r="915" spans="1:106" ht="15.75" customHeight="1">
      <c r="A915" s="31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  <c r="BO915" s="3"/>
      <c r="BP915" s="3"/>
      <c r="BQ915" s="3"/>
      <c r="BR915" s="3"/>
      <c r="BS915" s="3"/>
      <c r="BT915" s="3"/>
      <c r="BU915" s="3"/>
      <c r="BV915" s="3"/>
      <c r="BW915" s="3"/>
      <c r="BX915" s="3"/>
      <c r="BY915" s="3"/>
      <c r="BZ915" s="3"/>
      <c r="CA915" s="3"/>
      <c r="CB915" s="3"/>
      <c r="CC915" s="3"/>
      <c r="CD915" s="3"/>
      <c r="CE915" s="3"/>
      <c r="CF915" s="3"/>
      <c r="CG915" s="3"/>
      <c r="CH915" s="3"/>
      <c r="CI915" s="3"/>
      <c r="CJ915" s="3"/>
      <c r="CK915" s="3"/>
      <c r="CL915" s="3"/>
      <c r="CM915" s="3"/>
      <c r="CN915" s="3"/>
      <c r="CO915" s="3"/>
      <c r="CP915" s="3"/>
      <c r="CQ915" s="3"/>
      <c r="CR915" s="3"/>
      <c r="CS915" s="3"/>
      <c r="CT915" s="3"/>
      <c r="CU915" s="3"/>
      <c r="CV915" s="3"/>
      <c r="CW915" s="3"/>
      <c r="CX915" s="3"/>
      <c r="CY915" s="3"/>
      <c r="CZ915" s="3"/>
      <c r="DA915" s="3"/>
      <c r="DB915" s="3"/>
    </row>
    <row r="916" spans="1:106" ht="15.75" customHeight="1">
      <c r="A916" s="31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  <c r="BO916" s="3"/>
      <c r="BP916" s="3"/>
      <c r="BQ916" s="3"/>
      <c r="BR916" s="3"/>
      <c r="BS916" s="3"/>
      <c r="BT916" s="3"/>
      <c r="BU916" s="3"/>
      <c r="BV916" s="3"/>
      <c r="BW916" s="3"/>
      <c r="BX916" s="3"/>
      <c r="BY916" s="3"/>
      <c r="BZ916" s="3"/>
      <c r="CA916" s="3"/>
      <c r="CB916" s="3"/>
      <c r="CC916" s="3"/>
      <c r="CD916" s="3"/>
      <c r="CE916" s="3"/>
      <c r="CF916" s="3"/>
      <c r="CG916" s="3"/>
      <c r="CH916" s="3"/>
      <c r="CI916" s="3"/>
      <c r="CJ916" s="3"/>
      <c r="CK916" s="3"/>
      <c r="CL916" s="3"/>
      <c r="CM916" s="3"/>
      <c r="CN916" s="3"/>
      <c r="CO916" s="3"/>
      <c r="CP916" s="3"/>
      <c r="CQ916" s="3"/>
      <c r="CR916" s="3"/>
      <c r="CS916" s="3"/>
      <c r="CT916" s="3"/>
      <c r="CU916" s="3"/>
      <c r="CV916" s="3"/>
      <c r="CW916" s="3"/>
      <c r="CX916" s="3"/>
      <c r="CY916" s="3"/>
      <c r="CZ916" s="3"/>
      <c r="DA916" s="3"/>
      <c r="DB916" s="3"/>
    </row>
    <row r="917" spans="1:106" ht="15.75" customHeight="1">
      <c r="A917" s="31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  <c r="BO917" s="3"/>
      <c r="BP917" s="3"/>
      <c r="BQ917" s="3"/>
      <c r="BR917" s="3"/>
      <c r="BS917" s="3"/>
      <c r="BT917" s="3"/>
      <c r="BU917" s="3"/>
      <c r="BV917" s="3"/>
      <c r="BW917" s="3"/>
      <c r="BX917" s="3"/>
      <c r="BY917" s="3"/>
      <c r="BZ917" s="3"/>
      <c r="CA917" s="3"/>
      <c r="CB917" s="3"/>
      <c r="CC917" s="3"/>
      <c r="CD917" s="3"/>
      <c r="CE917" s="3"/>
      <c r="CF917" s="3"/>
      <c r="CG917" s="3"/>
      <c r="CH917" s="3"/>
      <c r="CI917" s="3"/>
      <c r="CJ917" s="3"/>
      <c r="CK917" s="3"/>
      <c r="CL917" s="3"/>
      <c r="CM917" s="3"/>
      <c r="CN917" s="3"/>
      <c r="CO917" s="3"/>
      <c r="CP917" s="3"/>
      <c r="CQ917" s="3"/>
      <c r="CR917" s="3"/>
      <c r="CS917" s="3"/>
      <c r="CT917" s="3"/>
      <c r="CU917" s="3"/>
      <c r="CV917" s="3"/>
      <c r="CW917" s="3"/>
      <c r="CX917" s="3"/>
      <c r="CY917" s="3"/>
      <c r="CZ917" s="3"/>
      <c r="DA917" s="3"/>
      <c r="DB917" s="3"/>
    </row>
    <row r="918" spans="1:106" ht="15.75" customHeight="1">
      <c r="A918" s="31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  <c r="BO918" s="3"/>
      <c r="BP918" s="3"/>
      <c r="BQ918" s="3"/>
      <c r="BR918" s="3"/>
      <c r="BS918" s="3"/>
      <c r="BT918" s="3"/>
      <c r="BU918" s="3"/>
      <c r="BV918" s="3"/>
      <c r="BW918" s="3"/>
      <c r="BX918" s="3"/>
      <c r="BY918" s="3"/>
      <c r="BZ918" s="3"/>
      <c r="CA918" s="3"/>
      <c r="CB918" s="3"/>
      <c r="CC918" s="3"/>
      <c r="CD918" s="3"/>
      <c r="CE918" s="3"/>
      <c r="CF918" s="3"/>
      <c r="CG918" s="3"/>
      <c r="CH918" s="3"/>
      <c r="CI918" s="3"/>
      <c r="CJ918" s="3"/>
      <c r="CK918" s="3"/>
      <c r="CL918" s="3"/>
      <c r="CM918" s="3"/>
      <c r="CN918" s="3"/>
      <c r="CO918" s="3"/>
      <c r="CP918" s="3"/>
      <c r="CQ918" s="3"/>
      <c r="CR918" s="3"/>
      <c r="CS918" s="3"/>
      <c r="CT918" s="3"/>
      <c r="CU918" s="3"/>
      <c r="CV918" s="3"/>
      <c r="CW918" s="3"/>
      <c r="CX918" s="3"/>
      <c r="CY918" s="3"/>
      <c r="CZ918" s="3"/>
      <c r="DA918" s="3"/>
      <c r="DB918" s="3"/>
    </row>
    <row r="919" spans="1:106" ht="15.75" customHeight="1">
      <c r="A919" s="31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  <c r="BO919" s="3"/>
      <c r="BP919" s="3"/>
      <c r="BQ919" s="3"/>
      <c r="BR919" s="3"/>
      <c r="BS919" s="3"/>
      <c r="BT919" s="3"/>
      <c r="BU919" s="3"/>
      <c r="BV919" s="3"/>
      <c r="BW919" s="3"/>
      <c r="BX919" s="3"/>
      <c r="BY919" s="3"/>
      <c r="BZ919" s="3"/>
      <c r="CA919" s="3"/>
      <c r="CB919" s="3"/>
      <c r="CC919" s="3"/>
      <c r="CD919" s="3"/>
      <c r="CE919" s="3"/>
      <c r="CF919" s="3"/>
      <c r="CG919" s="3"/>
      <c r="CH919" s="3"/>
      <c r="CI919" s="3"/>
      <c r="CJ919" s="3"/>
      <c r="CK919" s="3"/>
      <c r="CL919" s="3"/>
      <c r="CM919" s="3"/>
      <c r="CN919" s="3"/>
      <c r="CO919" s="3"/>
      <c r="CP919" s="3"/>
      <c r="CQ919" s="3"/>
      <c r="CR919" s="3"/>
      <c r="CS919" s="3"/>
      <c r="CT919" s="3"/>
      <c r="CU919" s="3"/>
      <c r="CV919" s="3"/>
      <c r="CW919" s="3"/>
      <c r="CX919" s="3"/>
      <c r="CY919" s="3"/>
      <c r="CZ919" s="3"/>
      <c r="DA919" s="3"/>
      <c r="DB919" s="3"/>
    </row>
    <row r="920" spans="1:106" ht="15.75" customHeight="1">
      <c r="A920" s="31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  <c r="BO920" s="3"/>
      <c r="BP920" s="3"/>
      <c r="BQ920" s="3"/>
      <c r="BR920" s="3"/>
      <c r="BS920" s="3"/>
      <c r="BT920" s="3"/>
      <c r="BU920" s="3"/>
      <c r="BV920" s="3"/>
      <c r="BW920" s="3"/>
      <c r="BX920" s="3"/>
      <c r="BY920" s="3"/>
      <c r="BZ920" s="3"/>
      <c r="CA920" s="3"/>
      <c r="CB920" s="3"/>
      <c r="CC920" s="3"/>
      <c r="CD920" s="3"/>
      <c r="CE920" s="3"/>
      <c r="CF920" s="3"/>
      <c r="CG920" s="3"/>
      <c r="CH920" s="3"/>
      <c r="CI920" s="3"/>
      <c r="CJ920" s="3"/>
      <c r="CK920" s="3"/>
      <c r="CL920" s="3"/>
      <c r="CM920" s="3"/>
      <c r="CN920" s="3"/>
      <c r="CO920" s="3"/>
      <c r="CP920" s="3"/>
      <c r="CQ920" s="3"/>
      <c r="CR920" s="3"/>
      <c r="CS920" s="3"/>
      <c r="CT920" s="3"/>
      <c r="CU920" s="3"/>
      <c r="CV920" s="3"/>
      <c r="CW920" s="3"/>
      <c r="CX920" s="3"/>
      <c r="CY920" s="3"/>
      <c r="CZ920" s="3"/>
      <c r="DA920" s="3"/>
      <c r="DB920" s="3"/>
    </row>
    <row r="921" spans="1:106" ht="15.75" customHeight="1">
      <c r="A921" s="31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  <c r="BO921" s="3"/>
      <c r="BP921" s="3"/>
      <c r="BQ921" s="3"/>
      <c r="BR921" s="3"/>
      <c r="BS921" s="3"/>
      <c r="BT921" s="3"/>
      <c r="BU921" s="3"/>
      <c r="BV921" s="3"/>
      <c r="BW921" s="3"/>
      <c r="BX921" s="3"/>
      <c r="BY921" s="3"/>
      <c r="BZ921" s="3"/>
      <c r="CA921" s="3"/>
      <c r="CB921" s="3"/>
      <c r="CC921" s="3"/>
      <c r="CD921" s="3"/>
      <c r="CE921" s="3"/>
      <c r="CF921" s="3"/>
      <c r="CG921" s="3"/>
      <c r="CH921" s="3"/>
      <c r="CI921" s="3"/>
      <c r="CJ921" s="3"/>
      <c r="CK921" s="3"/>
      <c r="CL921" s="3"/>
      <c r="CM921" s="3"/>
      <c r="CN921" s="3"/>
      <c r="CO921" s="3"/>
      <c r="CP921" s="3"/>
      <c r="CQ921" s="3"/>
      <c r="CR921" s="3"/>
      <c r="CS921" s="3"/>
      <c r="CT921" s="3"/>
      <c r="CU921" s="3"/>
      <c r="CV921" s="3"/>
      <c r="CW921" s="3"/>
      <c r="CX921" s="3"/>
      <c r="CY921" s="3"/>
      <c r="CZ921" s="3"/>
      <c r="DA921" s="3"/>
      <c r="DB921" s="3"/>
    </row>
    <row r="922" spans="1:106" ht="15.75" customHeight="1">
      <c r="A922" s="31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  <c r="BO922" s="3"/>
      <c r="BP922" s="3"/>
      <c r="BQ922" s="3"/>
      <c r="BR922" s="3"/>
      <c r="BS922" s="3"/>
      <c r="BT922" s="3"/>
      <c r="BU922" s="3"/>
      <c r="BV922" s="3"/>
      <c r="BW922" s="3"/>
      <c r="BX922" s="3"/>
      <c r="BY922" s="3"/>
      <c r="BZ922" s="3"/>
      <c r="CA922" s="3"/>
      <c r="CB922" s="3"/>
      <c r="CC922" s="3"/>
      <c r="CD922" s="3"/>
      <c r="CE922" s="3"/>
      <c r="CF922" s="3"/>
      <c r="CG922" s="3"/>
      <c r="CH922" s="3"/>
      <c r="CI922" s="3"/>
      <c r="CJ922" s="3"/>
      <c r="CK922" s="3"/>
      <c r="CL922" s="3"/>
      <c r="CM922" s="3"/>
      <c r="CN922" s="3"/>
      <c r="CO922" s="3"/>
      <c r="CP922" s="3"/>
      <c r="CQ922" s="3"/>
      <c r="CR922" s="3"/>
      <c r="CS922" s="3"/>
      <c r="CT922" s="3"/>
      <c r="CU922" s="3"/>
      <c r="CV922" s="3"/>
      <c r="CW922" s="3"/>
      <c r="CX922" s="3"/>
      <c r="CY922" s="3"/>
      <c r="CZ922" s="3"/>
      <c r="DA922" s="3"/>
      <c r="DB922" s="3"/>
    </row>
    <row r="923" spans="1:106" ht="15.75" customHeight="1">
      <c r="A923" s="31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  <c r="BO923" s="3"/>
      <c r="BP923" s="3"/>
      <c r="BQ923" s="3"/>
      <c r="BR923" s="3"/>
      <c r="BS923" s="3"/>
      <c r="BT923" s="3"/>
      <c r="BU923" s="3"/>
      <c r="BV923" s="3"/>
      <c r="BW923" s="3"/>
      <c r="BX923" s="3"/>
      <c r="BY923" s="3"/>
      <c r="BZ923" s="3"/>
      <c r="CA923" s="3"/>
      <c r="CB923" s="3"/>
      <c r="CC923" s="3"/>
      <c r="CD923" s="3"/>
      <c r="CE923" s="3"/>
      <c r="CF923" s="3"/>
      <c r="CG923" s="3"/>
      <c r="CH923" s="3"/>
      <c r="CI923" s="3"/>
      <c r="CJ923" s="3"/>
      <c r="CK923" s="3"/>
      <c r="CL923" s="3"/>
      <c r="CM923" s="3"/>
      <c r="CN923" s="3"/>
      <c r="CO923" s="3"/>
      <c r="CP923" s="3"/>
      <c r="CQ923" s="3"/>
      <c r="CR923" s="3"/>
      <c r="CS923" s="3"/>
      <c r="CT923" s="3"/>
      <c r="CU923" s="3"/>
      <c r="CV923" s="3"/>
      <c r="CW923" s="3"/>
      <c r="CX923" s="3"/>
      <c r="CY923" s="3"/>
      <c r="CZ923" s="3"/>
      <c r="DA923" s="3"/>
      <c r="DB923" s="3"/>
    </row>
    <row r="924" spans="1:106" ht="15.75" customHeight="1">
      <c r="A924" s="31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  <c r="BO924" s="3"/>
      <c r="BP924" s="3"/>
      <c r="BQ924" s="3"/>
      <c r="BR924" s="3"/>
      <c r="BS924" s="3"/>
      <c r="BT924" s="3"/>
      <c r="BU924" s="3"/>
      <c r="BV924" s="3"/>
      <c r="BW924" s="3"/>
      <c r="BX924" s="3"/>
      <c r="BY924" s="3"/>
      <c r="BZ924" s="3"/>
      <c r="CA924" s="3"/>
      <c r="CB924" s="3"/>
      <c r="CC924" s="3"/>
      <c r="CD924" s="3"/>
      <c r="CE924" s="3"/>
      <c r="CF924" s="3"/>
      <c r="CG924" s="3"/>
      <c r="CH924" s="3"/>
      <c r="CI924" s="3"/>
      <c r="CJ924" s="3"/>
      <c r="CK924" s="3"/>
      <c r="CL924" s="3"/>
      <c r="CM924" s="3"/>
      <c r="CN924" s="3"/>
      <c r="CO924" s="3"/>
      <c r="CP924" s="3"/>
      <c r="CQ924" s="3"/>
      <c r="CR924" s="3"/>
      <c r="CS924" s="3"/>
      <c r="CT924" s="3"/>
      <c r="CU924" s="3"/>
      <c r="CV924" s="3"/>
      <c r="CW924" s="3"/>
      <c r="CX924" s="3"/>
      <c r="CY924" s="3"/>
      <c r="CZ924" s="3"/>
      <c r="DA924" s="3"/>
      <c r="DB924" s="3"/>
    </row>
    <row r="925" spans="1:106" ht="15.75" customHeight="1">
      <c r="A925" s="31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  <c r="BO925" s="3"/>
      <c r="BP925" s="3"/>
      <c r="BQ925" s="3"/>
      <c r="BR925" s="3"/>
      <c r="BS925" s="3"/>
      <c r="BT925" s="3"/>
      <c r="BU925" s="3"/>
      <c r="BV925" s="3"/>
      <c r="BW925" s="3"/>
      <c r="BX925" s="3"/>
      <c r="BY925" s="3"/>
      <c r="BZ925" s="3"/>
      <c r="CA925" s="3"/>
      <c r="CB925" s="3"/>
      <c r="CC925" s="3"/>
      <c r="CD925" s="3"/>
      <c r="CE925" s="3"/>
      <c r="CF925" s="3"/>
      <c r="CG925" s="3"/>
      <c r="CH925" s="3"/>
      <c r="CI925" s="3"/>
      <c r="CJ925" s="3"/>
      <c r="CK925" s="3"/>
      <c r="CL925" s="3"/>
      <c r="CM925" s="3"/>
      <c r="CN925" s="3"/>
      <c r="CO925" s="3"/>
      <c r="CP925" s="3"/>
      <c r="CQ925" s="3"/>
      <c r="CR925" s="3"/>
      <c r="CS925" s="3"/>
      <c r="CT925" s="3"/>
      <c r="CU925" s="3"/>
      <c r="CV925" s="3"/>
      <c r="CW925" s="3"/>
      <c r="CX925" s="3"/>
      <c r="CY925" s="3"/>
      <c r="CZ925" s="3"/>
      <c r="DA925" s="3"/>
      <c r="DB925" s="3"/>
    </row>
    <row r="926" spans="1:106" ht="15.75" customHeight="1">
      <c r="A926" s="31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  <c r="BO926" s="3"/>
      <c r="BP926" s="3"/>
      <c r="BQ926" s="3"/>
      <c r="BR926" s="3"/>
      <c r="BS926" s="3"/>
      <c r="BT926" s="3"/>
      <c r="BU926" s="3"/>
      <c r="BV926" s="3"/>
      <c r="BW926" s="3"/>
      <c r="BX926" s="3"/>
      <c r="BY926" s="3"/>
      <c r="BZ926" s="3"/>
      <c r="CA926" s="3"/>
      <c r="CB926" s="3"/>
      <c r="CC926" s="3"/>
      <c r="CD926" s="3"/>
      <c r="CE926" s="3"/>
      <c r="CF926" s="3"/>
      <c r="CG926" s="3"/>
      <c r="CH926" s="3"/>
      <c r="CI926" s="3"/>
      <c r="CJ926" s="3"/>
      <c r="CK926" s="3"/>
      <c r="CL926" s="3"/>
      <c r="CM926" s="3"/>
      <c r="CN926" s="3"/>
      <c r="CO926" s="3"/>
      <c r="CP926" s="3"/>
      <c r="CQ926" s="3"/>
      <c r="CR926" s="3"/>
      <c r="CS926" s="3"/>
      <c r="CT926" s="3"/>
      <c r="CU926" s="3"/>
      <c r="CV926" s="3"/>
      <c r="CW926" s="3"/>
      <c r="CX926" s="3"/>
      <c r="CY926" s="3"/>
      <c r="CZ926" s="3"/>
      <c r="DA926" s="3"/>
      <c r="DB926" s="3"/>
    </row>
    <row r="927" spans="1:106" ht="15.75" customHeight="1">
      <c r="A927" s="31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  <c r="BO927" s="3"/>
      <c r="BP927" s="3"/>
      <c r="BQ927" s="3"/>
      <c r="BR927" s="3"/>
      <c r="BS927" s="3"/>
      <c r="BT927" s="3"/>
      <c r="BU927" s="3"/>
      <c r="BV927" s="3"/>
      <c r="BW927" s="3"/>
      <c r="BX927" s="3"/>
      <c r="BY927" s="3"/>
      <c r="BZ927" s="3"/>
      <c r="CA927" s="3"/>
      <c r="CB927" s="3"/>
      <c r="CC927" s="3"/>
      <c r="CD927" s="3"/>
      <c r="CE927" s="3"/>
      <c r="CF927" s="3"/>
      <c r="CG927" s="3"/>
      <c r="CH927" s="3"/>
      <c r="CI927" s="3"/>
      <c r="CJ927" s="3"/>
      <c r="CK927" s="3"/>
      <c r="CL927" s="3"/>
      <c r="CM927" s="3"/>
      <c r="CN927" s="3"/>
      <c r="CO927" s="3"/>
      <c r="CP927" s="3"/>
      <c r="CQ927" s="3"/>
      <c r="CR927" s="3"/>
      <c r="CS927" s="3"/>
      <c r="CT927" s="3"/>
      <c r="CU927" s="3"/>
      <c r="CV927" s="3"/>
      <c r="CW927" s="3"/>
      <c r="CX927" s="3"/>
      <c r="CY927" s="3"/>
      <c r="CZ927" s="3"/>
      <c r="DA927" s="3"/>
      <c r="DB927" s="3"/>
    </row>
    <row r="928" spans="1:106" ht="15.75" customHeight="1">
      <c r="A928" s="31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  <c r="BO928" s="3"/>
      <c r="BP928" s="3"/>
      <c r="BQ928" s="3"/>
      <c r="BR928" s="3"/>
      <c r="BS928" s="3"/>
      <c r="BT928" s="3"/>
      <c r="BU928" s="3"/>
      <c r="BV928" s="3"/>
      <c r="BW928" s="3"/>
      <c r="BX928" s="3"/>
      <c r="BY928" s="3"/>
      <c r="BZ928" s="3"/>
      <c r="CA928" s="3"/>
      <c r="CB928" s="3"/>
      <c r="CC928" s="3"/>
      <c r="CD928" s="3"/>
      <c r="CE928" s="3"/>
      <c r="CF928" s="3"/>
      <c r="CG928" s="3"/>
      <c r="CH928" s="3"/>
      <c r="CI928" s="3"/>
      <c r="CJ928" s="3"/>
      <c r="CK928" s="3"/>
      <c r="CL928" s="3"/>
      <c r="CM928" s="3"/>
      <c r="CN928" s="3"/>
      <c r="CO928" s="3"/>
      <c r="CP928" s="3"/>
      <c r="CQ928" s="3"/>
      <c r="CR928" s="3"/>
      <c r="CS928" s="3"/>
      <c r="CT928" s="3"/>
      <c r="CU928" s="3"/>
      <c r="CV928" s="3"/>
      <c r="CW928" s="3"/>
      <c r="CX928" s="3"/>
      <c r="CY928" s="3"/>
      <c r="CZ928" s="3"/>
      <c r="DA928" s="3"/>
      <c r="DB928" s="3"/>
    </row>
    <row r="929" spans="1:106" ht="15.75" customHeight="1">
      <c r="A929" s="31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  <c r="BO929" s="3"/>
      <c r="BP929" s="3"/>
      <c r="BQ929" s="3"/>
      <c r="BR929" s="3"/>
      <c r="BS929" s="3"/>
      <c r="BT929" s="3"/>
      <c r="BU929" s="3"/>
      <c r="BV929" s="3"/>
      <c r="BW929" s="3"/>
      <c r="BX929" s="3"/>
      <c r="BY929" s="3"/>
      <c r="BZ929" s="3"/>
      <c r="CA929" s="3"/>
      <c r="CB929" s="3"/>
      <c r="CC929" s="3"/>
      <c r="CD929" s="3"/>
      <c r="CE929" s="3"/>
      <c r="CF929" s="3"/>
      <c r="CG929" s="3"/>
      <c r="CH929" s="3"/>
      <c r="CI929" s="3"/>
      <c r="CJ929" s="3"/>
      <c r="CK929" s="3"/>
      <c r="CL929" s="3"/>
      <c r="CM929" s="3"/>
      <c r="CN929" s="3"/>
      <c r="CO929" s="3"/>
      <c r="CP929" s="3"/>
      <c r="CQ929" s="3"/>
      <c r="CR929" s="3"/>
      <c r="CS929" s="3"/>
      <c r="CT929" s="3"/>
      <c r="CU929" s="3"/>
      <c r="CV929" s="3"/>
      <c r="CW929" s="3"/>
      <c r="CX929" s="3"/>
      <c r="CY929" s="3"/>
      <c r="CZ929" s="3"/>
      <c r="DA929" s="3"/>
      <c r="DB929" s="3"/>
    </row>
    <row r="930" spans="1:106" ht="15.75" customHeight="1">
      <c r="A930" s="31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  <c r="BO930" s="3"/>
      <c r="BP930" s="3"/>
      <c r="BQ930" s="3"/>
      <c r="BR930" s="3"/>
      <c r="BS930" s="3"/>
      <c r="BT930" s="3"/>
      <c r="BU930" s="3"/>
      <c r="BV930" s="3"/>
      <c r="BW930" s="3"/>
      <c r="BX930" s="3"/>
      <c r="BY930" s="3"/>
      <c r="BZ930" s="3"/>
      <c r="CA930" s="3"/>
      <c r="CB930" s="3"/>
      <c r="CC930" s="3"/>
      <c r="CD930" s="3"/>
      <c r="CE930" s="3"/>
      <c r="CF930" s="3"/>
      <c r="CG930" s="3"/>
      <c r="CH930" s="3"/>
      <c r="CI930" s="3"/>
      <c r="CJ930" s="3"/>
      <c r="CK930" s="3"/>
      <c r="CL930" s="3"/>
      <c r="CM930" s="3"/>
      <c r="CN930" s="3"/>
      <c r="CO930" s="3"/>
      <c r="CP930" s="3"/>
      <c r="CQ930" s="3"/>
      <c r="CR930" s="3"/>
      <c r="CS930" s="3"/>
      <c r="CT930" s="3"/>
      <c r="CU930" s="3"/>
      <c r="CV930" s="3"/>
      <c r="CW930" s="3"/>
      <c r="CX930" s="3"/>
      <c r="CY930" s="3"/>
      <c r="CZ930" s="3"/>
      <c r="DA930" s="3"/>
      <c r="DB930" s="3"/>
    </row>
    <row r="931" spans="1:106" ht="15.75" customHeight="1">
      <c r="A931" s="31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  <c r="BO931" s="3"/>
      <c r="BP931" s="3"/>
      <c r="BQ931" s="3"/>
      <c r="BR931" s="3"/>
      <c r="BS931" s="3"/>
      <c r="BT931" s="3"/>
      <c r="BU931" s="3"/>
      <c r="BV931" s="3"/>
      <c r="BW931" s="3"/>
      <c r="BX931" s="3"/>
      <c r="BY931" s="3"/>
      <c r="BZ931" s="3"/>
      <c r="CA931" s="3"/>
      <c r="CB931" s="3"/>
      <c r="CC931" s="3"/>
      <c r="CD931" s="3"/>
      <c r="CE931" s="3"/>
      <c r="CF931" s="3"/>
      <c r="CG931" s="3"/>
      <c r="CH931" s="3"/>
      <c r="CI931" s="3"/>
      <c r="CJ931" s="3"/>
      <c r="CK931" s="3"/>
      <c r="CL931" s="3"/>
      <c r="CM931" s="3"/>
      <c r="CN931" s="3"/>
      <c r="CO931" s="3"/>
      <c r="CP931" s="3"/>
      <c r="CQ931" s="3"/>
      <c r="CR931" s="3"/>
      <c r="CS931" s="3"/>
      <c r="CT931" s="3"/>
      <c r="CU931" s="3"/>
      <c r="CV931" s="3"/>
      <c r="CW931" s="3"/>
      <c r="CX931" s="3"/>
      <c r="CY931" s="3"/>
      <c r="CZ931" s="3"/>
      <c r="DA931" s="3"/>
      <c r="DB931" s="3"/>
    </row>
    <row r="932" spans="1:106" ht="15.75" customHeight="1">
      <c r="A932" s="31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  <c r="BO932" s="3"/>
      <c r="BP932" s="3"/>
      <c r="BQ932" s="3"/>
      <c r="BR932" s="3"/>
      <c r="BS932" s="3"/>
      <c r="BT932" s="3"/>
      <c r="BU932" s="3"/>
      <c r="BV932" s="3"/>
      <c r="BW932" s="3"/>
      <c r="BX932" s="3"/>
      <c r="BY932" s="3"/>
      <c r="BZ932" s="3"/>
      <c r="CA932" s="3"/>
      <c r="CB932" s="3"/>
      <c r="CC932" s="3"/>
      <c r="CD932" s="3"/>
      <c r="CE932" s="3"/>
      <c r="CF932" s="3"/>
      <c r="CG932" s="3"/>
      <c r="CH932" s="3"/>
      <c r="CI932" s="3"/>
      <c r="CJ932" s="3"/>
      <c r="CK932" s="3"/>
      <c r="CL932" s="3"/>
      <c r="CM932" s="3"/>
      <c r="CN932" s="3"/>
      <c r="CO932" s="3"/>
      <c r="CP932" s="3"/>
      <c r="CQ932" s="3"/>
      <c r="CR932" s="3"/>
      <c r="CS932" s="3"/>
      <c r="CT932" s="3"/>
      <c r="CU932" s="3"/>
      <c r="CV932" s="3"/>
      <c r="CW932" s="3"/>
      <c r="CX932" s="3"/>
      <c r="CY932" s="3"/>
      <c r="CZ932" s="3"/>
      <c r="DA932" s="3"/>
      <c r="DB932" s="3"/>
    </row>
    <row r="933" spans="1:106" ht="15.75" customHeight="1">
      <c r="A933" s="31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  <c r="BO933" s="3"/>
      <c r="BP933" s="3"/>
      <c r="BQ933" s="3"/>
      <c r="BR933" s="3"/>
      <c r="BS933" s="3"/>
      <c r="BT933" s="3"/>
      <c r="BU933" s="3"/>
      <c r="BV933" s="3"/>
      <c r="BW933" s="3"/>
      <c r="BX933" s="3"/>
      <c r="BY933" s="3"/>
      <c r="BZ933" s="3"/>
      <c r="CA933" s="3"/>
      <c r="CB933" s="3"/>
      <c r="CC933" s="3"/>
      <c r="CD933" s="3"/>
      <c r="CE933" s="3"/>
      <c r="CF933" s="3"/>
      <c r="CG933" s="3"/>
      <c r="CH933" s="3"/>
      <c r="CI933" s="3"/>
      <c r="CJ933" s="3"/>
      <c r="CK933" s="3"/>
      <c r="CL933" s="3"/>
      <c r="CM933" s="3"/>
      <c r="CN933" s="3"/>
      <c r="CO933" s="3"/>
      <c r="CP933" s="3"/>
      <c r="CQ933" s="3"/>
      <c r="CR933" s="3"/>
      <c r="CS933" s="3"/>
      <c r="CT933" s="3"/>
      <c r="CU933" s="3"/>
      <c r="CV933" s="3"/>
      <c r="CW933" s="3"/>
      <c r="CX933" s="3"/>
      <c r="CY933" s="3"/>
      <c r="CZ933" s="3"/>
      <c r="DA933" s="3"/>
      <c r="DB933" s="3"/>
    </row>
    <row r="934" spans="1:106" ht="15.75" customHeight="1">
      <c r="A934" s="31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  <c r="BO934" s="3"/>
      <c r="BP934" s="3"/>
      <c r="BQ934" s="3"/>
      <c r="BR934" s="3"/>
      <c r="BS934" s="3"/>
      <c r="BT934" s="3"/>
      <c r="BU934" s="3"/>
      <c r="BV934" s="3"/>
      <c r="BW934" s="3"/>
      <c r="BX934" s="3"/>
      <c r="BY934" s="3"/>
      <c r="BZ934" s="3"/>
      <c r="CA934" s="3"/>
      <c r="CB934" s="3"/>
      <c r="CC934" s="3"/>
      <c r="CD934" s="3"/>
      <c r="CE934" s="3"/>
      <c r="CF934" s="3"/>
      <c r="CG934" s="3"/>
      <c r="CH934" s="3"/>
      <c r="CI934" s="3"/>
      <c r="CJ934" s="3"/>
      <c r="CK934" s="3"/>
      <c r="CL934" s="3"/>
      <c r="CM934" s="3"/>
      <c r="CN934" s="3"/>
      <c r="CO934" s="3"/>
      <c r="CP934" s="3"/>
      <c r="CQ934" s="3"/>
      <c r="CR934" s="3"/>
      <c r="CS934" s="3"/>
      <c r="CT934" s="3"/>
      <c r="CU934" s="3"/>
      <c r="CV934" s="3"/>
      <c r="CW934" s="3"/>
      <c r="CX934" s="3"/>
      <c r="CY934" s="3"/>
      <c r="CZ934" s="3"/>
      <c r="DA934" s="3"/>
      <c r="DB934" s="3"/>
    </row>
    <row r="935" spans="1:106" ht="15.75" customHeight="1">
      <c r="A935" s="31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  <c r="BO935" s="3"/>
      <c r="BP935" s="3"/>
      <c r="BQ935" s="3"/>
      <c r="BR935" s="3"/>
      <c r="BS935" s="3"/>
      <c r="BT935" s="3"/>
      <c r="BU935" s="3"/>
      <c r="BV935" s="3"/>
      <c r="BW935" s="3"/>
      <c r="BX935" s="3"/>
      <c r="BY935" s="3"/>
      <c r="BZ935" s="3"/>
      <c r="CA935" s="3"/>
      <c r="CB935" s="3"/>
      <c r="CC935" s="3"/>
      <c r="CD935" s="3"/>
      <c r="CE935" s="3"/>
      <c r="CF935" s="3"/>
      <c r="CG935" s="3"/>
      <c r="CH935" s="3"/>
      <c r="CI935" s="3"/>
      <c r="CJ935" s="3"/>
      <c r="CK935" s="3"/>
      <c r="CL935" s="3"/>
      <c r="CM935" s="3"/>
      <c r="CN935" s="3"/>
      <c r="CO935" s="3"/>
      <c r="CP935" s="3"/>
      <c r="CQ935" s="3"/>
      <c r="CR935" s="3"/>
      <c r="CS935" s="3"/>
      <c r="CT935" s="3"/>
      <c r="CU935" s="3"/>
      <c r="CV935" s="3"/>
      <c r="CW935" s="3"/>
      <c r="CX935" s="3"/>
      <c r="CY935" s="3"/>
      <c r="CZ935" s="3"/>
      <c r="DA935" s="3"/>
      <c r="DB935" s="3"/>
    </row>
    <row r="936" spans="1:106" ht="15.75" customHeight="1">
      <c r="A936" s="31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  <c r="BO936" s="3"/>
      <c r="BP936" s="3"/>
      <c r="BQ936" s="3"/>
      <c r="BR936" s="3"/>
      <c r="BS936" s="3"/>
      <c r="BT936" s="3"/>
      <c r="BU936" s="3"/>
      <c r="BV936" s="3"/>
      <c r="BW936" s="3"/>
      <c r="BX936" s="3"/>
      <c r="BY936" s="3"/>
      <c r="BZ936" s="3"/>
      <c r="CA936" s="3"/>
      <c r="CB936" s="3"/>
      <c r="CC936" s="3"/>
      <c r="CD936" s="3"/>
      <c r="CE936" s="3"/>
      <c r="CF936" s="3"/>
      <c r="CG936" s="3"/>
      <c r="CH936" s="3"/>
      <c r="CI936" s="3"/>
      <c r="CJ936" s="3"/>
      <c r="CK936" s="3"/>
      <c r="CL936" s="3"/>
      <c r="CM936" s="3"/>
      <c r="CN936" s="3"/>
      <c r="CO936" s="3"/>
      <c r="CP936" s="3"/>
      <c r="CQ936" s="3"/>
      <c r="CR936" s="3"/>
      <c r="CS936" s="3"/>
      <c r="CT936" s="3"/>
      <c r="CU936" s="3"/>
      <c r="CV936" s="3"/>
      <c r="CW936" s="3"/>
      <c r="CX936" s="3"/>
      <c r="CY936" s="3"/>
      <c r="CZ936" s="3"/>
      <c r="DA936" s="3"/>
      <c r="DB936" s="3"/>
    </row>
    <row r="937" spans="1:106" ht="15.75" customHeight="1">
      <c r="A937" s="31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  <c r="BO937" s="3"/>
      <c r="BP937" s="3"/>
      <c r="BQ937" s="3"/>
      <c r="BR937" s="3"/>
      <c r="BS937" s="3"/>
      <c r="BT937" s="3"/>
      <c r="BU937" s="3"/>
      <c r="BV937" s="3"/>
      <c r="BW937" s="3"/>
      <c r="BX937" s="3"/>
      <c r="BY937" s="3"/>
      <c r="BZ937" s="3"/>
      <c r="CA937" s="3"/>
      <c r="CB937" s="3"/>
      <c r="CC937" s="3"/>
      <c r="CD937" s="3"/>
      <c r="CE937" s="3"/>
      <c r="CF937" s="3"/>
      <c r="CG937" s="3"/>
      <c r="CH937" s="3"/>
      <c r="CI937" s="3"/>
      <c r="CJ937" s="3"/>
      <c r="CK937" s="3"/>
      <c r="CL937" s="3"/>
      <c r="CM937" s="3"/>
      <c r="CN937" s="3"/>
      <c r="CO937" s="3"/>
      <c r="CP937" s="3"/>
      <c r="CQ937" s="3"/>
      <c r="CR937" s="3"/>
      <c r="CS937" s="3"/>
      <c r="CT937" s="3"/>
      <c r="CU937" s="3"/>
      <c r="CV937" s="3"/>
      <c r="CW937" s="3"/>
      <c r="CX937" s="3"/>
      <c r="CY937" s="3"/>
      <c r="CZ937" s="3"/>
      <c r="DA937" s="3"/>
      <c r="DB937" s="3"/>
    </row>
    <row r="938" spans="1:106" ht="15.75" customHeight="1">
      <c r="A938" s="31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  <c r="BO938" s="3"/>
      <c r="BP938" s="3"/>
      <c r="BQ938" s="3"/>
      <c r="BR938" s="3"/>
      <c r="BS938" s="3"/>
      <c r="BT938" s="3"/>
      <c r="BU938" s="3"/>
      <c r="BV938" s="3"/>
      <c r="BW938" s="3"/>
      <c r="BX938" s="3"/>
      <c r="BY938" s="3"/>
      <c r="BZ938" s="3"/>
      <c r="CA938" s="3"/>
      <c r="CB938" s="3"/>
      <c r="CC938" s="3"/>
      <c r="CD938" s="3"/>
      <c r="CE938" s="3"/>
      <c r="CF938" s="3"/>
      <c r="CG938" s="3"/>
      <c r="CH938" s="3"/>
      <c r="CI938" s="3"/>
      <c r="CJ938" s="3"/>
      <c r="CK938" s="3"/>
      <c r="CL938" s="3"/>
      <c r="CM938" s="3"/>
      <c r="CN938" s="3"/>
      <c r="CO938" s="3"/>
      <c r="CP938" s="3"/>
      <c r="CQ938" s="3"/>
      <c r="CR938" s="3"/>
      <c r="CS938" s="3"/>
      <c r="CT938" s="3"/>
      <c r="CU938" s="3"/>
      <c r="CV938" s="3"/>
      <c r="CW938" s="3"/>
      <c r="CX938" s="3"/>
      <c r="CY938" s="3"/>
      <c r="CZ938" s="3"/>
      <c r="DA938" s="3"/>
      <c r="DB938" s="3"/>
    </row>
    <row r="939" spans="1:106" ht="15.75" customHeight="1">
      <c r="A939" s="31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  <c r="BO939" s="3"/>
      <c r="BP939" s="3"/>
      <c r="BQ939" s="3"/>
      <c r="BR939" s="3"/>
      <c r="BS939" s="3"/>
      <c r="BT939" s="3"/>
      <c r="BU939" s="3"/>
      <c r="BV939" s="3"/>
      <c r="BW939" s="3"/>
      <c r="BX939" s="3"/>
      <c r="BY939" s="3"/>
      <c r="BZ939" s="3"/>
      <c r="CA939" s="3"/>
      <c r="CB939" s="3"/>
      <c r="CC939" s="3"/>
      <c r="CD939" s="3"/>
      <c r="CE939" s="3"/>
      <c r="CF939" s="3"/>
      <c r="CG939" s="3"/>
      <c r="CH939" s="3"/>
      <c r="CI939" s="3"/>
      <c r="CJ939" s="3"/>
      <c r="CK939" s="3"/>
      <c r="CL939" s="3"/>
      <c r="CM939" s="3"/>
      <c r="CN939" s="3"/>
      <c r="CO939" s="3"/>
      <c r="CP939" s="3"/>
      <c r="CQ939" s="3"/>
      <c r="CR939" s="3"/>
      <c r="CS939" s="3"/>
      <c r="CT939" s="3"/>
      <c r="CU939" s="3"/>
      <c r="CV939" s="3"/>
      <c r="CW939" s="3"/>
      <c r="CX939" s="3"/>
      <c r="CY939" s="3"/>
      <c r="CZ939" s="3"/>
      <c r="DA939" s="3"/>
      <c r="DB939" s="3"/>
    </row>
    <row r="940" spans="1:106" ht="15.75" customHeight="1">
      <c r="A940" s="31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  <c r="BO940" s="3"/>
      <c r="BP940" s="3"/>
      <c r="BQ940" s="3"/>
      <c r="BR940" s="3"/>
      <c r="BS940" s="3"/>
      <c r="BT940" s="3"/>
      <c r="BU940" s="3"/>
      <c r="BV940" s="3"/>
      <c r="BW940" s="3"/>
      <c r="BX940" s="3"/>
      <c r="BY940" s="3"/>
      <c r="BZ940" s="3"/>
      <c r="CA940" s="3"/>
      <c r="CB940" s="3"/>
      <c r="CC940" s="3"/>
      <c r="CD940" s="3"/>
      <c r="CE940" s="3"/>
      <c r="CF940" s="3"/>
      <c r="CG940" s="3"/>
      <c r="CH940" s="3"/>
      <c r="CI940" s="3"/>
      <c r="CJ940" s="3"/>
      <c r="CK940" s="3"/>
      <c r="CL940" s="3"/>
      <c r="CM940" s="3"/>
      <c r="CN940" s="3"/>
      <c r="CO940" s="3"/>
      <c r="CP940" s="3"/>
      <c r="CQ940" s="3"/>
      <c r="CR940" s="3"/>
      <c r="CS940" s="3"/>
      <c r="CT940" s="3"/>
      <c r="CU940" s="3"/>
      <c r="CV940" s="3"/>
      <c r="CW940" s="3"/>
      <c r="CX940" s="3"/>
      <c r="CY940" s="3"/>
      <c r="CZ940" s="3"/>
      <c r="DA940" s="3"/>
      <c r="DB940" s="3"/>
    </row>
    <row r="941" spans="1:106" ht="15.75" customHeight="1">
      <c r="A941" s="31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  <c r="BO941" s="3"/>
      <c r="BP941" s="3"/>
      <c r="BQ941" s="3"/>
      <c r="BR941" s="3"/>
      <c r="BS941" s="3"/>
      <c r="BT941" s="3"/>
      <c r="BU941" s="3"/>
      <c r="BV941" s="3"/>
      <c r="BW941" s="3"/>
      <c r="BX941" s="3"/>
      <c r="BY941" s="3"/>
      <c r="BZ941" s="3"/>
      <c r="CA941" s="3"/>
      <c r="CB941" s="3"/>
      <c r="CC941" s="3"/>
      <c r="CD941" s="3"/>
      <c r="CE941" s="3"/>
      <c r="CF941" s="3"/>
      <c r="CG941" s="3"/>
      <c r="CH941" s="3"/>
      <c r="CI941" s="3"/>
      <c r="CJ941" s="3"/>
      <c r="CK941" s="3"/>
      <c r="CL941" s="3"/>
      <c r="CM941" s="3"/>
      <c r="CN941" s="3"/>
      <c r="CO941" s="3"/>
      <c r="CP941" s="3"/>
      <c r="CQ941" s="3"/>
      <c r="CR941" s="3"/>
      <c r="CS941" s="3"/>
      <c r="CT941" s="3"/>
      <c r="CU941" s="3"/>
      <c r="CV941" s="3"/>
      <c r="CW941" s="3"/>
      <c r="CX941" s="3"/>
      <c r="CY941" s="3"/>
      <c r="CZ941" s="3"/>
      <c r="DA941" s="3"/>
      <c r="DB941" s="3"/>
    </row>
    <row r="942" spans="1:106" ht="15.75" customHeight="1">
      <c r="A942" s="31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  <c r="BO942" s="3"/>
      <c r="BP942" s="3"/>
      <c r="BQ942" s="3"/>
      <c r="BR942" s="3"/>
      <c r="BS942" s="3"/>
      <c r="BT942" s="3"/>
      <c r="BU942" s="3"/>
      <c r="BV942" s="3"/>
      <c r="BW942" s="3"/>
      <c r="BX942" s="3"/>
      <c r="BY942" s="3"/>
      <c r="BZ942" s="3"/>
      <c r="CA942" s="3"/>
      <c r="CB942" s="3"/>
      <c r="CC942" s="3"/>
      <c r="CD942" s="3"/>
      <c r="CE942" s="3"/>
      <c r="CF942" s="3"/>
      <c r="CG942" s="3"/>
      <c r="CH942" s="3"/>
      <c r="CI942" s="3"/>
      <c r="CJ942" s="3"/>
      <c r="CK942" s="3"/>
      <c r="CL942" s="3"/>
      <c r="CM942" s="3"/>
      <c r="CN942" s="3"/>
      <c r="CO942" s="3"/>
      <c r="CP942" s="3"/>
      <c r="CQ942" s="3"/>
      <c r="CR942" s="3"/>
      <c r="CS942" s="3"/>
      <c r="CT942" s="3"/>
      <c r="CU942" s="3"/>
      <c r="CV942" s="3"/>
      <c r="CW942" s="3"/>
      <c r="CX942" s="3"/>
      <c r="CY942" s="3"/>
      <c r="CZ942" s="3"/>
      <c r="DA942" s="3"/>
      <c r="DB942" s="3"/>
    </row>
    <row r="943" spans="1:106" ht="15.75" customHeight="1">
      <c r="A943" s="31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  <c r="BO943" s="3"/>
      <c r="BP943" s="3"/>
      <c r="BQ943" s="3"/>
      <c r="BR943" s="3"/>
      <c r="BS943" s="3"/>
      <c r="BT943" s="3"/>
      <c r="BU943" s="3"/>
      <c r="BV943" s="3"/>
      <c r="BW943" s="3"/>
      <c r="BX943" s="3"/>
      <c r="BY943" s="3"/>
      <c r="BZ943" s="3"/>
      <c r="CA943" s="3"/>
      <c r="CB943" s="3"/>
      <c r="CC943" s="3"/>
      <c r="CD943" s="3"/>
      <c r="CE943" s="3"/>
      <c r="CF943" s="3"/>
      <c r="CG943" s="3"/>
      <c r="CH943" s="3"/>
      <c r="CI943" s="3"/>
      <c r="CJ943" s="3"/>
      <c r="CK943" s="3"/>
      <c r="CL943" s="3"/>
      <c r="CM943" s="3"/>
      <c r="CN943" s="3"/>
      <c r="CO943" s="3"/>
      <c r="CP943" s="3"/>
      <c r="CQ943" s="3"/>
      <c r="CR943" s="3"/>
      <c r="CS943" s="3"/>
      <c r="CT943" s="3"/>
      <c r="CU943" s="3"/>
      <c r="CV943" s="3"/>
      <c r="CW943" s="3"/>
      <c r="CX943" s="3"/>
      <c r="CY943" s="3"/>
      <c r="CZ943" s="3"/>
      <c r="DA943" s="3"/>
      <c r="DB943" s="3"/>
    </row>
    <row r="944" spans="1:106" ht="15.75" customHeight="1">
      <c r="A944" s="31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  <c r="BO944" s="3"/>
      <c r="BP944" s="3"/>
      <c r="BQ944" s="3"/>
      <c r="BR944" s="3"/>
      <c r="BS944" s="3"/>
      <c r="BT944" s="3"/>
      <c r="BU944" s="3"/>
      <c r="BV944" s="3"/>
      <c r="BW944" s="3"/>
      <c r="BX944" s="3"/>
      <c r="BY944" s="3"/>
      <c r="BZ944" s="3"/>
      <c r="CA944" s="3"/>
      <c r="CB944" s="3"/>
      <c r="CC944" s="3"/>
      <c r="CD944" s="3"/>
      <c r="CE944" s="3"/>
      <c r="CF944" s="3"/>
      <c r="CG944" s="3"/>
      <c r="CH944" s="3"/>
      <c r="CI944" s="3"/>
      <c r="CJ944" s="3"/>
      <c r="CK944" s="3"/>
      <c r="CL944" s="3"/>
      <c r="CM944" s="3"/>
      <c r="CN944" s="3"/>
      <c r="CO944" s="3"/>
      <c r="CP944" s="3"/>
      <c r="CQ944" s="3"/>
      <c r="CR944" s="3"/>
      <c r="CS944" s="3"/>
      <c r="CT944" s="3"/>
      <c r="CU944" s="3"/>
      <c r="CV944" s="3"/>
      <c r="CW944" s="3"/>
      <c r="CX944" s="3"/>
      <c r="CY944" s="3"/>
      <c r="CZ944" s="3"/>
      <c r="DA944" s="3"/>
      <c r="DB944" s="3"/>
    </row>
    <row r="945" spans="1:106" ht="15.75" customHeight="1">
      <c r="A945" s="31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  <c r="BO945" s="3"/>
      <c r="BP945" s="3"/>
      <c r="BQ945" s="3"/>
      <c r="BR945" s="3"/>
      <c r="BS945" s="3"/>
      <c r="BT945" s="3"/>
      <c r="BU945" s="3"/>
      <c r="BV945" s="3"/>
      <c r="BW945" s="3"/>
      <c r="BX945" s="3"/>
      <c r="BY945" s="3"/>
      <c r="BZ945" s="3"/>
      <c r="CA945" s="3"/>
      <c r="CB945" s="3"/>
      <c r="CC945" s="3"/>
      <c r="CD945" s="3"/>
      <c r="CE945" s="3"/>
      <c r="CF945" s="3"/>
      <c r="CG945" s="3"/>
      <c r="CH945" s="3"/>
      <c r="CI945" s="3"/>
      <c r="CJ945" s="3"/>
      <c r="CK945" s="3"/>
      <c r="CL945" s="3"/>
      <c r="CM945" s="3"/>
      <c r="CN945" s="3"/>
      <c r="CO945" s="3"/>
      <c r="CP945" s="3"/>
      <c r="CQ945" s="3"/>
      <c r="CR945" s="3"/>
      <c r="CS945" s="3"/>
      <c r="CT945" s="3"/>
      <c r="CU945" s="3"/>
      <c r="CV945" s="3"/>
      <c r="CW945" s="3"/>
      <c r="CX945" s="3"/>
      <c r="CY945" s="3"/>
      <c r="CZ945" s="3"/>
      <c r="DA945" s="3"/>
      <c r="DB945" s="3"/>
    </row>
    <row r="946" spans="1:106" ht="15.75" customHeight="1">
      <c r="A946" s="31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  <c r="BO946" s="3"/>
      <c r="BP946" s="3"/>
      <c r="BQ946" s="3"/>
      <c r="BR946" s="3"/>
      <c r="BS946" s="3"/>
      <c r="BT946" s="3"/>
      <c r="BU946" s="3"/>
      <c r="BV946" s="3"/>
      <c r="BW946" s="3"/>
      <c r="BX946" s="3"/>
      <c r="BY946" s="3"/>
      <c r="BZ946" s="3"/>
      <c r="CA946" s="3"/>
      <c r="CB946" s="3"/>
      <c r="CC946" s="3"/>
      <c r="CD946" s="3"/>
      <c r="CE946" s="3"/>
      <c r="CF946" s="3"/>
      <c r="CG946" s="3"/>
      <c r="CH946" s="3"/>
      <c r="CI946" s="3"/>
      <c r="CJ946" s="3"/>
      <c r="CK946" s="3"/>
      <c r="CL946" s="3"/>
      <c r="CM946" s="3"/>
      <c r="CN946" s="3"/>
      <c r="CO946" s="3"/>
      <c r="CP946" s="3"/>
      <c r="CQ946" s="3"/>
      <c r="CR946" s="3"/>
      <c r="CS946" s="3"/>
      <c r="CT946" s="3"/>
      <c r="CU946" s="3"/>
      <c r="CV946" s="3"/>
      <c r="CW946" s="3"/>
      <c r="CX946" s="3"/>
      <c r="CY946" s="3"/>
      <c r="CZ946" s="3"/>
      <c r="DA946" s="3"/>
      <c r="DB946" s="3"/>
    </row>
    <row r="947" spans="1:106" ht="15.75" customHeight="1">
      <c r="A947" s="31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  <c r="BO947" s="3"/>
      <c r="BP947" s="3"/>
      <c r="BQ947" s="3"/>
      <c r="BR947" s="3"/>
      <c r="BS947" s="3"/>
      <c r="BT947" s="3"/>
      <c r="BU947" s="3"/>
      <c r="BV947" s="3"/>
      <c r="BW947" s="3"/>
      <c r="BX947" s="3"/>
      <c r="BY947" s="3"/>
      <c r="BZ947" s="3"/>
      <c r="CA947" s="3"/>
      <c r="CB947" s="3"/>
      <c r="CC947" s="3"/>
      <c r="CD947" s="3"/>
      <c r="CE947" s="3"/>
      <c r="CF947" s="3"/>
      <c r="CG947" s="3"/>
      <c r="CH947" s="3"/>
      <c r="CI947" s="3"/>
      <c r="CJ947" s="3"/>
      <c r="CK947" s="3"/>
      <c r="CL947" s="3"/>
      <c r="CM947" s="3"/>
      <c r="CN947" s="3"/>
      <c r="CO947" s="3"/>
      <c r="CP947" s="3"/>
      <c r="CQ947" s="3"/>
      <c r="CR947" s="3"/>
      <c r="CS947" s="3"/>
      <c r="CT947" s="3"/>
      <c r="CU947" s="3"/>
      <c r="CV947" s="3"/>
      <c r="CW947" s="3"/>
      <c r="CX947" s="3"/>
      <c r="CY947" s="3"/>
      <c r="CZ947" s="3"/>
      <c r="DA947" s="3"/>
      <c r="DB947" s="3"/>
    </row>
    <row r="948" spans="1:106" ht="15.75" customHeight="1">
      <c r="A948" s="31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  <c r="BO948" s="3"/>
      <c r="BP948" s="3"/>
      <c r="BQ948" s="3"/>
      <c r="BR948" s="3"/>
      <c r="BS948" s="3"/>
      <c r="BT948" s="3"/>
      <c r="BU948" s="3"/>
      <c r="BV948" s="3"/>
      <c r="BW948" s="3"/>
      <c r="BX948" s="3"/>
      <c r="BY948" s="3"/>
      <c r="BZ948" s="3"/>
      <c r="CA948" s="3"/>
      <c r="CB948" s="3"/>
      <c r="CC948" s="3"/>
      <c r="CD948" s="3"/>
      <c r="CE948" s="3"/>
      <c r="CF948" s="3"/>
      <c r="CG948" s="3"/>
      <c r="CH948" s="3"/>
      <c r="CI948" s="3"/>
      <c r="CJ948" s="3"/>
      <c r="CK948" s="3"/>
      <c r="CL948" s="3"/>
      <c r="CM948" s="3"/>
      <c r="CN948" s="3"/>
      <c r="CO948" s="3"/>
      <c r="CP948" s="3"/>
      <c r="CQ948" s="3"/>
      <c r="CR948" s="3"/>
      <c r="CS948" s="3"/>
      <c r="CT948" s="3"/>
      <c r="CU948" s="3"/>
      <c r="CV948" s="3"/>
      <c r="CW948" s="3"/>
      <c r="CX948" s="3"/>
      <c r="CY948" s="3"/>
      <c r="CZ948" s="3"/>
      <c r="DA948" s="3"/>
      <c r="DB948" s="3"/>
    </row>
    <row r="949" spans="1:106" ht="15.75" customHeight="1">
      <c r="A949" s="31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  <c r="BO949" s="3"/>
      <c r="BP949" s="3"/>
      <c r="BQ949" s="3"/>
      <c r="BR949" s="3"/>
      <c r="BS949" s="3"/>
      <c r="BT949" s="3"/>
      <c r="BU949" s="3"/>
      <c r="BV949" s="3"/>
      <c r="BW949" s="3"/>
      <c r="BX949" s="3"/>
      <c r="BY949" s="3"/>
      <c r="BZ949" s="3"/>
      <c r="CA949" s="3"/>
      <c r="CB949" s="3"/>
      <c r="CC949" s="3"/>
      <c r="CD949" s="3"/>
      <c r="CE949" s="3"/>
      <c r="CF949" s="3"/>
      <c r="CG949" s="3"/>
      <c r="CH949" s="3"/>
      <c r="CI949" s="3"/>
      <c r="CJ949" s="3"/>
      <c r="CK949" s="3"/>
      <c r="CL949" s="3"/>
      <c r="CM949" s="3"/>
      <c r="CN949" s="3"/>
      <c r="CO949" s="3"/>
      <c r="CP949" s="3"/>
      <c r="CQ949" s="3"/>
      <c r="CR949" s="3"/>
      <c r="CS949" s="3"/>
      <c r="CT949" s="3"/>
      <c r="CU949" s="3"/>
      <c r="CV949" s="3"/>
      <c r="CW949" s="3"/>
      <c r="CX949" s="3"/>
      <c r="CY949" s="3"/>
      <c r="CZ949" s="3"/>
      <c r="DA949" s="3"/>
      <c r="DB949" s="3"/>
    </row>
    <row r="950" spans="1:106" ht="15.75" customHeight="1">
      <c r="A950" s="31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  <c r="BO950" s="3"/>
      <c r="BP950" s="3"/>
      <c r="BQ950" s="3"/>
      <c r="BR950" s="3"/>
      <c r="BS950" s="3"/>
      <c r="BT950" s="3"/>
      <c r="BU950" s="3"/>
      <c r="BV950" s="3"/>
      <c r="BW950" s="3"/>
      <c r="BX950" s="3"/>
      <c r="BY950" s="3"/>
      <c r="BZ950" s="3"/>
      <c r="CA950" s="3"/>
      <c r="CB950" s="3"/>
      <c r="CC950" s="3"/>
      <c r="CD950" s="3"/>
      <c r="CE950" s="3"/>
      <c r="CF950" s="3"/>
      <c r="CG950" s="3"/>
      <c r="CH950" s="3"/>
      <c r="CI950" s="3"/>
      <c r="CJ950" s="3"/>
      <c r="CK950" s="3"/>
      <c r="CL950" s="3"/>
      <c r="CM950" s="3"/>
      <c r="CN950" s="3"/>
      <c r="CO950" s="3"/>
      <c r="CP950" s="3"/>
      <c r="CQ950" s="3"/>
      <c r="CR950" s="3"/>
      <c r="CS950" s="3"/>
      <c r="CT950" s="3"/>
      <c r="CU950" s="3"/>
      <c r="CV950" s="3"/>
      <c r="CW950" s="3"/>
      <c r="CX950" s="3"/>
      <c r="CY950" s="3"/>
      <c r="CZ950" s="3"/>
      <c r="DA950" s="3"/>
      <c r="DB950" s="3"/>
    </row>
    <row r="951" spans="1:106" ht="15.75" customHeight="1">
      <c r="A951" s="31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  <c r="BO951" s="3"/>
      <c r="BP951" s="3"/>
      <c r="BQ951" s="3"/>
      <c r="BR951" s="3"/>
      <c r="BS951" s="3"/>
      <c r="BT951" s="3"/>
      <c r="BU951" s="3"/>
      <c r="BV951" s="3"/>
      <c r="BW951" s="3"/>
      <c r="BX951" s="3"/>
      <c r="BY951" s="3"/>
      <c r="BZ951" s="3"/>
      <c r="CA951" s="3"/>
      <c r="CB951" s="3"/>
      <c r="CC951" s="3"/>
      <c r="CD951" s="3"/>
      <c r="CE951" s="3"/>
      <c r="CF951" s="3"/>
      <c r="CG951" s="3"/>
      <c r="CH951" s="3"/>
      <c r="CI951" s="3"/>
      <c r="CJ951" s="3"/>
      <c r="CK951" s="3"/>
      <c r="CL951" s="3"/>
      <c r="CM951" s="3"/>
      <c r="CN951" s="3"/>
      <c r="CO951" s="3"/>
      <c r="CP951" s="3"/>
      <c r="CQ951" s="3"/>
      <c r="CR951" s="3"/>
      <c r="CS951" s="3"/>
      <c r="CT951" s="3"/>
      <c r="CU951" s="3"/>
      <c r="CV951" s="3"/>
      <c r="CW951" s="3"/>
      <c r="CX951" s="3"/>
      <c r="CY951" s="3"/>
      <c r="CZ951" s="3"/>
      <c r="DA951" s="3"/>
      <c r="DB951" s="3"/>
    </row>
    <row r="952" spans="1:106" ht="15.75" customHeight="1">
      <c r="A952" s="31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  <c r="BO952" s="3"/>
      <c r="BP952" s="3"/>
      <c r="BQ952" s="3"/>
      <c r="BR952" s="3"/>
      <c r="BS952" s="3"/>
      <c r="BT952" s="3"/>
      <c r="BU952" s="3"/>
      <c r="BV952" s="3"/>
      <c r="BW952" s="3"/>
      <c r="BX952" s="3"/>
      <c r="BY952" s="3"/>
      <c r="BZ952" s="3"/>
      <c r="CA952" s="3"/>
      <c r="CB952" s="3"/>
      <c r="CC952" s="3"/>
      <c r="CD952" s="3"/>
      <c r="CE952" s="3"/>
      <c r="CF952" s="3"/>
      <c r="CG952" s="3"/>
      <c r="CH952" s="3"/>
      <c r="CI952" s="3"/>
      <c r="CJ952" s="3"/>
      <c r="CK952" s="3"/>
      <c r="CL952" s="3"/>
      <c r="CM952" s="3"/>
      <c r="CN952" s="3"/>
      <c r="CO952" s="3"/>
      <c r="CP952" s="3"/>
      <c r="CQ952" s="3"/>
      <c r="CR952" s="3"/>
      <c r="CS952" s="3"/>
      <c r="CT952" s="3"/>
      <c r="CU952" s="3"/>
      <c r="CV952" s="3"/>
      <c r="CW952" s="3"/>
      <c r="CX952" s="3"/>
      <c r="CY952" s="3"/>
      <c r="CZ952" s="3"/>
      <c r="DA952" s="3"/>
      <c r="DB952" s="3"/>
    </row>
    <row r="953" spans="1:106" ht="15.75" customHeight="1">
      <c r="A953" s="31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  <c r="BO953" s="3"/>
      <c r="BP953" s="3"/>
      <c r="BQ953" s="3"/>
      <c r="BR953" s="3"/>
      <c r="BS953" s="3"/>
      <c r="BT953" s="3"/>
      <c r="BU953" s="3"/>
      <c r="BV953" s="3"/>
      <c r="BW953" s="3"/>
      <c r="BX953" s="3"/>
      <c r="BY953" s="3"/>
      <c r="BZ953" s="3"/>
      <c r="CA953" s="3"/>
      <c r="CB953" s="3"/>
      <c r="CC953" s="3"/>
      <c r="CD953" s="3"/>
      <c r="CE953" s="3"/>
      <c r="CF953" s="3"/>
      <c r="CG953" s="3"/>
      <c r="CH953" s="3"/>
      <c r="CI953" s="3"/>
      <c r="CJ953" s="3"/>
      <c r="CK953" s="3"/>
      <c r="CL953" s="3"/>
      <c r="CM953" s="3"/>
      <c r="CN953" s="3"/>
      <c r="CO953" s="3"/>
      <c r="CP953" s="3"/>
      <c r="CQ953" s="3"/>
      <c r="CR953" s="3"/>
      <c r="CS953" s="3"/>
      <c r="CT953" s="3"/>
      <c r="CU953" s="3"/>
      <c r="CV953" s="3"/>
      <c r="CW953" s="3"/>
      <c r="CX953" s="3"/>
      <c r="CY953" s="3"/>
      <c r="CZ953" s="3"/>
      <c r="DA953" s="3"/>
      <c r="DB953" s="3"/>
    </row>
    <row r="954" spans="1:106" ht="15.75" customHeight="1">
      <c r="A954" s="31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  <c r="BO954" s="3"/>
      <c r="BP954" s="3"/>
      <c r="BQ954" s="3"/>
      <c r="BR954" s="3"/>
      <c r="BS954" s="3"/>
      <c r="BT954" s="3"/>
      <c r="BU954" s="3"/>
      <c r="BV954" s="3"/>
      <c r="BW954" s="3"/>
      <c r="BX954" s="3"/>
      <c r="BY954" s="3"/>
      <c r="BZ954" s="3"/>
      <c r="CA954" s="3"/>
      <c r="CB954" s="3"/>
      <c r="CC954" s="3"/>
      <c r="CD954" s="3"/>
      <c r="CE954" s="3"/>
      <c r="CF954" s="3"/>
      <c r="CG954" s="3"/>
      <c r="CH954" s="3"/>
      <c r="CI954" s="3"/>
      <c r="CJ954" s="3"/>
      <c r="CK954" s="3"/>
      <c r="CL954" s="3"/>
      <c r="CM954" s="3"/>
      <c r="CN954" s="3"/>
      <c r="CO954" s="3"/>
      <c r="CP954" s="3"/>
      <c r="CQ954" s="3"/>
      <c r="CR954" s="3"/>
      <c r="CS954" s="3"/>
      <c r="CT954" s="3"/>
      <c r="CU954" s="3"/>
      <c r="CV954" s="3"/>
      <c r="CW954" s="3"/>
      <c r="CX954" s="3"/>
      <c r="CY954" s="3"/>
      <c r="CZ954" s="3"/>
      <c r="DA954" s="3"/>
      <c r="DB954" s="3"/>
    </row>
    <row r="955" spans="1:106" ht="15.75" customHeight="1">
      <c r="A955" s="31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  <c r="BO955" s="3"/>
      <c r="BP955" s="3"/>
      <c r="BQ955" s="3"/>
      <c r="BR955" s="3"/>
      <c r="BS955" s="3"/>
      <c r="BT955" s="3"/>
      <c r="BU955" s="3"/>
      <c r="BV955" s="3"/>
      <c r="BW955" s="3"/>
      <c r="BX955" s="3"/>
      <c r="BY955" s="3"/>
      <c r="BZ955" s="3"/>
      <c r="CA955" s="3"/>
      <c r="CB955" s="3"/>
      <c r="CC955" s="3"/>
      <c r="CD955" s="3"/>
      <c r="CE955" s="3"/>
      <c r="CF955" s="3"/>
      <c r="CG955" s="3"/>
      <c r="CH955" s="3"/>
      <c r="CI955" s="3"/>
      <c r="CJ955" s="3"/>
      <c r="CK955" s="3"/>
      <c r="CL955" s="3"/>
      <c r="CM955" s="3"/>
      <c r="CN955" s="3"/>
      <c r="CO955" s="3"/>
      <c r="CP955" s="3"/>
      <c r="CQ955" s="3"/>
      <c r="CR955" s="3"/>
      <c r="CS955" s="3"/>
      <c r="CT955" s="3"/>
      <c r="CU955" s="3"/>
      <c r="CV955" s="3"/>
      <c r="CW955" s="3"/>
      <c r="CX955" s="3"/>
      <c r="CY955" s="3"/>
      <c r="CZ955" s="3"/>
      <c r="DA955" s="3"/>
      <c r="DB955" s="3"/>
    </row>
    <row r="956" spans="1:106" ht="15.75" customHeight="1">
      <c r="A956" s="31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  <c r="BO956" s="3"/>
      <c r="BP956" s="3"/>
      <c r="BQ956" s="3"/>
      <c r="BR956" s="3"/>
      <c r="BS956" s="3"/>
      <c r="BT956" s="3"/>
      <c r="BU956" s="3"/>
      <c r="BV956" s="3"/>
      <c r="BW956" s="3"/>
      <c r="BX956" s="3"/>
      <c r="BY956" s="3"/>
      <c r="BZ956" s="3"/>
      <c r="CA956" s="3"/>
      <c r="CB956" s="3"/>
      <c r="CC956" s="3"/>
      <c r="CD956" s="3"/>
      <c r="CE956" s="3"/>
      <c r="CF956" s="3"/>
      <c r="CG956" s="3"/>
      <c r="CH956" s="3"/>
      <c r="CI956" s="3"/>
      <c r="CJ956" s="3"/>
      <c r="CK956" s="3"/>
      <c r="CL956" s="3"/>
      <c r="CM956" s="3"/>
      <c r="CN956" s="3"/>
      <c r="CO956" s="3"/>
      <c r="CP956" s="3"/>
      <c r="CQ956" s="3"/>
      <c r="CR956" s="3"/>
      <c r="CS956" s="3"/>
      <c r="CT956" s="3"/>
      <c r="CU956" s="3"/>
      <c r="CV956" s="3"/>
      <c r="CW956" s="3"/>
      <c r="CX956" s="3"/>
      <c r="CY956" s="3"/>
      <c r="CZ956" s="3"/>
      <c r="DA956" s="3"/>
      <c r="DB956" s="3"/>
    </row>
    <row r="957" spans="1:106" ht="15.75" customHeight="1">
      <c r="A957" s="31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  <c r="BO957" s="3"/>
      <c r="BP957" s="3"/>
      <c r="BQ957" s="3"/>
      <c r="BR957" s="3"/>
      <c r="BS957" s="3"/>
      <c r="BT957" s="3"/>
      <c r="BU957" s="3"/>
      <c r="BV957" s="3"/>
      <c r="BW957" s="3"/>
      <c r="BX957" s="3"/>
      <c r="BY957" s="3"/>
      <c r="BZ957" s="3"/>
      <c r="CA957" s="3"/>
      <c r="CB957" s="3"/>
      <c r="CC957" s="3"/>
      <c r="CD957" s="3"/>
      <c r="CE957" s="3"/>
      <c r="CF957" s="3"/>
      <c r="CG957" s="3"/>
      <c r="CH957" s="3"/>
      <c r="CI957" s="3"/>
      <c r="CJ957" s="3"/>
      <c r="CK957" s="3"/>
      <c r="CL957" s="3"/>
      <c r="CM957" s="3"/>
      <c r="CN957" s="3"/>
      <c r="CO957" s="3"/>
      <c r="CP957" s="3"/>
      <c r="CQ957" s="3"/>
      <c r="CR957" s="3"/>
      <c r="CS957" s="3"/>
      <c r="CT957" s="3"/>
      <c r="CU957" s="3"/>
      <c r="CV957" s="3"/>
      <c r="CW957" s="3"/>
      <c r="CX957" s="3"/>
      <c r="CY957" s="3"/>
      <c r="CZ957" s="3"/>
      <c r="DA957" s="3"/>
      <c r="DB957" s="3"/>
    </row>
    <row r="958" spans="1:106" ht="15.75" customHeight="1">
      <c r="A958" s="31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  <c r="BO958" s="3"/>
      <c r="BP958" s="3"/>
      <c r="BQ958" s="3"/>
      <c r="BR958" s="3"/>
      <c r="BS958" s="3"/>
      <c r="BT958" s="3"/>
      <c r="BU958" s="3"/>
      <c r="BV958" s="3"/>
      <c r="BW958" s="3"/>
      <c r="BX958" s="3"/>
      <c r="BY958" s="3"/>
      <c r="BZ958" s="3"/>
      <c r="CA958" s="3"/>
      <c r="CB958" s="3"/>
      <c r="CC958" s="3"/>
      <c r="CD958" s="3"/>
      <c r="CE958" s="3"/>
      <c r="CF958" s="3"/>
      <c r="CG958" s="3"/>
      <c r="CH958" s="3"/>
      <c r="CI958" s="3"/>
      <c r="CJ958" s="3"/>
      <c r="CK958" s="3"/>
      <c r="CL958" s="3"/>
      <c r="CM958" s="3"/>
      <c r="CN958" s="3"/>
      <c r="CO958" s="3"/>
      <c r="CP958" s="3"/>
      <c r="CQ958" s="3"/>
      <c r="CR958" s="3"/>
      <c r="CS958" s="3"/>
      <c r="CT958" s="3"/>
      <c r="CU958" s="3"/>
      <c r="CV958" s="3"/>
      <c r="CW958" s="3"/>
      <c r="CX958" s="3"/>
      <c r="CY958" s="3"/>
      <c r="CZ958" s="3"/>
      <c r="DA958" s="3"/>
      <c r="DB958" s="3"/>
    </row>
    <row r="959" spans="1:106" ht="15.75" customHeight="1">
      <c r="A959" s="31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  <c r="BO959" s="3"/>
      <c r="BP959" s="3"/>
      <c r="BQ959" s="3"/>
      <c r="BR959" s="3"/>
      <c r="BS959" s="3"/>
      <c r="BT959" s="3"/>
      <c r="BU959" s="3"/>
      <c r="BV959" s="3"/>
      <c r="BW959" s="3"/>
      <c r="BX959" s="3"/>
      <c r="BY959" s="3"/>
      <c r="BZ959" s="3"/>
      <c r="CA959" s="3"/>
      <c r="CB959" s="3"/>
      <c r="CC959" s="3"/>
      <c r="CD959" s="3"/>
      <c r="CE959" s="3"/>
      <c r="CF959" s="3"/>
      <c r="CG959" s="3"/>
      <c r="CH959" s="3"/>
      <c r="CI959" s="3"/>
      <c r="CJ959" s="3"/>
      <c r="CK959" s="3"/>
      <c r="CL959" s="3"/>
      <c r="CM959" s="3"/>
      <c r="CN959" s="3"/>
      <c r="CO959" s="3"/>
      <c r="CP959" s="3"/>
      <c r="CQ959" s="3"/>
      <c r="CR959" s="3"/>
      <c r="CS959" s="3"/>
      <c r="CT959" s="3"/>
      <c r="CU959" s="3"/>
      <c r="CV959" s="3"/>
      <c r="CW959" s="3"/>
      <c r="CX959" s="3"/>
      <c r="CY959" s="3"/>
      <c r="CZ959" s="3"/>
      <c r="DA959" s="3"/>
      <c r="DB959" s="3"/>
    </row>
    <row r="960" spans="1:106" ht="15.75" customHeight="1">
      <c r="A960" s="31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  <c r="BO960" s="3"/>
      <c r="BP960" s="3"/>
      <c r="BQ960" s="3"/>
      <c r="BR960" s="3"/>
      <c r="BS960" s="3"/>
      <c r="BT960" s="3"/>
      <c r="BU960" s="3"/>
      <c r="BV960" s="3"/>
      <c r="BW960" s="3"/>
      <c r="BX960" s="3"/>
      <c r="BY960" s="3"/>
      <c r="BZ960" s="3"/>
      <c r="CA960" s="3"/>
      <c r="CB960" s="3"/>
      <c r="CC960" s="3"/>
      <c r="CD960" s="3"/>
      <c r="CE960" s="3"/>
      <c r="CF960" s="3"/>
      <c r="CG960" s="3"/>
      <c r="CH960" s="3"/>
      <c r="CI960" s="3"/>
      <c r="CJ960" s="3"/>
      <c r="CK960" s="3"/>
      <c r="CL960" s="3"/>
      <c r="CM960" s="3"/>
      <c r="CN960" s="3"/>
      <c r="CO960" s="3"/>
      <c r="CP960" s="3"/>
      <c r="CQ960" s="3"/>
      <c r="CR960" s="3"/>
      <c r="CS960" s="3"/>
      <c r="CT960" s="3"/>
      <c r="CU960" s="3"/>
      <c r="CV960" s="3"/>
      <c r="CW960" s="3"/>
      <c r="CX960" s="3"/>
      <c r="CY960" s="3"/>
      <c r="CZ960" s="3"/>
      <c r="DA960" s="3"/>
      <c r="DB960" s="3"/>
    </row>
    <row r="961" spans="1:106" ht="15.75" customHeight="1">
      <c r="A961" s="31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  <c r="BO961" s="3"/>
      <c r="BP961" s="3"/>
      <c r="BQ961" s="3"/>
      <c r="BR961" s="3"/>
      <c r="BS961" s="3"/>
      <c r="BT961" s="3"/>
      <c r="BU961" s="3"/>
      <c r="BV961" s="3"/>
      <c r="BW961" s="3"/>
      <c r="BX961" s="3"/>
      <c r="BY961" s="3"/>
      <c r="BZ961" s="3"/>
      <c r="CA961" s="3"/>
      <c r="CB961" s="3"/>
      <c r="CC961" s="3"/>
      <c r="CD961" s="3"/>
      <c r="CE961" s="3"/>
      <c r="CF961" s="3"/>
      <c r="CG961" s="3"/>
      <c r="CH961" s="3"/>
      <c r="CI961" s="3"/>
      <c r="CJ961" s="3"/>
      <c r="CK961" s="3"/>
      <c r="CL961" s="3"/>
      <c r="CM961" s="3"/>
      <c r="CN961" s="3"/>
      <c r="CO961" s="3"/>
      <c r="CP961" s="3"/>
      <c r="CQ961" s="3"/>
      <c r="CR961" s="3"/>
      <c r="CS961" s="3"/>
      <c r="CT961" s="3"/>
      <c r="CU961" s="3"/>
      <c r="CV961" s="3"/>
      <c r="CW961" s="3"/>
      <c r="CX961" s="3"/>
      <c r="CY961" s="3"/>
      <c r="CZ961" s="3"/>
      <c r="DA961" s="3"/>
      <c r="DB961" s="3"/>
    </row>
    <row r="962" spans="1:106" ht="15.75" customHeight="1">
      <c r="A962" s="31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  <c r="BO962" s="3"/>
      <c r="BP962" s="3"/>
      <c r="BQ962" s="3"/>
      <c r="BR962" s="3"/>
      <c r="BS962" s="3"/>
      <c r="BT962" s="3"/>
      <c r="BU962" s="3"/>
      <c r="BV962" s="3"/>
      <c r="BW962" s="3"/>
      <c r="BX962" s="3"/>
      <c r="BY962" s="3"/>
      <c r="BZ962" s="3"/>
      <c r="CA962" s="3"/>
      <c r="CB962" s="3"/>
      <c r="CC962" s="3"/>
      <c r="CD962" s="3"/>
      <c r="CE962" s="3"/>
      <c r="CF962" s="3"/>
      <c r="CG962" s="3"/>
      <c r="CH962" s="3"/>
      <c r="CI962" s="3"/>
      <c r="CJ962" s="3"/>
      <c r="CK962" s="3"/>
      <c r="CL962" s="3"/>
      <c r="CM962" s="3"/>
      <c r="CN962" s="3"/>
      <c r="CO962" s="3"/>
      <c r="CP962" s="3"/>
      <c r="CQ962" s="3"/>
      <c r="CR962" s="3"/>
      <c r="CS962" s="3"/>
      <c r="CT962" s="3"/>
      <c r="CU962" s="3"/>
      <c r="CV962" s="3"/>
      <c r="CW962" s="3"/>
      <c r="CX962" s="3"/>
      <c r="CY962" s="3"/>
      <c r="CZ962" s="3"/>
      <c r="DA962" s="3"/>
      <c r="DB962" s="3"/>
    </row>
    <row r="963" spans="1:106" ht="15.75" customHeight="1">
      <c r="A963" s="31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  <c r="BO963" s="3"/>
      <c r="BP963" s="3"/>
      <c r="BQ963" s="3"/>
      <c r="BR963" s="3"/>
      <c r="BS963" s="3"/>
      <c r="BT963" s="3"/>
      <c r="BU963" s="3"/>
      <c r="BV963" s="3"/>
      <c r="BW963" s="3"/>
      <c r="BX963" s="3"/>
      <c r="BY963" s="3"/>
      <c r="BZ963" s="3"/>
      <c r="CA963" s="3"/>
      <c r="CB963" s="3"/>
      <c r="CC963" s="3"/>
      <c r="CD963" s="3"/>
      <c r="CE963" s="3"/>
      <c r="CF963" s="3"/>
      <c r="CG963" s="3"/>
      <c r="CH963" s="3"/>
      <c r="CI963" s="3"/>
      <c r="CJ963" s="3"/>
      <c r="CK963" s="3"/>
      <c r="CL963" s="3"/>
      <c r="CM963" s="3"/>
      <c r="CN963" s="3"/>
      <c r="CO963" s="3"/>
      <c r="CP963" s="3"/>
      <c r="CQ963" s="3"/>
      <c r="CR963" s="3"/>
      <c r="CS963" s="3"/>
      <c r="CT963" s="3"/>
      <c r="CU963" s="3"/>
      <c r="CV963" s="3"/>
      <c r="CW963" s="3"/>
      <c r="CX963" s="3"/>
      <c r="CY963" s="3"/>
      <c r="CZ963" s="3"/>
      <c r="DA963" s="3"/>
      <c r="DB963" s="3"/>
    </row>
    <row r="964" spans="1:106" ht="15.75" customHeight="1">
      <c r="A964" s="31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  <c r="BO964" s="3"/>
      <c r="BP964" s="3"/>
      <c r="BQ964" s="3"/>
      <c r="BR964" s="3"/>
      <c r="BS964" s="3"/>
      <c r="BT964" s="3"/>
      <c r="BU964" s="3"/>
      <c r="BV964" s="3"/>
      <c r="BW964" s="3"/>
      <c r="BX964" s="3"/>
      <c r="BY964" s="3"/>
      <c r="BZ964" s="3"/>
      <c r="CA964" s="3"/>
      <c r="CB964" s="3"/>
      <c r="CC964" s="3"/>
      <c r="CD964" s="3"/>
      <c r="CE964" s="3"/>
      <c r="CF964" s="3"/>
      <c r="CG964" s="3"/>
      <c r="CH964" s="3"/>
      <c r="CI964" s="3"/>
      <c r="CJ964" s="3"/>
      <c r="CK964" s="3"/>
      <c r="CL964" s="3"/>
      <c r="CM964" s="3"/>
      <c r="CN964" s="3"/>
      <c r="CO964" s="3"/>
      <c r="CP964" s="3"/>
      <c r="CQ964" s="3"/>
      <c r="CR964" s="3"/>
      <c r="CS964" s="3"/>
      <c r="CT964" s="3"/>
      <c r="CU964" s="3"/>
      <c r="CV964" s="3"/>
      <c r="CW964" s="3"/>
      <c r="CX964" s="3"/>
      <c r="CY964" s="3"/>
      <c r="CZ964" s="3"/>
      <c r="DA964" s="3"/>
      <c r="DB964" s="3"/>
    </row>
    <row r="965" spans="1:106" ht="15.75" customHeight="1">
      <c r="A965" s="31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  <c r="BO965" s="3"/>
      <c r="BP965" s="3"/>
      <c r="BQ965" s="3"/>
      <c r="BR965" s="3"/>
      <c r="BS965" s="3"/>
      <c r="BT965" s="3"/>
      <c r="BU965" s="3"/>
      <c r="BV965" s="3"/>
      <c r="BW965" s="3"/>
      <c r="BX965" s="3"/>
      <c r="BY965" s="3"/>
      <c r="BZ965" s="3"/>
      <c r="CA965" s="3"/>
      <c r="CB965" s="3"/>
      <c r="CC965" s="3"/>
      <c r="CD965" s="3"/>
      <c r="CE965" s="3"/>
      <c r="CF965" s="3"/>
      <c r="CG965" s="3"/>
      <c r="CH965" s="3"/>
      <c r="CI965" s="3"/>
      <c r="CJ965" s="3"/>
      <c r="CK965" s="3"/>
      <c r="CL965" s="3"/>
      <c r="CM965" s="3"/>
      <c r="CN965" s="3"/>
      <c r="CO965" s="3"/>
      <c r="CP965" s="3"/>
      <c r="CQ965" s="3"/>
      <c r="CR965" s="3"/>
      <c r="CS965" s="3"/>
      <c r="CT965" s="3"/>
      <c r="CU965" s="3"/>
      <c r="CV965" s="3"/>
      <c r="CW965" s="3"/>
      <c r="CX965" s="3"/>
      <c r="CY965" s="3"/>
      <c r="CZ965" s="3"/>
      <c r="DA965" s="3"/>
      <c r="DB965" s="3"/>
    </row>
    <row r="966" spans="1:106" ht="15.75" customHeight="1">
      <c r="A966" s="31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  <c r="BO966" s="3"/>
      <c r="BP966" s="3"/>
      <c r="BQ966" s="3"/>
      <c r="BR966" s="3"/>
      <c r="BS966" s="3"/>
      <c r="BT966" s="3"/>
      <c r="BU966" s="3"/>
      <c r="BV966" s="3"/>
      <c r="BW966" s="3"/>
      <c r="BX966" s="3"/>
      <c r="BY966" s="3"/>
      <c r="BZ966" s="3"/>
      <c r="CA966" s="3"/>
      <c r="CB966" s="3"/>
      <c r="CC966" s="3"/>
      <c r="CD966" s="3"/>
      <c r="CE966" s="3"/>
      <c r="CF966" s="3"/>
      <c r="CG966" s="3"/>
      <c r="CH966" s="3"/>
      <c r="CI966" s="3"/>
      <c r="CJ966" s="3"/>
      <c r="CK966" s="3"/>
      <c r="CL966" s="3"/>
      <c r="CM966" s="3"/>
      <c r="CN966" s="3"/>
      <c r="CO966" s="3"/>
      <c r="CP966" s="3"/>
      <c r="CQ966" s="3"/>
      <c r="CR966" s="3"/>
      <c r="CS966" s="3"/>
      <c r="CT966" s="3"/>
      <c r="CU966" s="3"/>
      <c r="CV966" s="3"/>
      <c r="CW966" s="3"/>
      <c r="CX966" s="3"/>
      <c r="CY966" s="3"/>
      <c r="CZ966" s="3"/>
      <c r="DA966" s="3"/>
      <c r="DB966" s="3"/>
    </row>
    <row r="967" spans="1:106" ht="15.75" customHeight="1">
      <c r="A967" s="31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  <c r="BO967" s="3"/>
      <c r="BP967" s="3"/>
      <c r="BQ967" s="3"/>
      <c r="BR967" s="3"/>
      <c r="BS967" s="3"/>
      <c r="BT967" s="3"/>
      <c r="BU967" s="3"/>
      <c r="BV967" s="3"/>
      <c r="BW967" s="3"/>
      <c r="BX967" s="3"/>
      <c r="BY967" s="3"/>
      <c r="BZ967" s="3"/>
      <c r="CA967" s="3"/>
      <c r="CB967" s="3"/>
      <c r="CC967" s="3"/>
      <c r="CD967" s="3"/>
      <c r="CE967" s="3"/>
      <c r="CF967" s="3"/>
      <c r="CG967" s="3"/>
      <c r="CH967" s="3"/>
      <c r="CI967" s="3"/>
      <c r="CJ967" s="3"/>
      <c r="CK967" s="3"/>
      <c r="CL967" s="3"/>
      <c r="CM967" s="3"/>
      <c r="CN967" s="3"/>
      <c r="CO967" s="3"/>
      <c r="CP967" s="3"/>
      <c r="CQ967" s="3"/>
      <c r="CR967" s="3"/>
      <c r="CS967" s="3"/>
      <c r="CT967" s="3"/>
      <c r="CU967" s="3"/>
      <c r="CV967" s="3"/>
      <c r="CW967" s="3"/>
      <c r="CX967" s="3"/>
      <c r="CY967" s="3"/>
      <c r="CZ967" s="3"/>
      <c r="DA967" s="3"/>
      <c r="DB967" s="3"/>
    </row>
    <row r="968" spans="1:106" ht="15.75" customHeight="1">
      <c r="A968" s="31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  <c r="BO968" s="3"/>
      <c r="BP968" s="3"/>
      <c r="BQ968" s="3"/>
      <c r="BR968" s="3"/>
      <c r="BS968" s="3"/>
      <c r="BT968" s="3"/>
      <c r="BU968" s="3"/>
      <c r="BV968" s="3"/>
      <c r="BW968" s="3"/>
      <c r="BX968" s="3"/>
      <c r="BY968" s="3"/>
      <c r="BZ968" s="3"/>
      <c r="CA968" s="3"/>
      <c r="CB968" s="3"/>
      <c r="CC968" s="3"/>
      <c r="CD968" s="3"/>
      <c r="CE968" s="3"/>
      <c r="CF968" s="3"/>
      <c r="CG968" s="3"/>
      <c r="CH968" s="3"/>
      <c r="CI968" s="3"/>
      <c r="CJ968" s="3"/>
      <c r="CK968" s="3"/>
      <c r="CL968" s="3"/>
      <c r="CM968" s="3"/>
      <c r="CN968" s="3"/>
      <c r="CO968" s="3"/>
      <c r="CP968" s="3"/>
      <c r="CQ968" s="3"/>
      <c r="CR968" s="3"/>
      <c r="CS968" s="3"/>
      <c r="CT968" s="3"/>
      <c r="CU968" s="3"/>
      <c r="CV968" s="3"/>
      <c r="CW968" s="3"/>
      <c r="CX968" s="3"/>
      <c r="CY968" s="3"/>
      <c r="CZ968" s="3"/>
      <c r="DA968" s="3"/>
      <c r="DB968" s="3"/>
    </row>
    <row r="969" spans="1:106" ht="15.75" customHeight="1">
      <c r="A969" s="31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  <c r="BO969" s="3"/>
      <c r="BP969" s="3"/>
      <c r="BQ969" s="3"/>
      <c r="BR969" s="3"/>
      <c r="BS969" s="3"/>
      <c r="BT969" s="3"/>
      <c r="BU969" s="3"/>
      <c r="BV969" s="3"/>
      <c r="BW969" s="3"/>
      <c r="BX969" s="3"/>
      <c r="BY969" s="3"/>
      <c r="BZ969" s="3"/>
      <c r="CA969" s="3"/>
      <c r="CB969" s="3"/>
      <c r="CC969" s="3"/>
      <c r="CD969" s="3"/>
      <c r="CE969" s="3"/>
      <c r="CF969" s="3"/>
      <c r="CG969" s="3"/>
      <c r="CH969" s="3"/>
      <c r="CI969" s="3"/>
      <c r="CJ969" s="3"/>
      <c r="CK969" s="3"/>
      <c r="CL969" s="3"/>
      <c r="CM969" s="3"/>
      <c r="CN969" s="3"/>
      <c r="CO969" s="3"/>
      <c r="CP969" s="3"/>
      <c r="CQ969" s="3"/>
      <c r="CR969" s="3"/>
      <c r="CS969" s="3"/>
      <c r="CT969" s="3"/>
      <c r="CU969" s="3"/>
      <c r="CV969" s="3"/>
      <c r="CW969" s="3"/>
      <c r="CX969" s="3"/>
      <c r="CY969" s="3"/>
      <c r="CZ969" s="3"/>
      <c r="DA969" s="3"/>
      <c r="DB969" s="3"/>
    </row>
    <row r="970" spans="1:106" ht="15.75" customHeight="1">
      <c r="A970" s="31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  <c r="BO970" s="3"/>
      <c r="BP970" s="3"/>
      <c r="BQ970" s="3"/>
      <c r="BR970" s="3"/>
      <c r="BS970" s="3"/>
      <c r="BT970" s="3"/>
      <c r="BU970" s="3"/>
      <c r="BV970" s="3"/>
      <c r="BW970" s="3"/>
      <c r="BX970" s="3"/>
      <c r="BY970" s="3"/>
      <c r="BZ970" s="3"/>
      <c r="CA970" s="3"/>
      <c r="CB970" s="3"/>
      <c r="CC970" s="3"/>
      <c r="CD970" s="3"/>
      <c r="CE970" s="3"/>
      <c r="CF970" s="3"/>
      <c r="CG970" s="3"/>
      <c r="CH970" s="3"/>
      <c r="CI970" s="3"/>
      <c r="CJ970" s="3"/>
      <c r="CK970" s="3"/>
      <c r="CL970" s="3"/>
      <c r="CM970" s="3"/>
      <c r="CN970" s="3"/>
      <c r="CO970" s="3"/>
      <c r="CP970" s="3"/>
      <c r="CQ970" s="3"/>
      <c r="CR970" s="3"/>
      <c r="CS970" s="3"/>
      <c r="CT970" s="3"/>
      <c r="CU970" s="3"/>
      <c r="CV970" s="3"/>
      <c r="CW970" s="3"/>
      <c r="CX970" s="3"/>
      <c r="CY970" s="3"/>
      <c r="CZ970" s="3"/>
      <c r="DA970" s="3"/>
      <c r="DB970" s="3"/>
    </row>
    <row r="971" spans="1:106" ht="15.75" customHeight="1">
      <c r="A971" s="31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  <c r="BO971" s="3"/>
      <c r="BP971" s="3"/>
      <c r="BQ971" s="3"/>
      <c r="BR971" s="3"/>
      <c r="BS971" s="3"/>
      <c r="BT971" s="3"/>
      <c r="BU971" s="3"/>
      <c r="BV971" s="3"/>
      <c r="BW971" s="3"/>
      <c r="BX971" s="3"/>
      <c r="BY971" s="3"/>
      <c r="BZ971" s="3"/>
      <c r="CA971" s="3"/>
      <c r="CB971" s="3"/>
      <c r="CC971" s="3"/>
      <c r="CD971" s="3"/>
      <c r="CE971" s="3"/>
      <c r="CF971" s="3"/>
      <c r="CG971" s="3"/>
      <c r="CH971" s="3"/>
      <c r="CI971" s="3"/>
      <c r="CJ971" s="3"/>
      <c r="CK971" s="3"/>
      <c r="CL971" s="3"/>
      <c r="CM971" s="3"/>
      <c r="CN971" s="3"/>
      <c r="CO971" s="3"/>
      <c r="CP971" s="3"/>
      <c r="CQ971" s="3"/>
      <c r="CR971" s="3"/>
      <c r="CS971" s="3"/>
      <c r="CT971" s="3"/>
      <c r="CU971" s="3"/>
      <c r="CV971" s="3"/>
      <c r="CW971" s="3"/>
      <c r="CX971" s="3"/>
      <c r="CY971" s="3"/>
      <c r="CZ971" s="3"/>
      <c r="DA971" s="3"/>
      <c r="DB971" s="3"/>
    </row>
    <row r="972" spans="1:106" ht="15.75" customHeight="1">
      <c r="A972" s="31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  <c r="BO972" s="3"/>
      <c r="BP972" s="3"/>
      <c r="BQ972" s="3"/>
      <c r="BR972" s="3"/>
      <c r="BS972" s="3"/>
      <c r="BT972" s="3"/>
      <c r="BU972" s="3"/>
      <c r="BV972" s="3"/>
      <c r="BW972" s="3"/>
      <c r="BX972" s="3"/>
      <c r="BY972" s="3"/>
      <c r="BZ972" s="3"/>
      <c r="CA972" s="3"/>
      <c r="CB972" s="3"/>
      <c r="CC972" s="3"/>
      <c r="CD972" s="3"/>
      <c r="CE972" s="3"/>
      <c r="CF972" s="3"/>
      <c r="CG972" s="3"/>
      <c r="CH972" s="3"/>
      <c r="CI972" s="3"/>
      <c r="CJ972" s="3"/>
      <c r="CK972" s="3"/>
      <c r="CL972" s="3"/>
      <c r="CM972" s="3"/>
      <c r="CN972" s="3"/>
      <c r="CO972" s="3"/>
      <c r="CP972" s="3"/>
      <c r="CQ972" s="3"/>
      <c r="CR972" s="3"/>
      <c r="CS972" s="3"/>
      <c r="CT972" s="3"/>
      <c r="CU972" s="3"/>
      <c r="CV972" s="3"/>
      <c r="CW972" s="3"/>
      <c r="CX972" s="3"/>
      <c r="CY972" s="3"/>
      <c r="CZ972" s="3"/>
      <c r="DA972" s="3"/>
      <c r="DB972" s="3"/>
    </row>
    <row r="973" spans="1:106" ht="15.75" customHeight="1">
      <c r="A973" s="31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  <c r="BO973" s="3"/>
      <c r="BP973" s="3"/>
      <c r="BQ973" s="3"/>
      <c r="BR973" s="3"/>
      <c r="BS973" s="3"/>
      <c r="BT973" s="3"/>
      <c r="BU973" s="3"/>
      <c r="BV973" s="3"/>
      <c r="BW973" s="3"/>
      <c r="BX973" s="3"/>
      <c r="BY973" s="3"/>
      <c r="BZ973" s="3"/>
      <c r="CA973" s="3"/>
      <c r="CB973" s="3"/>
      <c r="CC973" s="3"/>
      <c r="CD973" s="3"/>
      <c r="CE973" s="3"/>
      <c r="CF973" s="3"/>
      <c r="CG973" s="3"/>
      <c r="CH973" s="3"/>
      <c r="CI973" s="3"/>
      <c r="CJ973" s="3"/>
      <c r="CK973" s="3"/>
      <c r="CL973" s="3"/>
      <c r="CM973" s="3"/>
      <c r="CN973" s="3"/>
      <c r="CO973" s="3"/>
      <c r="CP973" s="3"/>
      <c r="CQ973" s="3"/>
      <c r="CR973" s="3"/>
      <c r="CS973" s="3"/>
      <c r="CT973" s="3"/>
      <c r="CU973" s="3"/>
      <c r="CV973" s="3"/>
      <c r="CW973" s="3"/>
      <c r="CX973" s="3"/>
      <c r="CY973" s="3"/>
      <c r="CZ973" s="3"/>
      <c r="DA973" s="3"/>
      <c r="DB973" s="3"/>
    </row>
    <row r="974" spans="1:106" ht="15.75" customHeight="1">
      <c r="A974" s="31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  <c r="BO974" s="3"/>
      <c r="BP974" s="3"/>
      <c r="BQ974" s="3"/>
      <c r="BR974" s="3"/>
      <c r="BS974" s="3"/>
      <c r="BT974" s="3"/>
      <c r="BU974" s="3"/>
      <c r="BV974" s="3"/>
      <c r="BW974" s="3"/>
      <c r="BX974" s="3"/>
      <c r="BY974" s="3"/>
      <c r="BZ974" s="3"/>
      <c r="CA974" s="3"/>
      <c r="CB974" s="3"/>
      <c r="CC974" s="3"/>
      <c r="CD974" s="3"/>
      <c r="CE974" s="3"/>
      <c r="CF974" s="3"/>
      <c r="CG974" s="3"/>
      <c r="CH974" s="3"/>
      <c r="CI974" s="3"/>
      <c r="CJ974" s="3"/>
      <c r="CK974" s="3"/>
      <c r="CL974" s="3"/>
      <c r="CM974" s="3"/>
      <c r="CN974" s="3"/>
      <c r="CO974" s="3"/>
      <c r="CP974" s="3"/>
      <c r="CQ974" s="3"/>
      <c r="CR974" s="3"/>
      <c r="CS974" s="3"/>
      <c r="CT974" s="3"/>
      <c r="CU974" s="3"/>
      <c r="CV974" s="3"/>
      <c r="CW974" s="3"/>
      <c r="CX974" s="3"/>
      <c r="CY974" s="3"/>
      <c r="CZ974" s="3"/>
      <c r="DA974" s="3"/>
      <c r="DB974" s="3"/>
    </row>
    <row r="975" spans="1:106" ht="15.75" customHeight="1">
      <c r="A975" s="31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  <c r="BO975" s="3"/>
      <c r="BP975" s="3"/>
      <c r="BQ975" s="3"/>
      <c r="BR975" s="3"/>
      <c r="BS975" s="3"/>
      <c r="BT975" s="3"/>
      <c r="BU975" s="3"/>
      <c r="BV975" s="3"/>
      <c r="BW975" s="3"/>
      <c r="BX975" s="3"/>
      <c r="BY975" s="3"/>
      <c r="BZ975" s="3"/>
      <c r="CA975" s="3"/>
      <c r="CB975" s="3"/>
      <c r="CC975" s="3"/>
      <c r="CD975" s="3"/>
      <c r="CE975" s="3"/>
      <c r="CF975" s="3"/>
      <c r="CG975" s="3"/>
      <c r="CH975" s="3"/>
      <c r="CI975" s="3"/>
      <c r="CJ975" s="3"/>
      <c r="CK975" s="3"/>
      <c r="CL975" s="3"/>
      <c r="CM975" s="3"/>
      <c r="CN975" s="3"/>
      <c r="CO975" s="3"/>
      <c r="CP975" s="3"/>
      <c r="CQ975" s="3"/>
      <c r="CR975" s="3"/>
      <c r="CS975" s="3"/>
      <c r="CT975" s="3"/>
      <c r="CU975" s="3"/>
      <c r="CV975" s="3"/>
      <c r="CW975" s="3"/>
      <c r="CX975" s="3"/>
      <c r="CY975" s="3"/>
      <c r="CZ975" s="3"/>
      <c r="DA975" s="3"/>
      <c r="DB975" s="3"/>
    </row>
    <row r="976" spans="1:106" ht="15.75" customHeight="1">
      <c r="A976" s="31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  <c r="BO976" s="3"/>
      <c r="BP976" s="3"/>
      <c r="BQ976" s="3"/>
      <c r="BR976" s="3"/>
      <c r="BS976" s="3"/>
      <c r="BT976" s="3"/>
      <c r="BU976" s="3"/>
      <c r="BV976" s="3"/>
      <c r="BW976" s="3"/>
      <c r="BX976" s="3"/>
      <c r="BY976" s="3"/>
      <c r="BZ976" s="3"/>
      <c r="CA976" s="3"/>
      <c r="CB976" s="3"/>
      <c r="CC976" s="3"/>
      <c r="CD976" s="3"/>
      <c r="CE976" s="3"/>
      <c r="CF976" s="3"/>
      <c r="CG976" s="3"/>
      <c r="CH976" s="3"/>
      <c r="CI976" s="3"/>
      <c r="CJ976" s="3"/>
      <c r="CK976" s="3"/>
      <c r="CL976" s="3"/>
      <c r="CM976" s="3"/>
      <c r="CN976" s="3"/>
      <c r="CO976" s="3"/>
      <c r="CP976" s="3"/>
      <c r="CQ976" s="3"/>
      <c r="CR976" s="3"/>
      <c r="CS976" s="3"/>
      <c r="CT976" s="3"/>
      <c r="CU976" s="3"/>
      <c r="CV976" s="3"/>
      <c r="CW976" s="3"/>
      <c r="CX976" s="3"/>
      <c r="CY976" s="3"/>
      <c r="CZ976" s="3"/>
      <c r="DA976" s="3"/>
      <c r="DB976" s="3"/>
    </row>
    <row r="977" spans="1:106" ht="15.75" customHeight="1">
      <c r="A977" s="31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  <c r="BO977" s="3"/>
      <c r="BP977" s="3"/>
      <c r="BQ977" s="3"/>
      <c r="BR977" s="3"/>
      <c r="BS977" s="3"/>
      <c r="BT977" s="3"/>
      <c r="BU977" s="3"/>
      <c r="BV977" s="3"/>
      <c r="BW977" s="3"/>
      <c r="BX977" s="3"/>
      <c r="BY977" s="3"/>
      <c r="BZ977" s="3"/>
      <c r="CA977" s="3"/>
      <c r="CB977" s="3"/>
      <c r="CC977" s="3"/>
      <c r="CD977" s="3"/>
      <c r="CE977" s="3"/>
      <c r="CF977" s="3"/>
      <c r="CG977" s="3"/>
      <c r="CH977" s="3"/>
      <c r="CI977" s="3"/>
      <c r="CJ977" s="3"/>
      <c r="CK977" s="3"/>
      <c r="CL977" s="3"/>
      <c r="CM977" s="3"/>
      <c r="CN977" s="3"/>
      <c r="CO977" s="3"/>
      <c r="CP977" s="3"/>
      <c r="CQ977" s="3"/>
      <c r="CR977" s="3"/>
      <c r="CS977" s="3"/>
      <c r="CT977" s="3"/>
      <c r="CU977" s="3"/>
      <c r="CV977" s="3"/>
      <c r="CW977" s="3"/>
      <c r="CX977" s="3"/>
      <c r="CY977" s="3"/>
      <c r="CZ977" s="3"/>
      <c r="DA977" s="3"/>
      <c r="DB977" s="3"/>
    </row>
    <row r="978" spans="1:106" ht="15.75" customHeight="1">
      <c r="A978" s="31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  <c r="BO978" s="3"/>
      <c r="BP978" s="3"/>
      <c r="BQ978" s="3"/>
      <c r="BR978" s="3"/>
      <c r="BS978" s="3"/>
      <c r="BT978" s="3"/>
      <c r="BU978" s="3"/>
      <c r="BV978" s="3"/>
      <c r="BW978" s="3"/>
      <c r="BX978" s="3"/>
      <c r="BY978" s="3"/>
      <c r="BZ978" s="3"/>
      <c r="CA978" s="3"/>
      <c r="CB978" s="3"/>
      <c r="CC978" s="3"/>
      <c r="CD978" s="3"/>
      <c r="CE978" s="3"/>
      <c r="CF978" s="3"/>
      <c r="CG978" s="3"/>
      <c r="CH978" s="3"/>
      <c r="CI978" s="3"/>
      <c r="CJ978" s="3"/>
      <c r="CK978" s="3"/>
      <c r="CL978" s="3"/>
      <c r="CM978" s="3"/>
      <c r="CN978" s="3"/>
      <c r="CO978" s="3"/>
      <c r="CP978" s="3"/>
      <c r="CQ978" s="3"/>
      <c r="CR978" s="3"/>
      <c r="CS978" s="3"/>
      <c r="CT978" s="3"/>
      <c r="CU978" s="3"/>
      <c r="CV978" s="3"/>
      <c r="CW978" s="3"/>
      <c r="CX978" s="3"/>
      <c r="CY978" s="3"/>
      <c r="CZ978" s="3"/>
      <c r="DA978" s="3"/>
      <c r="DB978" s="3"/>
    </row>
    <row r="979" spans="1:106" ht="15.75" customHeight="1">
      <c r="A979" s="31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  <c r="BO979" s="3"/>
      <c r="BP979" s="3"/>
      <c r="BQ979" s="3"/>
      <c r="BR979" s="3"/>
      <c r="BS979" s="3"/>
      <c r="BT979" s="3"/>
      <c r="BU979" s="3"/>
      <c r="BV979" s="3"/>
      <c r="BW979" s="3"/>
      <c r="BX979" s="3"/>
      <c r="BY979" s="3"/>
      <c r="BZ979" s="3"/>
      <c r="CA979" s="3"/>
      <c r="CB979" s="3"/>
      <c r="CC979" s="3"/>
      <c r="CD979" s="3"/>
      <c r="CE979" s="3"/>
      <c r="CF979" s="3"/>
      <c r="CG979" s="3"/>
      <c r="CH979" s="3"/>
      <c r="CI979" s="3"/>
      <c r="CJ979" s="3"/>
      <c r="CK979" s="3"/>
      <c r="CL979" s="3"/>
      <c r="CM979" s="3"/>
      <c r="CN979" s="3"/>
      <c r="CO979" s="3"/>
      <c r="CP979" s="3"/>
      <c r="CQ979" s="3"/>
      <c r="CR979" s="3"/>
      <c r="CS979" s="3"/>
      <c r="CT979" s="3"/>
      <c r="CU979" s="3"/>
      <c r="CV979" s="3"/>
      <c r="CW979" s="3"/>
      <c r="CX979" s="3"/>
      <c r="CY979" s="3"/>
      <c r="CZ979" s="3"/>
      <c r="DA979" s="3"/>
      <c r="DB979" s="3"/>
    </row>
    <row r="980" spans="1:106" ht="15.75" customHeight="1">
      <c r="A980" s="31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  <c r="BO980" s="3"/>
      <c r="BP980" s="3"/>
      <c r="BQ980" s="3"/>
      <c r="BR980" s="3"/>
      <c r="BS980" s="3"/>
      <c r="BT980" s="3"/>
      <c r="BU980" s="3"/>
      <c r="BV980" s="3"/>
      <c r="BW980" s="3"/>
      <c r="BX980" s="3"/>
      <c r="BY980" s="3"/>
      <c r="BZ980" s="3"/>
      <c r="CA980" s="3"/>
      <c r="CB980" s="3"/>
      <c r="CC980" s="3"/>
      <c r="CD980" s="3"/>
      <c r="CE980" s="3"/>
      <c r="CF980" s="3"/>
      <c r="CG980" s="3"/>
      <c r="CH980" s="3"/>
      <c r="CI980" s="3"/>
      <c r="CJ980" s="3"/>
      <c r="CK980" s="3"/>
      <c r="CL980" s="3"/>
      <c r="CM980" s="3"/>
      <c r="CN980" s="3"/>
      <c r="CO980" s="3"/>
      <c r="CP980" s="3"/>
      <c r="CQ980" s="3"/>
      <c r="CR980" s="3"/>
      <c r="CS980" s="3"/>
      <c r="CT980" s="3"/>
      <c r="CU980" s="3"/>
      <c r="CV980" s="3"/>
      <c r="CW980" s="3"/>
      <c r="CX980" s="3"/>
      <c r="CY980" s="3"/>
      <c r="CZ980" s="3"/>
      <c r="DA980" s="3"/>
      <c r="DB980" s="3"/>
    </row>
    <row r="981" spans="1:106" ht="15.75" customHeight="1">
      <c r="A981" s="31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  <c r="BD981" s="3"/>
      <c r="BE981" s="3"/>
      <c r="BF981" s="3"/>
      <c r="BG981" s="3"/>
      <c r="BH981" s="3"/>
      <c r="BI981" s="3"/>
      <c r="BJ981" s="3"/>
      <c r="BK981" s="3"/>
      <c r="BL981" s="3"/>
      <c r="BM981" s="3"/>
      <c r="BN981" s="3"/>
      <c r="BO981" s="3"/>
      <c r="BP981" s="3"/>
      <c r="BQ981" s="3"/>
      <c r="BR981" s="3"/>
      <c r="BS981" s="3"/>
      <c r="BT981" s="3"/>
      <c r="BU981" s="3"/>
      <c r="BV981" s="3"/>
      <c r="BW981" s="3"/>
      <c r="BX981" s="3"/>
      <c r="BY981" s="3"/>
      <c r="BZ981" s="3"/>
      <c r="CA981" s="3"/>
      <c r="CB981" s="3"/>
      <c r="CC981" s="3"/>
      <c r="CD981" s="3"/>
      <c r="CE981" s="3"/>
      <c r="CF981" s="3"/>
      <c r="CG981" s="3"/>
      <c r="CH981" s="3"/>
      <c r="CI981" s="3"/>
      <c r="CJ981" s="3"/>
      <c r="CK981" s="3"/>
      <c r="CL981" s="3"/>
      <c r="CM981" s="3"/>
      <c r="CN981" s="3"/>
      <c r="CO981" s="3"/>
      <c r="CP981" s="3"/>
      <c r="CQ981" s="3"/>
      <c r="CR981" s="3"/>
      <c r="CS981" s="3"/>
      <c r="CT981" s="3"/>
      <c r="CU981" s="3"/>
      <c r="CV981" s="3"/>
      <c r="CW981" s="3"/>
      <c r="CX981" s="3"/>
      <c r="CY981" s="3"/>
      <c r="CZ981" s="3"/>
      <c r="DA981" s="3"/>
      <c r="DB981" s="3"/>
    </row>
    <row r="982" spans="1:106" ht="15.75" customHeight="1">
      <c r="A982" s="31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  <c r="BD982" s="3"/>
      <c r="BE982" s="3"/>
      <c r="BF982" s="3"/>
      <c r="BG982" s="3"/>
      <c r="BH982" s="3"/>
      <c r="BI982" s="3"/>
      <c r="BJ982" s="3"/>
      <c r="BK982" s="3"/>
      <c r="BL982" s="3"/>
      <c r="BM982" s="3"/>
      <c r="BN982" s="3"/>
      <c r="BO982" s="3"/>
      <c r="BP982" s="3"/>
      <c r="BQ982" s="3"/>
      <c r="BR982" s="3"/>
      <c r="BS982" s="3"/>
      <c r="BT982" s="3"/>
      <c r="BU982" s="3"/>
      <c r="BV982" s="3"/>
      <c r="BW982" s="3"/>
      <c r="BX982" s="3"/>
      <c r="BY982" s="3"/>
      <c r="BZ982" s="3"/>
      <c r="CA982" s="3"/>
      <c r="CB982" s="3"/>
      <c r="CC982" s="3"/>
      <c r="CD982" s="3"/>
      <c r="CE982" s="3"/>
      <c r="CF982" s="3"/>
      <c r="CG982" s="3"/>
      <c r="CH982" s="3"/>
      <c r="CI982" s="3"/>
      <c r="CJ982" s="3"/>
      <c r="CK982" s="3"/>
      <c r="CL982" s="3"/>
      <c r="CM982" s="3"/>
      <c r="CN982" s="3"/>
      <c r="CO982" s="3"/>
      <c r="CP982" s="3"/>
      <c r="CQ982" s="3"/>
      <c r="CR982" s="3"/>
      <c r="CS982" s="3"/>
      <c r="CT982" s="3"/>
      <c r="CU982" s="3"/>
      <c r="CV982" s="3"/>
      <c r="CW982" s="3"/>
      <c r="CX982" s="3"/>
      <c r="CY982" s="3"/>
      <c r="CZ982" s="3"/>
      <c r="DA982" s="3"/>
      <c r="DB982" s="3"/>
    </row>
    <row r="983" spans="1:106" ht="15.75" customHeight="1">
      <c r="A983" s="31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A983" s="3"/>
      <c r="BB983" s="3"/>
      <c r="BC983" s="3"/>
      <c r="BD983" s="3"/>
      <c r="BE983" s="3"/>
      <c r="BF983" s="3"/>
      <c r="BG983" s="3"/>
      <c r="BH983" s="3"/>
      <c r="BI983" s="3"/>
      <c r="BJ983" s="3"/>
      <c r="BK983" s="3"/>
      <c r="BL983" s="3"/>
      <c r="BM983" s="3"/>
      <c r="BN983" s="3"/>
      <c r="BO983" s="3"/>
      <c r="BP983" s="3"/>
      <c r="BQ983" s="3"/>
      <c r="BR983" s="3"/>
      <c r="BS983" s="3"/>
      <c r="BT983" s="3"/>
      <c r="BU983" s="3"/>
      <c r="BV983" s="3"/>
      <c r="BW983" s="3"/>
      <c r="BX983" s="3"/>
      <c r="BY983" s="3"/>
      <c r="BZ983" s="3"/>
      <c r="CA983" s="3"/>
      <c r="CB983" s="3"/>
      <c r="CC983" s="3"/>
      <c r="CD983" s="3"/>
      <c r="CE983" s="3"/>
      <c r="CF983" s="3"/>
      <c r="CG983" s="3"/>
      <c r="CH983" s="3"/>
      <c r="CI983" s="3"/>
      <c r="CJ983" s="3"/>
      <c r="CK983" s="3"/>
      <c r="CL983" s="3"/>
      <c r="CM983" s="3"/>
      <c r="CN983" s="3"/>
      <c r="CO983" s="3"/>
      <c r="CP983" s="3"/>
      <c r="CQ983" s="3"/>
      <c r="CR983" s="3"/>
      <c r="CS983" s="3"/>
      <c r="CT983" s="3"/>
      <c r="CU983" s="3"/>
      <c r="CV983" s="3"/>
      <c r="CW983" s="3"/>
      <c r="CX983" s="3"/>
      <c r="CY983" s="3"/>
      <c r="CZ983" s="3"/>
      <c r="DA983" s="3"/>
      <c r="DB983" s="3"/>
    </row>
    <row r="984" spans="1:106" ht="15.75" customHeight="1">
      <c r="A984" s="31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  <c r="BA984" s="3"/>
      <c r="BB984" s="3"/>
      <c r="BC984" s="3"/>
      <c r="BD984" s="3"/>
      <c r="BE984" s="3"/>
      <c r="BF984" s="3"/>
      <c r="BG984" s="3"/>
      <c r="BH984" s="3"/>
      <c r="BI984" s="3"/>
      <c r="BJ984" s="3"/>
      <c r="BK984" s="3"/>
      <c r="BL984" s="3"/>
      <c r="BM984" s="3"/>
      <c r="BN984" s="3"/>
      <c r="BO984" s="3"/>
      <c r="BP984" s="3"/>
      <c r="BQ984" s="3"/>
      <c r="BR984" s="3"/>
      <c r="BS984" s="3"/>
      <c r="BT984" s="3"/>
      <c r="BU984" s="3"/>
      <c r="BV984" s="3"/>
      <c r="BW984" s="3"/>
      <c r="BX984" s="3"/>
      <c r="BY984" s="3"/>
      <c r="BZ984" s="3"/>
      <c r="CA984" s="3"/>
      <c r="CB984" s="3"/>
      <c r="CC984" s="3"/>
      <c r="CD984" s="3"/>
      <c r="CE984" s="3"/>
      <c r="CF984" s="3"/>
      <c r="CG984" s="3"/>
      <c r="CH984" s="3"/>
      <c r="CI984" s="3"/>
      <c r="CJ984" s="3"/>
      <c r="CK984" s="3"/>
      <c r="CL984" s="3"/>
      <c r="CM984" s="3"/>
      <c r="CN984" s="3"/>
      <c r="CO984" s="3"/>
      <c r="CP984" s="3"/>
      <c r="CQ984" s="3"/>
      <c r="CR984" s="3"/>
      <c r="CS984" s="3"/>
      <c r="CT984" s="3"/>
      <c r="CU984" s="3"/>
      <c r="CV984" s="3"/>
      <c r="CW984" s="3"/>
      <c r="CX984" s="3"/>
      <c r="CY984" s="3"/>
      <c r="CZ984" s="3"/>
      <c r="DA984" s="3"/>
      <c r="DB984" s="3"/>
    </row>
    <row r="985" spans="1:106" ht="15.75" customHeight="1">
      <c r="A985" s="31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  <c r="AY985" s="3"/>
      <c r="AZ985" s="3"/>
      <c r="BA985" s="3"/>
      <c r="BB985" s="3"/>
      <c r="BC985" s="3"/>
      <c r="BD985" s="3"/>
      <c r="BE985" s="3"/>
      <c r="BF985" s="3"/>
      <c r="BG985" s="3"/>
      <c r="BH985" s="3"/>
      <c r="BI985" s="3"/>
      <c r="BJ985" s="3"/>
      <c r="BK985" s="3"/>
      <c r="BL985" s="3"/>
      <c r="BM985" s="3"/>
      <c r="BN985" s="3"/>
      <c r="BO985" s="3"/>
      <c r="BP985" s="3"/>
      <c r="BQ985" s="3"/>
      <c r="BR985" s="3"/>
      <c r="BS985" s="3"/>
      <c r="BT985" s="3"/>
      <c r="BU985" s="3"/>
      <c r="BV985" s="3"/>
      <c r="BW985" s="3"/>
      <c r="BX985" s="3"/>
      <c r="BY985" s="3"/>
      <c r="BZ985" s="3"/>
      <c r="CA985" s="3"/>
      <c r="CB985" s="3"/>
      <c r="CC985" s="3"/>
      <c r="CD985" s="3"/>
      <c r="CE985" s="3"/>
      <c r="CF985" s="3"/>
      <c r="CG985" s="3"/>
      <c r="CH985" s="3"/>
      <c r="CI985" s="3"/>
      <c r="CJ985" s="3"/>
      <c r="CK985" s="3"/>
      <c r="CL985" s="3"/>
      <c r="CM985" s="3"/>
      <c r="CN985" s="3"/>
      <c r="CO985" s="3"/>
      <c r="CP985" s="3"/>
      <c r="CQ985" s="3"/>
      <c r="CR985" s="3"/>
      <c r="CS985" s="3"/>
      <c r="CT985" s="3"/>
      <c r="CU985" s="3"/>
      <c r="CV985" s="3"/>
      <c r="CW985" s="3"/>
      <c r="CX985" s="3"/>
      <c r="CY985" s="3"/>
      <c r="CZ985" s="3"/>
      <c r="DA985" s="3"/>
      <c r="DB985" s="3"/>
    </row>
    <row r="986" spans="1:106" ht="15.75" customHeight="1">
      <c r="A986" s="31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  <c r="AT986" s="3"/>
      <c r="AU986" s="3"/>
      <c r="AV986" s="3"/>
      <c r="AW986" s="3"/>
      <c r="AX986" s="3"/>
      <c r="AY986" s="3"/>
      <c r="AZ986" s="3"/>
      <c r="BA986" s="3"/>
      <c r="BB986" s="3"/>
      <c r="BC986" s="3"/>
      <c r="BD986" s="3"/>
      <c r="BE986" s="3"/>
      <c r="BF986" s="3"/>
      <c r="BG986" s="3"/>
      <c r="BH986" s="3"/>
      <c r="BI986" s="3"/>
      <c r="BJ986" s="3"/>
      <c r="BK986" s="3"/>
      <c r="BL986" s="3"/>
      <c r="BM986" s="3"/>
      <c r="BN986" s="3"/>
      <c r="BO986" s="3"/>
      <c r="BP986" s="3"/>
      <c r="BQ986" s="3"/>
      <c r="BR986" s="3"/>
      <c r="BS986" s="3"/>
      <c r="BT986" s="3"/>
      <c r="BU986" s="3"/>
      <c r="BV986" s="3"/>
      <c r="BW986" s="3"/>
      <c r="BX986" s="3"/>
      <c r="BY986" s="3"/>
      <c r="BZ986" s="3"/>
      <c r="CA986" s="3"/>
      <c r="CB986" s="3"/>
      <c r="CC986" s="3"/>
      <c r="CD986" s="3"/>
      <c r="CE986" s="3"/>
      <c r="CF986" s="3"/>
      <c r="CG986" s="3"/>
      <c r="CH986" s="3"/>
      <c r="CI986" s="3"/>
      <c r="CJ986" s="3"/>
      <c r="CK986" s="3"/>
      <c r="CL986" s="3"/>
      <c r="CM986" s="3"/>
      <c r="CN986" s="3"/>
      <c r="CO986" s="3"/>
      <c r="CP986" s="3"/>
      <c r="CQ986" s="3"/>
      <c r="CR986" s="3"/>
      <c r="CS986" s="3"/>
      <c r="CT986" s="3"/>
      <c r="CU986" s="3"/>
      <c r="CV986" s="3"/>
      <c r="CW986" s="3"/>
      <c r="CX986" s="3"/>
      <c r="CY986" s="3"/>
      <c r="CZ986" s="3"/>
      <c r="DA986" s="3"/>
      <c r="DB986" s="3"/>
    </row>
    <row r="987" spans="1:106" ht="15.75" customHeight="1">
      <c r="A987" s="31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  <c r="AU987" s="3"/>
      <c r="AV987" s="3"/>
      <c r="AW987" s="3"/>
      <c r="AX987" s="3"/>
      <c r="AY987" s="3"/>
      <c r="AZ987" s="3"/>
      <c r="BA987" s="3"/>
      <c r="BB987" s="3"/>
      <c r="BC987" s="3"/>
      <c r="BD987" s="3"/>
      <c r="BE987" s="3"/>
      <c r="BF987" s="3"/>
      <c r="BG987" s="3"/>
      <c r="BH987" s="3"/>
      <c r="BI987" s="3"/>
      <c r="BJ987" s="3"/>
      <c r="BK987" s="3"/>
      <c r="BL987" s="3"/>
      <c r="BM987" s="3"/>
      <c r="BN987" s="3"/>
      <c r="BO987" s="3"/>
      <c r="BP987" s="3"/>
      <c r="BQ987" s="3"/>
      <c r="BR987" s="3"/>
      <c r="BS987" s="3"/>
      <c r="BT987" s="3"/>
      <c r="BU987" s="3"/>
      <c r="BV987" s="3"/>
      <c r="BW987" s="3"/>
      <c r="BX987" s="3"/>
      <c r="BY987" s="3"/>
      <c r="BZ987" s="3"/>
      <c r="CA987" s="3"/>
      <c r="CB987" s="3"/>
      <c r="CC987" s="3"/>
      <c r="CD987" s="3"/>
      <c r="CE987" s="3"/>
      <c r="CF987" s="3"/>
      <c r="CG987" s="3"/>
      <c r="CH987" s="3"/>
      <c r="CI987" s="3"/>
      <c r="CJ987" s="3"/>
      <c r="CK987" s="3"/>
      <c r="CL987" s="3"/>
      <c r="CM987" s="3"/>
      <c r="CN987" s="3"/>
      <c r="CO987" s="3"/>
      <c r="CP987" s="3"/>
      <c r="CQ987" s="3"/>
      <c r="CR987" s="3"/>
      <c r="CS987" s="3"/>
      <c r="CT987" s="3"/>
      <c r="CU987" s="3"/>
      <c r="CV987" s="3"/>
      <c r="CW987" s="3"/>
      <c r="CX987" s="3"/>
      <c r="CY987" s="3"/>
      <c r="CZ987" s="3"/>
      <c r="DA987" s="3"/>
      <c r="DB987" s="3"/>
    </row>
    <row r="988" spans="1:106" ht="15.75" customHeight="1">
      <c r="A988" s="31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  <c r="AU988" s="3"/>
      <c r="AV988" s="3"/>
      <c r="AW988" s="3"/>
      <c r="AX988" s="3"/>
      <c r="AY988" s="3"/>
      <c r="AZ988" s="3"/>
      <c r="BA988" s="3"/>
      <c r="BB988" s="3"/>
      <c r="BC988" s="3"/>
      <c r="BD988" s="3"/>
      <c r="BE988" s="3"/>
      <c r="BF988" s="3"/>
      <c r="BG988" s="3"/>
      <c r="BH988" s="3"/>
      <c r="BI988" s="3"/>
      <c r="BJ988" s="3"/>
      <c r="BK988" s="3"/>
      <c r="BL988" s="3"/>
      <c r="BM988" s="3"/>
      <c r="BN988" s="3"/>
      <c r="BO988" s="3"/>
      <c r="BP988" s="3"/>
      <c r="BQ988" s="3"/>
      <c r="BR988" s="3"/>
      <c r="BS988" s="3"/>
      <c r="BT988" s="3"/>
      <c r="BU988" s="3"/>
      <c r="BV988" s="3"/>
      <c r="BW988" s="3"/>
      <c r="BX988" s="3"/>
      <c r="BY988" s="3"/>
      <c r="BZ988" s="3"/>
      <c r="CA988" s="3"/>
      <c r="CB988" s="3"/>
      <c r="CC988" s="3"/>
      <c r="CD988" s="3"/>
      <c r="CE988" s="3"/>
      <c r="CF988" s="3"/>
      <c r="CG988" s="3"/>
      <c r="CH988" s="3"/>
      <c r="CI988" s="3"/>
      <c r="CJ988" s="3"/>
      <c r="CK988" s="3"/>
      <c r="CL988" s="3"/>
      <c r="CM988" s="3"/>
      <c r="CN988" s="3"/>
      <c r="CO988" s="3"/>
      <c r="CP988" s="3"/>
      <c r="CQ988" s="3"/>
      <c r="CR988" s="3"/>
      <c r="CS988" s="3"/>
      <c r="CT988" s="3"/>
      <c r="CU988" s="3"/>
      <c r="CV988" s="3"/>
      <c r="CW988" s="3"/>
      <c r="CX988" s="3"/>
      <c r="CY988" s="3"/>
      <c r="CZ988" s="3"/>
      <c r="DA988" s="3"/>
      <c r="DB988" s="3"/>
    </row>
    <row r="989" spans="1:106" ht="15.75" customHeight="1">
      <c r="A989" s="31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  <c r="AU989" s="3"/>
      <c r="AV989" s="3"/>
      <c r="AW989" s="3"/>
      <c r="AX989" s="3"/>
      <c r="AY989" s="3"/>
      <c r="AZ989" s="3"/>
      <c r="BA989" s="3"/>
      <c r="BB989" s="3"/>
      <c r="BC989" s="3"/>
      <c r="BD989" s="3"/>
      <c r="BE989" s="3"/>
      <c r="BF989" s="3"/>
      <c r="BG989" s="3"/>
      <c r="BH989" s="3"/>
      <c r="BI989" s="3"/>
      <c r="BJ989" s="3"/>
      <c r="BK989" s="3"/>
      <c r="BL989" s="3"/>
      <c r="BM989" s="3"/>
      <c r="BN989" s="3"/>
      <c r="BO989" s="3"/>
      <c r="BP989" s="3"/>
      <c r="BQ989" s="3"/>
      <c r="BR989" s="3"/>
      <c r="BS989" s="3"/>
      <c r="BT989" s="3"/>
      <c r="BU989" s="3"/>
      <c r="BV989" s="3"/>
      <c r="BW989" s="3"/>
      <c r="BX989" s="3"/>
      <c r="BY989" s="3"/>
      <c r="BZ989" s="3"/>
      <c r="CA989" s="3"/>
      <c r="CB989" s="3"/>
      <c r="CC989" s="3"/>
      <c r="CD989" s="3"/>
      <c r="CE989" s="3"/>
      <c r="CF989" s="3"/>
      <c r="CG989" s="3"/>
      <c r="CH989" s="3"/>
      <c r="CI989" s="3"/>
      <c r="CJ989" s="3"/>
      <c r="CK989" s="3"/>
      <c r="CL989" s="3"/>
      <c r="CM989" s="3"/>
      <c r="CN989" s="3"/>
      <c r="CO989" s="3"/>
      <c r="CP989" s="3"/>
      <c r="CQ989" s="3"/>
      <c r="CR989" s="3"/>
      <c r="CS989" s="3"/>
      <c r="CT989" s="3"/>
      <c r="CU989" s="3"/>
      <c r="CV989" s="3"/>
      <c r="CW989" s="3"/>
      <c r="CX989" s="3"/>
      <c r="CY989" s="3"/>
      <c r="CZ989" s="3"/>
      <c r="DA989" s="3"/>
      <c r="DB989" s="3"/>
    </row>
    <row r="990" spans="1:106" ht="15.75" customHeight="1">
      <c r="A990" s="31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  <c r="AT990" s="3"/>
      <c r="AU990" s="3"/>
      <c r="AV990" s="3"/>
      <c r="AW990" s="3"/>
      <c r="AX990" s="3"/>
      <c r="AY990" s="3"/>
      <c r="AZ990" s="3"/>
      <c r="BA990" s="3"/>
      <c r="BB990" s="3"/>
      <c r="BC990" s="3"/>
      <c r="BD990" s="3"/>
      <c r="BE990" s="3"/>
      <c r="BF990" s="3"/>
      <c r="BG990" s="3"/>
      <c r="BH990" s="3"/>
      <c r="BI990" s="3"/>
      <c r="BJ990" s="3"/>
      <c r="BK990" s="3"/>
      <c r="BL990" s="3"/>
      <c r="BM990" s="3"/>
      <c r="BN990" s="3"/>
      <c r="BO990" s="3"/>
      <c r="BP990" s="3"/>
      <c r="BQ990" s="3"/>
      <c r="BR990" s="3"/>
      <c r="BS990" s="3"/>
      <c r="BT990" s="3"/>
      <c r="BU990" s="3"/>
      <c r="BV990" s="3"/>
      <c r="BW990" s="3"/>
      <c r="BX990" s="3"/>
      <c r="BY990" s="3"/>
      <c r="BZ990" s="3"/>
      <c r="CA990" s="3"/>
      <c r="CB990" s="3"/>
      <c r="CC990" s="3"/>
      <c r="CD990" s="3"/>
      <c r="CE990" s="3"/>
      <c r="CF990" s="3"/>
      <c r="CG990" s="3"/>
      <c r="CH990" s="3"/>
      <c r="CI990" s="3"/>
      <c r="CJ990" s="3"/>
      <c r="CK990" s="3"/>
      <c r="CL990" s="3"/>
      <c r="CM990" s="3"/>
      <c r="CN990" s="3"/>
      <c r="CO990" s="3"/>
      <c r="CP990" s="3"/>
      <c r="CQ990" s="3"/>
      <c r="CR990" s="3"/>
      <c r="CS990" s="3"/>
      <c r="CT990" s="3"/>
      <c r="CU990" s="3"/>
      <c r="CV990" s="3"/>
      <c r="CW990" s="3"/>
      <c r="CX990" s="3"/>
      <c r="CY990" s="3"/>
      <c r="CZ990" s="3"/>
      <c r="DA990" s="3"/>
      <c r="DB990" s="3"/>
    </row>
    <row r="991" spans="1:106" ht="15.75" customHeight="1">
      <c r="A991" s="31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  <c r="AT991" s="3"/>
      <c r="AU991" s="3"/>
      <c r="AV991" s="3"/>
      <c r="AW991" s="3"/>
      <c r="AX991" s="3"/>
      <c r="AY991" s="3"/>
      <c r="AZ991" s="3"/>
      <c r="BA991" s="3"/>
      <c r="BB991" s="3"/>
      <c r="BC991" s="3"/>
      <c r="BD991" s="3"/>
      <c r="BE991" s="3"/>
      <c r="BF991" s="3"/>
      <c r="BG991" s="3"/>
      <c r="BH991" s="3"/>
      <c r="BI991" s="3"/>
      <c r="BJ991" s="3"/>
      <c r="BK991" s="3"/>
      <c r="BL991" s="3"/>
      <c r="BM991" s="3"/>
      <c r="BN991" s="3"/>
      <c r="BO991" s="3"/>
      <c r="BP991" s="3"/>
      <c r="BQ991" s="3"/>
      <c r="BR991" s="3"/>
      <c r="BS991" s="3"/>
      <c r="BT991" s="3"/>
      <c r="BU991" s="3"/>
      <c r="BV991" s="3"/>
      <c r="BW991" s="3"/>
      <c r="BX991" s="3"/>
      <c r="BY991" s="3"/>
      <c r="BZ991" s="3"/>
      <c r="CA991" s="3"/>
      <c r="CB991" s="3"/>
      <c r="CC991" s="3"/>
      <c r="CD991" s="3"/>
      <c r="CE991" s="3"/>
      <c r="CF991" s="3"/>
      <c r="CG991" s="3"/>
      <c r="CH991" s="3"/>
      <c r="CI991" s="3"/>
      <c r="CJ991" s="3"/>
      <c r="CK991" s="3"/>
      <c r="CL991" s="3"/>
      <c r="CM991" s="3"/>
      <c r="CN991" s="3"/>
      <c r="CO991" s="3"/>
      <c r="CP991" s="3"/>
      <c r="CQ991" s="3"/>
      <c r="CR991" s="3"/>
      <c r="CS991" s="3"/>
      <c r="CT991" s="3"/>
      <c r="CU991" s="3"/>
      <c r="CV991" s="3"/>
      <c r="CW991" s="3"/>
      <c r="CX991" s="3"/>
      <c r="CY991" s="3"/>
      <c r="CZ991" s="3"/>
      <c r="DA991" s="3"/>
      <c r="DB991" s="3"/>
    </row>
    <row r="992" spans="1:106" ht="15.75" customHeight="1">
      <c r="A992" s="31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  <c r="AU992" s="3"/>
      <c r="AV992" s="3"/>
      <c r="AW992" s="3"/>
      <c r="AX992" s="3"/>
      <c r="AY992" s="3"/>
      <c r="AZ992" s="3"/>
      <c r="BA992" s="3"/>
      <c r="BB992" s="3"/>
      <c r="BC992" s="3"/>
      <c r="BD992" s="3"/>
      <c r="BE992" s="3"/>
      <c r="BF992" s="3"/>
      <c r="BG992" s="3"/>
      <c r="BH992" s="3"/>
      <c r="BI992" s="3"/>
      <c r="BJ992" s="3"/>
      <c r="BK992" s="3"/>
      <c r="BL992" s="3"/>
      <c r="BM992" s="3"/>
      <c r="BN992" s="3"/>
      <c r="BO992" s="3"/>
      <c r="BP992" s="3"/>
      <c r="BQ992" s="3"/>
      <c r="BR992" s="3"/>
      <c r="BS992" s="3"/>
      <c r="BT992" s="3"/>
      <c r="BU992" s="3"/>
      <c r="BV992" s="3"/>
      <c r="BW992" s="3"/>
      <c r="BX992" s="3"/>
      <c r="BY992" s="3"/>
      <c r="BZ992" s="3"/>
      <c r="CA992" s="3"/>
      <c r="CB992" s="3"/>
      <c r="CC992" s="3"/>
      <c r="CD992" s="3"/>
      <c r="CE992" s="3"/>
      <c r="CF992" s="3"/>
      <c r="CG992" s="3"/>
      <c r="CH992" s="3"/>
      <c r="CI992" s="3"/>
      <c r="CJ992" s="3"/>
      <c r="CK992" s="3"/>
      <c r="CL992" s="3"/>
      <c r="CM992" s="3"/>
      <c r="CN992" s="3"/>
      <c r="CO992" s="3"/>
      <c r="CP992" s="3"/>
      <c r="CQ992" s="3"/>
      <c r="CR992" s="3"/>
      <c r="CS992" s="3"/>
      <c r="CT992" s="3"/>
      <c r="CU992" s="3"/>
      <c r="CV992" s="3"/>
      <c r="CW992" s="3"/>
      <c r="CX992" s="3"/>
      <c r="CY992" s="3"/>
      <c r="CZ992" s="3"/>
      <c r="DA992" s="3"/>
      <c r="DB992" s="3"/>
    </row>
    <row r="993" spans="1:106" ht="15.75" customHeight="1">
      <c r="A993" s="31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  <c r="AR993" s="3"/>
      <c r="AS993" s="3"/>
      <c r="AT993" s="3"/>
      <c r="AU993" s="3"/>
      <c r="AV993" s="3"/>
      <c r="AW993" s="3"/>
      <c r="AX993" s="3"/>
      <c r="AY993" s="3"/>
      <c r="AZ993" s="3"/>
      <c r="BA993" s="3"/>
      <c r="BB993" s="3"/>
      <c r="BC993" s="3"/>
      <c r="BD993" s="3"/>
      <c r="BE993" s="3"/>
      <c r="BF993" s="3"/>
      <c r="BG993" s="3"/>
      <c r="BH993" s="3"/>
      <c r="BI993" s="3"/>
      <c r="BJ993" s="3"/>
      <c r="BK993" s="3"/>
      <c r="BL993" s="3"/>
      <c r="BM993" s="3"/>
      <c r="BN993" s="3"/>
      <c r="BO993" s="3"/>
      <c r="BP993" s="3"/>
      <c r="BQ993" s="3"/>
      <c r="BR993" s="3"/>
      <c r="BS993" s="3"/>
      <c r="BT993" s="3"/>
      <c r="BU993" s="3"/>
      <c r="BV993" s="3"/>
      <c r="BW993" s="3"/>
      <c r="BX993" s="3"/>
      <c r="BY993" s="3"/>
      <c r="BZ993" s="3"/>
      <c r="CA993" s="3"/>
      <c r="CB993" s="3"/>
      <c r="CC993" s="3"/>
      <c r="CD993" s="3"/>
      <c r="CE993" s="3"/>
      <c r="CF993" s="3"/>
      <c r="CG993" s="3"/>
      <c r="CH993" s="3"/>
      <c r="CI993" s="3"/>
      <c r="CJ993" s="3"/>
      <c r="CK993" s="3"/>
      <c r="CL993" s="3"/>
      <c r="CM993" s="3"/>
      <c r="CN993" s="3"/>
      <c r="CO993" s="3"/>
      <c r="CP993" s="3"/>
      <c r="CQ993" s="3"/>
      <c r="CR993" s="3"/>
      <c r="CS993" s="3"/>
      <c r="CT993" s="3"/>
      <c r="CU993" s="3"/>
      <c r="CV993" s="3"/>
      <c r="CW993" s="3"/>
      <c r="CX993" s="3"/>
      <c r="CY993" s="3"/>
      <c r="CZ993" s="3"/>
      <c r="DA993" s="3"/>
      <c r="DB993" s="3"/>
    </row>
    <row r="994" spans="1:106" ht="15.75" customHeight="1">
      <c r="A994" s="31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  <c r="AT994" s="3"/>
      <c r="AU994" s="3"/>
      <c r="AV994" s="3"/>
      <c r="AW994" s="3"/>
      <c r="AX994" s="3"/>
      <c r="AY994" s="3"/>
      <c r="AZ994" s="3"/>
      <c r="BA994" s="3"/>
      <c r="BB994" s="3"/>
      <c r="BC994" s="3"/>
      <c r="BD994" s="3"/>
      <c r="BE994" s="3"/>
      <c r="BF994" s="3"/>
      <c r="BG994" s="3"/>
      <c r="BH994" s="3"/>
      <c r="BI994" s="3"/>
      <c r="BJ994" s="3"/>
      <c r="BK994" s="3"/>
      <c r="BL994" s="3"/>
      <c r="BM994" s="3"/>
      <c r="BN994" s="3"/>
      <c r="BO994" s="3"/>
      <c r="BP994" s="3"/>
      <c r="BQ994" s="3"/>
      <c r="BR994" s="3"/>
      <c r="BS994" s="3"/>
      <c r="BT994" s="3"/>
      <c r="BU994" s="3"/>
      <c r="BV994" s="3"/>
      <c r="BW994" s="3"/>
      <c r="BX994" s="3"/>
      <c r="BY994" s="3"/>
      <c r="BZ994" s="3"/>
      <c r="CA994" s="3"/>
      <c r="CB994" s="3"/>
      <c r="CC994" s="3"/>
      <c r="CD994" s="3"/>
      <c r="CE994" s="3"/>
      <c r="CF994" s="3"/>
      <c r="CG994" s="3"/>
      <c r="CH994" s="3"/>
      <c r="CI994" s="3"/>
      <c r="CJ994" s="3"/>
      <c r="CK994" s="3"/>
      <c r="CL994" s="3"/>
      <c r="CM994" s="3"/>
      <c r="CN994" s="3"/>
      <c r="CO994" s="3"/>
      <c r="CP994" s="3"/>
      <c r="CQ994" s="3"/>
      <c r="CR994" s="3"/>
      <c r="CS994" s="3"/>
      <c r="CT994" s="3"/>
      <c r="CU994" s="3"/>
      <c r="CV994" s="3"/>
      <c r="CW994" s="3"/>
      <c r="CX994" s="3"/>
      <c r="CY994" s="3"/>
      <c r="CZ994" s="3"/>
      <c r="DA994" s="3"/>
      <c r="DB994" s="3"/>
    </row>
    <row r="995" spans="1:106" ht="15.75" customHeight="1">
      <c r="A995" s="31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  <c r="AR995" s="3"/>
      <c r="AS995" s="3"/>
      <c r="AT995" s="3"/>
      <c r="AU995" s="3"/>
      <c r="AV995" s="3"/>
      <c r="AW995" s="3"/>
      <c r="AX995" s="3"/>
      <c r="AY995" s="3"/>
      <c r="AZ995" s="3"/>
      <c r="BA995" s="3"/>
      <c r="BB995" s="3"/>
      <c r="BC995" s="3"/>
      <c r="BD995" s="3"/>
      <c r="BE995" s="3"/>
      <c r="BF995" s="3"/>
      <c r="BG995" s="3"/>
      <c r="BH995" s="3"/>
      <c r="BI995" s="3"/>
      <c r="BJ995" s="3"/>
      <c r="BK995" s="3"/>
      <c r="BL995" s="3"/>
      <c r="BM995" s="3"/>
      <c r="BN995" s="3"/>
      <c r="BO995" s="3"/>
      <c r="BP995" s="3"/>
      <c r="BQ995" s="3"/>
      <c r="BR995" s="3"/>
      <c r="BS995" s="3"/>
      <c r="BT995" s="3"/>
      <c r="BU995" s="3"/>
      <c r="BV995" s="3"/>
      <c r="BW995" s="3"/>
      <c r="BX995" s="3"/>
      <c r="BY995" s="3"/>
      <c r="BZ995" s="3"/>
      <c r="CA995" s="3"/>
      <c r="CB995" s="3"/>
      <c r="CC995" s="3"/>
      <c r="CD995" s="3"/>
      <c r="CE995" s="3"/>
      <c r="CF995" s="3"/>
      <c r="CG995" s="3"/>
      <c r="CH995" s="3"/>
      <c r="CI995" s="3"/>
      <c r="CJ995" s="3"/>
      <c r="CK995" s="3"/>
      <c r="CL995" s="3"/>
      <c r="CM995" s="3"/>
      <c r="CN995" s="3"/>
      <c r="CO995" s="3"/>
      <c r="CP995" s="3"/>
      <c r="CQ995" s="3"/>
      <c r="CR995" s="3"/>
      <c r="CS995" s="3"/>
      <c r="CT995" s="3"/>
      <c r="CU995" s="3"/>
      <c r="CV995" s="3"/>
      <c r="CW995" s="3"/>
      <c r="CX995" s="3"/>
      <c r="CY995" s="3"/>
      <c r="CZ995" s="3"/>
      <c r="DA995" s="3"/>
      <c r="DB995" s="3"/>
    </row>
    <row r="996" spans="1:106" ht="15.75" customHeight="1">
      <c r="A996" s="31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  <c r="AT996" s="3"/>
      <c r="AU996" s="3"/>
      <c r="AV996" s="3"/>
      <c r="AW996" s="3"/>
      <c r="AX996" s="3"/>
      <c r="AY996" s="3"/>
      <c r="AZ996" s="3"/>
      <c r="BA996" s="3"/>
      <c r="BB996" s="3"/>
      <c r="BC996" s="3"/>
      <c r="BD996" s="3"/>
      <c r="BE996" s="3"/>
      <c r="BF996" s="3"/>
      <c r="BG996" s="3"/>
      <c r="BH996" s="3"/>
      <c r="BI996" s="3"/>
      <c r="BJ996" s="3"/>
      <c r="BK996" s="3"/>
      <c r="BL996" s="3"/>
      <c r="BM996" s="3"/>
      <c r="BN996" s="3"/>
      <c r="BO996" s="3"/>
      <c r="BP996" s="3"/>
      <c r="BQ996" s="3"/>
      <c r="BR996" s="3"/>
      <c r="BS996" s="3"/>
      <c r="BT996" s="3"/>
      <c r="BU996" s="3"/>
      <c r="BV996" s="3"/>
      <c r="BW996" s="3"/>
      <c r="BX996" s="3"/>
      <c r="BY996" s="3"/>
      <c r="BZ996" s="3"/>
      <c r="CA996" s="3"/>
      <c r="CB996" s="3"/>
      <c r="CC996" s="3"/>
      <c r="CD996" s="3"/>
      <c r="CE996" s="3"/>
      <c r="CF996" s="3"/>
      <c r="CG996" s="3"/>
      <c r="CH996" s="3"/>
      <c r="CI996" s="3"/>
      <c r="CJ996" s="3"/>
      <c r="CK996" s="3"/>
      <c r="CL996" s="3"/>
      <c r="CM996" s="3"/>
      <c r="CN996" s="3"/>
      <c r="CO996" s="3"/>
      <c r="CP996" s="3"/>
      <c r="CQ996" s="3"/>
      <c r="CR996" s="3"/>
      <c r="CS996" s="3"/>
      <c r="CT996" s="3"/>
      <c r="CU996" s="3"/>
      <c r="CV996" s="3"/>
      <c r="CW996" s="3"/>
      <c r="CX996" s="3"/>
      <c r="CY996" s="3"/>
      <c r="CZ996" s="3"/>
      <c r="DA996" s="3"/>
      <c r="DB996" s="3"/>
    </row>
    <row r="997" spans="1:106" ht="15.75" customHeight="1">
      <c r="A997" s="31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  <c r="AT997" s="3"/>
      <c r="AU997" s="3"/>
      <c r="AV997" s="3"/>
      <c r="AW997" s="3"/>
      <c r="AX997" s="3"/>
      <c r="AY997" s="3"/>
      <c r="AZ997" s="3"/>
      <c r="BA997" s="3"/>
      <c r="BB997" s="3"/>
      <c r="BC997" s="3"/>
      <c r="BD997" s="3"/>
      <c r="BE997" s="3"/>
      <c r="BF997" s="3"/>
      <c r="BG997" s="3"/>
      <c r="BH997" s="3"/>
      <c r="BI997" s="3"/>
      <c r="BJ997" s="3"/>
      <c r="BK997" s="3"/>
      <c r="BL997" s="3"/>
      <c r="BM997" s="3"/>
      <c r="BN997" s="3"/>
      <c r="BO997" s="3"/>
      <c r="BP997" s="3"/>
      <c r="BQ997" s="3"/>
      <c r="BR997" s="3"/>
      <c r="BS997" s="3"/>
      <c r="BT997" s="3"/>
      <c r="BU997" s="3"/>
      <c r="BV997" s="3"/>
      <c r="BW997" s="3"/>
      <c r="BX997" s="3"/>
      <c r="BY997" s="3"/>
      <c r="BZ997" s="3"/>
      <c r="CA997" s="3"/>
      <c r="CB997" s="3"/>
      <c r="CC997" s="3"/>
      <c r="CD997" s="3"/>
      <c r="CE997" s="3"/>
      <c r="CF997" s="3"/>
      <c r="CG997" s="3"/>
      <c r="CH997" s="3"/>
      <c r="CI997" s="3"/>
      <c r="CJ997" s="3"/>
      <c r="CK997" s="3"/>
      <c r="CL997" s="3"/>
      <c r="CM997" s="3"/>
      <c r="CN997" s="3"/>
      <c r="CO997" s="3"/>
      <c r="CP997" s="3"/>
      <c r="CQ997" s="3"/>
      <c r="CR997" s="3"/>
      <c r="CS997" s="3"/>
      <c r="CT997" s="3"/>
      <c r="CU997" s="3"/>
      <c r="CV997" s="3"/>
      <c r="CW997" s="3"/>
      <c r="CX997" s="3"/>
      <c r="CY997" s="3"/>
      <c r="CZ997" s="3"/>
      <c r="DA997" s="3"/>
      <c r="DB997" s="3"/>
    </row>
    <row r="998" spans="1:106" ht="15.75" customHeight="1">
      <c r="A998" s="31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  <c r="AR998" s="3"/>
      <c r="AS998" s="3"/>
      <c r="AT998" s="3"/>
      <c r="AU998" s="3"/>
      <c r="AV998" s="3"/>
      <c r="AW998" s="3"/>
      <c r="AX998" s="3"/>
      <c r="AY998" s="3"/>
      <c r="AZ998" s="3"/>
      <c r="BA998" s="3"/>
      <c r="BB998" s="3"/>
      <c r="BC998" s="3"/>
      <c r="BD998" s="3"/>
      <c r="BE998" s="3"/>
      <c r="BF998" s="3"/>
      <c r="BG998" s="3"/>
      <c r="BH998" s="3"/>
      <c r="BI998" s="3"/>
      <c r="BJ998" s="3"/>
      <c r="BK998" s="3"/>
      <c r="BL998" s="3"/>
      <c r="BM998" s="3"/>
      <c r="BN998" s="3"/>
      <c r="BO998" s="3"/>
      <c r="BP998" s="3"/>
      <c r="BQ998" s="3"/>
      <c r="BR998" s="3"/>
      <c r="BS998" s="3"/>
      <c r="BT998" s="3"/>
      <c r="BU998" s="3"/>
      <c r="BV998" s="3"/>
      <c r="BW998" s="3"/>
      <c r="BX998" s="3"/>
      <c r="BY998" s="3"/>
      <c r="BZ998" s="3"/>
      <c r="CA998" s="3"/>
      <c r="CB998" s="3"/>
      <c r="CC998" s="3"/>
      <c r="CD998" s="3"/>
      <c r="CE998" s="3"/>
      <c r="CF998" s="3"/>
      <c r="CG998" s="3"/>
      <c r="CH998" s="3"/>
      <c r="CI998" s="3"/>
      <c r="CJ998" s="3"/>
      <c r="CK998" s="3"/>
      <c r="CL998" s="3"/>
      <c r="CM998" s="3"/>
      <c r="CN998" s="3"/>
      <c r="CO998" s="3"/>
      <c r="CP998" s="3"/>
      <c r="CQ998" s="3"/>
      <c r="CR998" s="3"/>
      <c r="CS998" s="3"/>
      <c r="CT998" s="3"/>
      <c r="CU998" s="3"/>
      <c r="CV998" s="3"/>
      <c r="CW998" s="3"/>
      <c r="CX998" s="3"/>
      <c r="CY998" s="3"/>
      <c r="CZ998" s="3"/>
      <c r="DA998" s="3"/>
      <c r="DB998" s="3"/>
    </row>
    <row r="999" spans="1:106" ht="15.75" customHeight="1">
      <c r="A999" s="31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  <c r="AQ999" s="3"/>
      <c r="AR999" s="3"/>
      <c r="AS999" s="3"/>
      <c r="AT999" s="3"/>
      <c r="AU999" s="3"/>
      <c r="AV999" s="3"/>
      <c r="AW999" s="3"/>
      <c r="AX999" s="3"/>
      <c r="AY999" s="3"/>
      <c r="AZ999" s="3"/>
      <c r="BA999" s="3"/>
      <c r="BB999" s="3"/>
      <c r="BC999" s="3"/>
      <c r="BD999" s="3"/>
      <c r="BE999" s="3"/>
      <c r="BF999" s="3"/>
      <c r="BG999" s="3"/>
      <c r="BH999" s="3"/>
      <c r="BI999" s="3"/>
      <c r="BJ999" s="3"/>
      <c r="BK999" s="3"/>
      <c r="BL999" s="3"/>
      <c r="BM999" s="3"/>
      <c r="BN999" s="3"/>
      <c r="BO999" s="3"/>
      <c r="BP999" s="3"/>
      <c r="BQ999" s="3"/>
      <c r="BR999" s="3"/>
      <c r="BS999" s="3"/>
      <c r="BT999" s="3"/>
      <c r="BU999" s="3"/>
      <c r="BV999" s="3"/>
      <c r="BW999" s="3"/>
      <c r="BX999" s="3"/>
      <c r="BY999" s="3"/>
      <c r="BZ999" s="3"/>
      <c r="CA999" s="3"/>
      <c r="CB999" s="3"/>
      <c r="CC999" s="3"/>
      <c r="CD999" s="3"/>
      <c r="CE999" s="3"/>
      <c r="CF999" s="3"/>
      <c r="CG999" s="3"/>
      <c r="CH999" s="3"/>
      <c r="CI999" s="3"/>
      <c r="CJ999" s="3"/>
      <c r="CK999" s="3"/>
      <c r="CL999" s="3"/>
      <c r="CM999" s="3"/>
      <c r="CN999" s="3"/>
      <c r="CO999" s="3"/>
      <c r="CP999" s="3"/>
      <c r="CQ999" s="3"/>
      <c r="CR999" s="3"/>
      <c r="CS999" s="3"/>
      <c r="CT999" s="3"/>
      <c r="CU999" s="3"/>
      <c r="CV999" s="3"/>
      <c r="CW999" s="3"/>
      <c r="CX999" s="3"/>
      <c r="CY999" s="3"/>
      <c r="CZ999" s="3"/>
      <c r="DA999" s="3"/>
      <c r="DB999" s="3"/>
    </row>
    <row r="1000" spans="1:106" ht="15.75" customHeight="1">
      <c r="A1000" s="31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  <c r="AQ1000" s="3"/>
      <c r="AR1000" s="3"/>
      <c r="AS1000" s="3"/>
      <c r="AT1000" s="3"/>
      <c r="AU1000" s="3"/>
      <c r="AV1000" s="3"/>
      <c r="AW1000" s="3"/>
      <c r="AX1000" s="3"/>
      <c r="AY1000" s="3"/>
      <c r="AZ1000" s="3"/>
      <c r="BA1000" s="3"/>
      <c r="BB1000" s="3"/>
      <c r="BC1000" s="3"/>
      <c r="BD1000" s="3"/>
      <c r="BE1000" s="3"/>
      <c r="BF1000" s="3"/>
      <c r="BG1000" s="3"/>
      <c r="BH1000" s="3"/>
      <c r="BI1000" s="3"/>
      <c r="BJ1000" s="3"/>
      <c r="BK1000" s="3"/>
      <c r="BL1000" s="3"/>
      <c r="BM1000" s="3"/>
      <c r="BN1000" s="3"/>
      <c r="BO1000" s="3"/>
      <c r="BP1000" s="3"/>
      <c r="BQ1000" s="3"/>
      <c r="BR1000" s="3"/>
      <c r="BS1000" s="3"/>
      <c r="BT1000" s="3"/>
      <c r="BU1000" s="3"/>
      <c r="BV1000" s="3"/>
      <c r="BW1000" s="3"/>
      <c r="BX1000" s="3"/>
      <c r="BY1000" s="3"/>
      <c r="BZ1000" s="3"/>
      <c r="CA1000" s="3"/>
      <c r="CB1000" s="3"/>
      <c r="CC1000" s="3"/>
      <c r="CD1000" s="3"/>
      <c r="CE1000" s="3"/>
      <c r="CF1000" s="3"/>
      <c r="CG1000" s="3"/>
      <c r="CH1000" s="3"/>
      <c r="CI1000" s="3"/>
      <c r="CJ1000" s="3"/>
      <c r="CK1000" s="3"/>
      <c r="CL1000" s="3"/>
      <c r="CM1000" s="3"/>
      <c r="CN1000" s="3"/>
      <c r="CO1000" s="3"/>
      <c r="CP1000" s="3"/>
      <c r="CQ1000" s="3"/>
      <c r="CR1000" s="3"/>
      <c r="CS1000" s="3"/>
      <c r="CT1000" s="3"/>
      <c r="CU1000" s="3"/>
      <c r="CV1000" s="3"/>
      <c r="CW1000" s="3"/>
      <c r="CX1000" s="3"/>
      <c r="CY1000" s="3"/>
      <c r="CZ1000" s="3"/>
      <c r="DA1000" s="3"/>
      <c r="DB1000" s="3"/>
    </row>
  </sheetData>
  <hyperlinks>
    <hyperlink ref="G2" r:id="rId1" xr:uid="{00000000-0004-0000-0100-000000000000}"/>
    <hyperlink ref="H2" r:id="rId2" xr:uid="{00000000-0004-0000-0100-000001000000}"/>
    <hyperlink ref="I2" r:id="rId3" xr:uid="{00000000-0004-0000-0100-000002000000}"/>
    <hyperlink ref="J2" r:id="rId4" xr:uid="{00000000-0004-0000-0100-000003000000}"/>
    <hyperlink ref="K2" r:id="rId5" xr:uid="{00000000-0004-0000-0100-000004000000}"/>
    <hyperlink ref="L2" r:id="rId6" xr:uid="{00000000-0004-0000-0100-000005000000}"/>
    <hyperlink ref="M2" r:id="rId7" xr:uid="{00000000-0004-0000-0100-000006000000}"/>
    <hyperlink ref="N2" r:id="rId8" xr:uid="{00000000-0004-0000-0100-000007000000}"/>
    <hyperlink ref="O2" r:id="rId9" xr:uid="{00000000-0004-0000-0100-000008000000}"/>
    <hyperlink ref="P2" r:id="rId10" xr:uid="{00000000-0004-0000-0100-000009000000}"/>
    <hyperlink ref="Q2" r:id="rId11" xr:uid="{00000000-0004-0000-0100-00000A000000}"/>
    <hyperlink ref="R2" r:id="rId12" xr:uid="{00000000-0004-0000-0100-00000B000000}"/>
    <hyperlink ref="S2" r:id="rId13" xr:uid="{00000000-0004-0000-0100-00000C000000}"/>
    <hyperlink ref="T2" r:id="rId14" xr:uid="{00000000-0004-0000-0100-00000D000000}"/>
    <hyperlink ref="U2" r:id="rId15" xr:uid="{00000000-0004-0000-0100-00000E000000}"/>
    <hyperlink ref="V2" r:id="rId16" xr:uid="{00000000-0004-0000-0100-00000F000000}"/>
    <hyperlink ref="W2" r:id="rId17" xr:uid="{00000000-0004-0000-0100-000010000000}"/>
    <hyperlink ref="X2" r:id="rId18" xr:uid="{00000000-0004-0000-0100-000011000000}"/>
    <hyperlink ref="Y2" r:id="rId19" xr:uid="{00000000-0004-0000-0100-000012000000}"/>
    <hyperlink ref="Z2" r:id="rId20" xr:uid="{00000000-0004-0000-0100-000013000000}"/>
    <hyperlink ref="AA2" r:id="rId21" xr:uid="{00000000-0004-0000-0100-000014000000}"/>
    <hyperlink ref="AB2" r:id="rId22" xr:uid="{00000000-0004-0000-0100-000015000000}"/>
    <hyperlink ref="AC2" r:id="rId23" xr:uid="{00000000-0004-0000-0100-000016000000}"/>
    <hyperlink ref="AD2" r:id="rId24" xr:uid="{00000000-0004-0000-0100-000017000000}"/>
    <hyperlink ref="AE2" r:id="rId25" xr:uid="{00000000-0004-0000-0100-000018000000}"/>
    <hyperlink ref="AF2" r:id="rId26" xr:uid="{00000000-0004-0000-0100-000019000000}"/>
    <hyperlink ref="AG2" r:id="rId27" xr:uid="{00000000-0004-0000-0100-00001A000000}"/>
    <hyperlink ref="AH2" r:id="rId28" xr:uid="{00000000-0004-0000-0100-00001B000000}"/>
    <hyperlink ref="AI2" r:id="rId29" xr:uid="{00000000-0004-0000-0100-00001C000000}"/>
    <hyperlink ref="AJ2" r:id="rId30" xr:uid="{00000000-0004-0000-0100-00001D000000}"/>
    <hyperlink ref="AK2" r:id="rId31" xr:uid="{00000000-0004-0000-0100-00001E000000}"/>
    <hyperlink ref="AL2" r:id="rId32" xr:uid="{00000000-0004-0000-0100-00001F000000}"/>
    <hyperlink ref="AM2" r:id="rId33" xr:uid="{00000000-0004-0000-0100-000020000000}"/>
    <hyperlink ref="AN2" r:id="rId34" xr:uid="{00000000-0004-0000-0100-000021000000}"/>
    <hyperlink ref="AO2" r:id="rId35" xr:uid="{00000000-0004-0000-0100-000022000000}"/>
    <hyperlink ref="AP2" r:id="rId36" xr:uid="{00000000-0004-0000-0100-000023000000}"/>
    <hyperlink ref="AQ2" r:id="rId37" xr:uid="{00000000-0004-0000-0100-000024000000}"/>
    <hyperlink ref="AR2" r:id="rId38" xr:uid="{00000000-0004-0000-0100-000025000000}"/>
    <hyperlink ref="AS2" r:id="rId39" xr:uid="{00000000-0004-0000-0100-000026000000}"/>
    <hyperlink ref="AT2" r:id="rId40" xr:uid="{00000000-0004-0000-0100-000027000000}"/>
    <hyperlink ref="AU2" r:id="rId41" xr:uid="{00000000-0004-0000-0100-000028000000}"/>
    <hyperlink ref="AV2" r:id="rId42" xr:uid="{00000000-0004-0000-0100-000029000000}"/>
    <hyperlink ref="AW2" r:id="rId43" xr:uid="{00000000-0004-0000-0100-00002A000000}"/>
    <hyperlink ref="AX2" r:id="rId44" xr:uid="{00000000-0004-0000-0100-00002B000000}"/>
    <hyperlink ref="AY2" r:id="rId45" xr:uid="{00000000-0004-0000-0100-00002C000000}"/>
    <hyperlink ref="AZ2" r:id="rId46" xr:uid="{00000000-0004-0000-0100-00002D000000}"/>
    <hyperlink ref="BA2" r:id="rId47" xr:uid="{00000000-0004-0000-0100-00002E000000}"/>
    <hyperlink ref="BB2" r:id="rId48" xr:uid="{00000000-0004-0000-0100-00002F000000}"/>
    <hyperlink ref="BC2" r:id="rId49" xr:uid="{00000000-0004-0000-0100-000030000000}"/>
    <hyperlink ref="BD2" r:id="rId50" xr:uid="{00000000-0004-0000-0100-000031000000}"/>
    <hyperlink ref="BE2" r:id="rId51" xr:uid="{00000000-0004-0000-0100-000032000000}"/>
    <hyperlink ref="BF2" r:id="rId52" xr:uid="{00000000-0004-0000-0100-000033000000}"/>
    <hyperlink ref="BG2" r:id="rId53" xr:uid="{00000000-0004-0000-0100-000034000000}"/>
    <hyperlink ref="BH2" r:id="rId54" xr:uid="{00000000-0004-0000-0100-000035000000}"/>
    <hyperlink ref="BI2" r:id="rId55" xr:uid="{00000000-0004-0000-0100-000036000000}"/>
    <hyperlink ref="BJ2" r:id="rId56" xr:uid="{00000000-0004-0000-0100-000037000000}"/>
    <hyperlink ref="BK2" r:id="rId57" xr:uid="{00000000-0004-0000-0100-000038000000}"/>
    <hyperlink ref="BL2" r:id="rId58" xr:uid="{00000000-0004-0000-0100-000039000000}"/>
    <hyperlink ref="BM2" r:id="rId59" xr:uid="{00000000-0004-0000-0100-00003A000000}"/>
    <hyperlink ref="BN2" r:id="rId60" xr:uid="{00000000-0004-0000-0100-00003B000000}"/>
    <hyperlink ref="BO2" r:id="rId61" xr:uid="{00000000-0004-0000-0100-00003C000000}"/>
    <hyperlink ref="BP2" r:id="rId62" xr:uid="{00000000-0004-0000-0100-00003D000000}"/>
    <hyperlink ref="BQ2" r:id="rId63" xr:uid="{00000000-0004-0000-0100-00003E000000}"/>
    <hyperlink ref="BR2" r:id="rId64" xr:uid="{00000000-0004-0000-0100-00003F000000}"/>
    <hyperlink ref="BS2" r:id="rId65" xr:uid="{00000000-0004-0000-0100-000040000000}"/>
    <hyperlink ref="BT2" r:id="rId66" xr:uid="{00000000-0004-0000-0100-000041000000}"/>
    <hyperlink ref="BU2" r:id="rId67" xr:uid="{00000000-0004-0000-0100-000042000000}"/>
    <hyperlink ref="BV2" r:id="rId68" xr:uid="{00000000-0004-0000-0100-000043000000}"/>
    <hyperlink ref="BW2" r:id="rId69" xr:uid="{00000000-0004-0000-0100-000044000000}"/>
    <hyperlink ref="BX2" r:id="rId70" xr:uid="{00000000-0004-0000-0100-000045000000}"/>
    <hyperlink ref="BY2" r:id="rId71" xr:uid="{00000000-0004-0000-0100-000046000000}"/>
    <hyperlink ref="BZ2" r:id="rId72" xr:uid="{00000000-0004-0000-0100-000047000000}"/>
    <hyperlink ref="CA2" r:id="rId73" xr:uid="{00000000-0004-0000-0100-000048000000}"/>
    <hyperlink ref="CB2" r:id="rId74" xr:uid="{00000000-0004-0000-0100-000049000000}"/>
    <hyperlink ref="CC2" r:id="rId75" xr:uid="{00000000-0004-0000-0100-00004A000000}"/>
    <hyperlink ref="CD2" r:id="rId76" xr:uid="{00000000-0004-0000-0100-00004B000000}"/>
    <hyperlink ref="CE2" r:id="rId77" xr:uid="{00000000-0004-0000-0100-00004C000000}"/>
    <hyperlink ref="CF2" r:id="rId78" xr:uid="{00000000-0004-0000-0100-00004D000000}"/>
    <hyperlink ref="CG2" r:id="rId79" xr:uid="{00000000-0004-0000-0100-00004E000000}"/>
    <hyperlink ref="CH2" r:id="rId80" xr:uid="{00000000-0004-0000-0100-00004F000000}"/>
    <hyperlink ref="CI2" r:id="rId81" xr:uid="{00000000-0004-0000-0100-000050000000}"/>
    <hyperlink ref="CJ2" r:id="rId82" xr:uid="{00000000-0004-0000-0100-000051000000}"/>
    <hyperlink ref="CK2" r:id="rId83" xr:uid="{00000000-0004-0000-0100-000052000000}"/>
    <hyperlink ref="CL2" r:id="rId84" xr:uid="{00000000-0004-0000-0100-000053000000}"/>
    <hyperlink ref="CM2" r:id="rId85" xr:uid="{00000000-0004-0000-0100-000054000000}"/>
    <hyperlink ref="CN2" r:id="rId86" xr:uid="{00000000-0004-0000-0100-000055000000}"/>
    <hyperlink ref="CO2" r:id="rId87" xr:uid="{00000000-0004-0000-0100-000056000000}"/>
    <hyperlink ref="CP2" r:id="rId88" xr:uid="{00000000-0004-0000-0100-000057000000}"/>
    <hyperlink ref="CQ2" r:id="rId89" xr:uid="{00000000-0004-0000-0100-000058000000}"/>
    <hyperlink ref="CR2" r:id="rId90" xr:uid="{00000000-0004-0000-0100-000059000000}"/>
    <hyperlink ref="CS2" r:id="rId91" xr:uid="{00000000-0004-0000-0100-00005A000000}"/>
    <hyperlink ref="CT2" r:id="rId92" xr:uid="{00000000-0004-0000-0100-00005B000000}"/>
    <hyperlink ref="CU2" r:id="rId93" xr:uid="{00000000-0004-0000-0100-00005C000000}"/>
    <hyperlink ref="CV2" r:id="rId94" xr:uid="{00000000-0004-0000-0100-00005D000000}"/>
    <hyperlink ref="CW2" r:id="rId95" xr:uid="{00000000-0004-0000-0100-00005E000000}"/>
    <hyperlink ref="CX2" r:id="rId96" xr:uid="{00000000-0004-0000-0100-00005F000000}"/>
  </hyperlinks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1002"/>
  <sheetViews>
    <sheetView workbookViewId="0"/>
  </sheetViews>
  <sheetFormatPr defaultColWidth="14.42578125" defaultRowHeight="15" customHeight="1"/>
  <cols>
    <col min="1" max="1" width="17" customWidth="1"/>
    <col min="2" max="3" width="13.42578125" customWidth="1"/>
    <col min="4" max="6" width="12.7109375" customWidth="1"/>
    <col min="7" max="7" width="29.42578125" customWidth="1"/>
    <col min="8" max="8" width="7.140625" customWidth="1"/>
    <col min="9" max="9" width="7.7109375" customWidth="1"/>
    <col min="10" max="28" width="8.7109375" customWidth="1"/>
  </cols>
  <sheetData>
    <row r="1" spans="2:9" ht="31.5" customHeight="1"/>
    <row r="2" spans="2:9" ht="24.75" customHeight="1"/>
    <row r="3" spans="2:9" ht="37.5" customHeight="1">
      <c r="B3" s="42" t="s">
        <v>914</v>
      </c>
      <c r="C3" s="42" t="s">
        <v>915</v>
      </c>
      <c r="D3" s="42" t="s">
        <v>916</v>
      </c>
      <c r="E3" s="42" t="s">
        <v>917</v>
      </c>
      <c r="F3" s="42" t="s">
        <v>918</v>
      </c>
      <c r="G3" s="40" t="s">
        <v>919</v>
      </c>
      <c r="H3" s="40" t="s">
        <v>259</v>
      </c>
      <c r="I3" s="40" t="s">
        <v>260</v>
      </c>
    </row>
    <row r="4" spans="2:9" ht="39" customHeight="1">
      <c r="B4" s="41"/>
      <c r="C4" s="41"/>
      <c r="D4" s="41"/>
      <c r="E4" s="41"/>
      <c r="F4" s="41"/>
      <c r="G4" s="41"/>
      <c r="H4" s="41"/>
      <c r="I4" s="41"/>
    </row>
    <row r="5" spans="2:9" ht="18.75">
      <c r="B5" s="33">
        <f>'117th'!A49</f>
        <v>100</v>
      </c>
      <c r="C5" s="33">
        <f>'118th'!A48</f>
        <v>98.979591836734699</v>
      </c>
      <c r="D5" s="33">
        <f>'118th'!H48</f>
        <v>100</v>
      </c>
      <c r="E5" s="33">
        <f>'118th'!I48</f>
        <v>96</v>
      </c>
      <c r="F5" s="33">
        <f>'118th'!J48</f>
        <v>97.802197802197796</v>
      </c>
      <c r="G5" s="34" t="s">
        <v>920</v>
      </c>
      <c r="H5" s="35" t="s">
        <v>520</v>
      </c>
      <c r="I5" s="36" t="s">
        <v>438</v>
      </c>
    </row>
    <row r="6" spans="2:9" ht="18.75">
      <c r="B6" s="37">
        <f>'117th'!A26</f>
        <v>100</v>
      </c>
      <c r="C6" s="33">
        <f>'118th'!A26</f>
        <v>98.930481283422452</v>
      </c>
      <c r="D6" s="33">
        <f>'118th'!H26</f>
        <v>100</v>
      </c>
      <c r="E6" s="33">
        <f>'118th'!I26</f>
        <v>100</v>
      </c>
      <c r="F6" s="33">
        <f>'118th'!J26</f>
        <v>97.61904761904762</v>
      </c>
      <c r="G6" s="34" t="s">
        <v>921</v>
      </c>
      <c r="H6" s="35" t="s">
        <v>492</v>
      </c>
      <c r="I6" s="36" t="s">
        <v>438</v>
      </c>
    </row>
    <row r="7" spans="2:9" ht="18.75">
      <c r="B7" s="38" t="s">
        <v>922</v>
      </c>
      <c r="C7" s="33">
        <f>'118th'!A45</f>
        <v>98.522167487684726</v>
      </c>
      <c r="D7" s="33">
        <f>'118th'!H45</f>
        <v>100</v>
      </c>
      <c r="E7" s="33">
        <f>'118th'!I45</f>
        <v>100</v>
      </c>
      <c r="F7" s="33">
        <f>'118th'!J45</f>
        <v>96.774193548387103</v>
      </c>
      <c r="G7" s="34" t="s">
        <v>923</v>
      </c>
      <c r="H7" s="35" t="s">
        <v>492</v>
      </c>
      <c r="I7" s="36" t="s">
        <v>438</v>
      </c>
    </row>
    <row r="8" spans="2:9" ht="18.75">
      <c r="B8" s="37">
        <f>'117th'!A10</f>
        <v>97.652582159624416</v>
      </c>
      <c r="C8" s="33">
        <f>'118th'!A10</f>
        <v>97.979797979797979</v>
      </c>
      <c r="D8" s="33">
        <f>'118th'!H10</f>
        <v>100</v>
      </c>
      <c r="E8" s="33">
        <f>'118th'!I10</f>
        <v>96.15384615384616</v>
      </c>
      <c r="F8" s="33">
        <f>'118th'!J10</f>
        <v>95.50561797752809</v>
      </c>
      <c r="G8" s="34" t="s">
        <v>924</v>
      </c>
      <c r="H8" s="35" t="s">
        <v>452</v>
      </c>
      <c r="I8" s="36" t="s">
        <v>438</v>
      </c>
    </row>
    <row r="9" spans="2:9" ht="18.75">
      <c r="B9" s="37">
        <f>'117th'!A53</f>
        <v>100</v>
      </c>
      <c r="C9" s="33">
        <f>'118th'!A51</f>
        <v>97.883597883597886</v>
      </c>
      <c r="D9" s="33">
        <f>'118th'!H51</f>
        <v>100</v>
      </c>
      <c r="E9" s="33">
        <f>'118th'!I51</f>
        <v>96.15384615384616</v>
      </c>
      <c r="F9" s="33">
        <f>'118th'!J51</f>
        <v>95.454545454545453</v>
      </c>
      <c r="G9" s="34" t="s">
        <v>925</v>
      </c>
      <c r="H9" s="35" t="s">
        <v>452</v>
      </c>
      <c r="I9" s="36" t="s">
        <v>438</v>
      </c>
    </row>
    <row r="10" spans="2:9" ht="18.75">
      <c r="B10" s="37">
        <f>'117th'!A7</f>
        <v>97.572815533980588</v>
      </c>
      <c r="C10" s="33">
        <f>'118th'!A7</f>
        <v>96.482412060301499</v>
      </c>
      <c r="D10" s="33">
        <f>'118th'!H7</f>
        <v>100</v>
      </c>
      <c r="E10" s="33">
        <f>'118th'!I7</f>
        <v>100</v>
      </c>
      <c r="F10" s="33">
        <f>'118th'!J7</f>
        <v>92.222222222222229</v>
      </c>
      <c r="G10" s="34" t="s">
        <v>926</v>
      </c>
      <c r="H10" s="35" t="s">
        <v>444</v>
      </c>
      <c r="I10" s="36" t="s">
        <v>438</v>
      </c>
    </row>
    <row r="11" spans="2:9" ht="18.75">
      <c r="B11" s="37">
        <f>'117th'!A39</f>
        <v>99.526066350710892</v>
      </c>
      <c r="C11" s="33">
        <f>'118th'!A39</f>
        <v>95.939086294416242</v>
      </c>
      <c r="D11" s="33">
        <f>'118th'!H39</f>
        <v>100</v>
      </c>
      <c r="E11" s="33">
        <f>'118th'!I39</f>
        <v>96.15384615384616</v>
      </c>
      <c r="F11" s="33">
        <f>'118th'!J39</f>
        <v>91.011235955056179</v>
      </c>
      <c r="G11" s="34" t="s">
        <v>927</v>
      </c>
      <c r="H11" s="35" t="s">
        <v>513</v>
      </c>
      <c r="I11" s="36" t="s">
        <v>438</v>
      </c>
    </row>
    <row r="12" spans="2:9" ht="18.75">
      <c r="B12" s="37">
        <f>'117th'!A20</f>
        <v>99.537037037037038</v>
      </c>
      <c r="C12" s="33">
        <f>'118th'!A20</f>
        <v>94.871794871794862</v>
      </c>
      <c r="D12" s="33">
        <f>'118th'!H20</f>
        <v>100</v>
      </c>
      <c r="E12" s="33">
        <f>'118th'!I20</f>
        <v>95.238095238095227</v>
      </c>
      <c r="F12" s="33">
        <f>'118th'!J20</f>
        <v>88.505747126436788</v>
      </c>
      <c r="G12" s="34" t="s">
        <v>928</v>
      </c>
      <c r="H12" s="35" t="s">
        <v>477</v>
      </c>
      <c r="I12" s="36" t="s">
        <v>438</v>
      </c>
    </row>
    <row r="13" spans="2:9" ht="18.75">
      <c r="B13" s="37">
        <f>'117th'!A35</f>
        <v>97.663551401869171</v>
      </c>
      <c r="C13" s="33">
        <f>'118th'!A34</f>
        <v>94.708994708994709</v>
      </c>
      <c r="D13" s="33">
        <f>'118th'!H34</f>
        <v>100</v>
      </c>
      <c r="E13" s="33">
        <f>'118th'!I34</f>
        <v>100</v>
      </c>
      <c r="F13" s="33">
        <f>'118th'!J34</f>
        <v>93.670886075949369</v>
      </c>
      <c r="G13" s="34" t="s">
        <v>929</v>
      </c>
      <c r="H13" s="35" t="s">
        <v>510</v>
      </c>
      <c r="I13" s="36" t="s">
        <v>438</v>
      </c>
    </row>
    <row r="14" spans="2:9" ht="18.75">
      <c r="B14" s="37">
        <f>'117th'!A18</f>
        <v>97.260273972602747</v>
      </c>
      <c r="C14" s="33">
        <f>'118th'!A18</f>
        <v>93.989071038251367</v>
      </c>
      <c r="D14" s="33">
        <f>'118th'!H18</f>
        <v>100</v>
      </c>
      <c r="E14" s="33">
        <f>'118th'!I18</f>
        <v>96.15384615384616</v>
      </c>
      <c r="F14" s="33">
        <f>'118th'!J18</f>
        <v>86.746987951807228</v>
      </c>
      <c r="G14" s="34" t="s">
        <v>930</v>
      </c>
      <c r="H14" s="35" t="s">
        <v>473</v>
      </c>
      <c r="I14" s="36" t="s">
        <v>438</v>
      </c>
    </row>
    <row r="15" spans="2:9" ht="18.75">
      <c r="B15" s="37">
        <f>'117th'!A6</f>
        <v>99.473684210526315</v>
      </c>
      <c r="C15" s="33">
        <f>'118th'!A6</f>
        <v>93.835616438356169</v>
      </c>
      <c r="D15" s="33">
        <f>'118th'!H6</f>
        <v>100</v>
      </c>
      <c r="E15" s="33">
        <f>'118th'!I6</f>
        <v>96.15384615384616</v>
      </c>
      <c r="F15" s="33">
        <f>'118th'!J6</f>
        <v>88.888888888888886</v>
      </c>
      <c r="G15" s="34" t="s">
        <v>931</v>
      </c>
      <c r="H15" s="35" t="s">
        <v>437</v>
      </c>
      <c r="I15" s="36" t="s">
        <v>438</v>
      </c>
    </row>
    <row r="16" spans="2:9" ht="18.75">
      <c r="B16" s="37">
        <f>'117th'!A25</f>
        <v>99.551569506726452</v>
      </c>
      <c r="C16" s="33">
        <f>'118th'!A25</f>
        <v>93.333333333333329</v>
      </c>
      <c r="D16" s="33">
        <f>'118th'!H25</f>
        <v>100</v>
      </c>
      <c r="E16" s="33">
        <f>'118th'!I25</f>
        <v>100</v>
      </c>
      <c r="F16" s="33">
        <f>'118th'!J25</f>
        <v>91.025641025641022</v>
      </c>
      <c r="G16" s="34" t="s">
        <v>932</v>
      </c>
      <c r="H16" s="35" t="s">
        <v>444</v>
      </c>
      <c r="I16" s="36" t="s">
        <v>438</v>
      </c>
    </row>
    <row r="17" spans="2:9" ht="18.75">
      <c r="B17" s="37">
        <f>'117th'!A41</f>
        <v>96.938775510204081</v>
      </c>
      <c r="C17" s="33">
        <f>'118th'!A41</f>
        <v>92.903225806451616</v>
      </c>
      <c r="D17" s="33">
        <f>'118th'!H41</f>
        <v>100</v>
      </c>
      <c r="E17" s="33">
        <f>'118th'!I41</f>
        <v>95.454545454545453</v>
      </c>
      <c r="F17" s="33">
        <f>'118th'!J41</f>
        <v>85.13513513513513</v>
      </c>
      <c r="G17" s="34" t="s">
        <v>933</v>
      </c>
      <c r="H17" s="35" t="s">
        <v>473</v>
      </c>
      <c r="I17" s="36" t="s">
        <v>438</v>
      </c>
    </row>
    <row r="18" spans="2:9" ht="18.75">
      <c r="B18" s="37">
        <f>'117th'!A47</f>
        <v>97.777777777777771</v>
      </c>
      <c r="C18" s="33">
        <f>'118th'!A47</f>
        <v>92.746113989637308</v>
      </c>
      <c r="D18" s="33">
        <f>'118th'!H47</f>
        <v>100</v>
      </c>
      <c r="E18" s="33">
        <f>'118th'!I47</f>
        <v>96.15384615384616</v>
      </c>
      <c r="F18" s="33">
        <f>'118th'!J47</f>
        <v>89.411764705882362</v>
      </c>
      <c r="G18" s="34" t="s">
        <v>934</v>
      </c>
      <c r="H18" s="35" t="s">
        <v>533</v>
      </c>
      <c r="I18" s="36" t="s">
        <v>438</v>
      </c>
    </row>
    <row r="19" spans="2:9" ht="18.75">
      <c r="B19" s="37">
        <f>'117th'!A27</f>
        <v>99.086757990867582</v>
      </c>
      <c r="C19" s="33">
        <f>'118th'!A27</f>
        <v>92.385786802030452</v>
      </c>
      <c r="D19" s="33">
        <f>'118th'!H27</f>
        <v>100</v>
      </c>
      <c r="E19" s="33">
        <f>'118th'!I27</f>
        <v>96</v>
      </c>
      <c r="F19" s="33">
        <f>'118th'!J27</f>
        <v>88.372093023255815</v>
      </c>
      <c r="G19" s="34" t="s">
        <v>935</v>
      </c>
      <c r="H19" s="35" t="s">
        <v>471</v>
      </c>
      <c r="I19" s="36" t="s">
        <v>438</v>
      </c>
    </row>
    <row r="20" spans="2:9" ht="18.75">
      <c r="B20" s="37">
        <f>'117th'!A33</f>
        <v>95.454545454545453</v>
      </c>
      <c r="C20" s="37">
        <f>'118th'!A32</f>
        <v>92.89340101522842</v>
      </c>
      <c r="D20" s="37">
        <f>'118th'!H32</f>
        <v>100</v>
      </c>
      <c r="E20" s="37">
        <f>'118th'!I32</f>
        <v>100</v>
      </c>
      <c r="F20" s="37">
        <f>'118th'!J32</f>
        <v>87.5</v>
      </c>
      <c r="G20" s="34" t="s">
        <v>936</v>
      </c>
      <c r="H20" s="35" t="s">
        <v>505</v>
      </c>
      <c r="I20" s="36" t="s">
        <v>438</v>
      </c>
    </row>
    <row r="21" spans="2:9" ht="15.75" customHeight="1">
      <c r="B21" s="37">
        <f>'117th'!A22</f>
        <v>94.883720930232556</v>
      </c>
      <c r="C21" s="33">
        <f>'118th'!A22</f>
        <v>92.118226600985224</v>
      </c>
      <c r="D21" s="33">
        <f>'118th'!H22</f>
        <v>100</v>
      </c>
      <c r="E21" s="33">
        <f>'118th'!I22</f>
        <v>96.15384615384616</v>
      </c>
      <c r="F21" s="33">
        <f>'118th'!J22</f>
        <v>88.297872340425528</v>
      </c>
      <c r="G21" s="34" t="s">
        <v>937</v>
      </c>
      <c r="H21" s="35" t="s">
        <v>483</v>
      </c>
      <c r="I21" s="36" t="s">
        <v>438</v>
      </c>
    </row>
    <row r="22" spans="2:9" ht="15.75" customHeight="1">
      <c r="B22" s="37">
        <f>'117th'!A19</f>
        <v>100</v>
      </c>
      <c r="C22" s="33">
        <f>'118th'!A19</f>
        <v>92.391304347826093</v>
      </c>
      <c r="D22" s="33">
        <f>'118th'!H19</f>
        <v>100</v>
      </c>
      <c r="E22" s="33">
        <f>'118th'!I19</f>
        <v>100</v>
      </c>
      <c r="F22" s="33">
        <f>'118th'!J19</f>
        <v>89.285714285714292</v>
      </c>
      <c r="G22" s="34" t="s">
        <v>938</v>
      </c>
      <c r="H22" s="35" t="s">
        <v>466</v>
      </c>
      <c r="I22" s="36" t="s">
        <v>438</v>
      </c>
    </row>
    <row r="23" spans="2:9" ht="15.75" customHeight="1">
      <c r="B23" s="37">
        <f>'117th'!A40</f>
        <v>73.93364928909952</v>
      </c>
      <c r="C23" s="33">
        <f>'118th'!A40</f>
        <v>92.307692307692307</v>
      </c>
      <c r="D23" s="33">
        <f>'118th'!H40</f>
        <v>100</v>
      </c>
      <c r="E23" s="33">
        <f>'118th'!I40</f>
        <v>100</v>
      </c>
      <c r="F23" s="33">
        <f>'118th'!J40</f>
        <v>88.888888888888886</v>
      </c>
      <c r="G23" s="34" t="s">
        <v>939</v>
      </c>
      <c r="H23" s="35" t="s">
        <v>483</v>
      </c>
      <c r="I23" s="36" t="s">
        <v>438</v>
      </c>
    </row>
    <row r="24" spans="2:9" ht="15.75" customHeight="1">
      <c r="B24" s="37">
        <f>'117th'!A8</f>
        <v>82.010582010582013</v>
      </c>
      <c r="C24" s="37">
        <f>'118th'!A8</f>
        <v>91.666666666666657</v>
      </c>
      <c r="D24" s="37">
        <f>'118th'!H8</f>
        <v>100</v>
      </c>
      <c r="E24" s="37">
        <f>'118th'!I8</f>
        <v>96.15384615384616</v>
      </c>
      <c r="F24" s="37">
        <f>'118th'!J8</f>
        <v>88.297872340425528</v>
      </c>
      <c r="G24" s="34" t="s">
        <v>940</v>
      </c>
      <c r="H24" s="35" t="s">
        <v>446</v>
      </c>
      <c r="I24" s="36" t="s">
        <v>438</v>
      </c>
    </row>
    <row r="25" spans="2:9" ht="15.75" customHeight="1">
      <c r="B25" s="38" t="s">
        <v>922</v>
      </c>
      <c r="C25" s="37">
        <f>'118th'!A11</f>
        <v>92.039800995024876</v>
      </c>
      <c r="D25" s="37">
        <f>'118th'!H11</f>
        <v>100</v>
      </c>
      <c r="E25" s="37">
        <f>'118th'!I11</f>
        <v>100</v>
      </c>
      <c r="F25" s="37">
        <f>'118th'!J11</f>
        <v>90.322580645161281</v>
      </c>
      <c r="G25" s="34" t="s">
        <v>941</v>
      </c>
      <c r="H25" s="35" t="s">
        <v>455</v>
      </c>
      <c r="I25" s="36" t="s">
        <v>438</v>
      </c>
    </row>
    <row r="26" spans="2:9" ht="15.75" customHeight="1">
      <c r="B26" s="37">
        <f>'117th'!A16</f>
        <v>99.103139013452918</v>
      </c>
      <c r="C26" s="37">
        <f>'118th'!A16</f>
        <v>91.878172588832484</v>
      </c>
      <c r="D26" s="37">
        <f>'118th'!H16</f>
        <v>100</v>
      </c>
      <c r="E26" s="37">
        <f>'118th'!I16</f>
        <v>100</v>
      </c>
      <c r="F26" s="37">
        <f>'118th'!J16</f>
        <v>89.130434782608688</v>
      </c>
      <c r="G26" s="34" t="s">
        <v>942</v>
      </c>
      <c r="H26" s="35" t="s">
        <v>446</v>
      </c>
      <c r="I26" s="36" t="s">
        <v>438</v>
      </c>
    </row>
    <row r="27" spans="2:9" ht="15.75" customHeight="1">
      <c r="B27" s="38" t="s">
        <v>922</v>
      </c>
      <c r="C27" s="33">
        <f>'118th'!A52</f>
        <v>90.740740740740748</v>
      </c>
      <c r="D27" s="33">
        <f>'118th'!H52</f>
        <v>100</v>
      </c>
      <c r="E27" s="33">
        <f>'118th'!I52</f>
        <v>100</v>
      </c>
      <c r="F27" s="33">
        <f>'118th'!J52</f>
        <v>85.454545454545453</v>
      </c>
      <c r="G27" s="34" t="s">
        <v>943</v>
      </c>
      <c r="H27" s="35" t="s">
        <v>548</v>
      </c>
      <c r="I27" s="36" t="s">
        <v>438</v>
      </c>
    </row>
    <row r="28" spans="2:9" ht="15.75" customHeight="1">
      <c r="B28" s="37">
        <f>'117th'!A34</f>
        <v>97.073170731707307</v>
      </c>
      <c r="C28" s="33">
        <f>'118th'!A33</f>
        <v>90.452261306532662</v>
      </c>
      <c r="D28" s="33">
        <f>'118th'!H33</f>
        <v>100</v>
      </c>
      <c r="E28" s="33">
        <f>'118th'!I33</f>
        <v>96.15384615384616</v>
      </c>
      <c r="F28" s="33">
        <f>'118th'!J33</f>
        <v>84.782608695652172</v>
      </c>
      <c r="G28" s="34" t="s">
        <v>944</v>
      </c>
      <c r="H28" s="35" t="s">
        <v>437</v>
      </c>
      <c r="I28" s="36" t="s">
        <v>438</v>
      </c>
    </row>
    <row r="29" spans="2:9" ht="15.75" customHeight="1">
      <c r="B29" s="38" t="s">
        <v>922</v>
      </c>
      <c r="C29" s="37">
        <f>'118th'!A37</f>
        <v>91.061452513966472</v>
      </c>
      <c r="D29" s="37">
        <f>'118th'!H37</f>
        <v>100</v>
      </c>
      <c r="E29" s="37">
        <f>'118th'!I37</f>
        <v>100</v>
      </c>
      <c r="F29" s="37">
        <f>'118th'!J37</f>
        <v>82.5</v>
      </c>
      <c r="G29" s="34" t="s">
        <v>945</v>
      </c>
      <c r="H29" s="35" t="s">
        <v>503</v>
      </c>
      <c r="I29" s="36" t="s">
        <v>438</v>
      </c>
    </row>
    <row r="30" spans="2:9" ht="15.75" customHeight="1">
      <c r="B30" s="37">
        <f>'117th'!A28</f>
        <v>97.630331753554501</v>
      </c>
      <c r="C30" s="33">
        <f>'118th'!A28</f>
        <v>90.306122448979593</v>
      </c>
      <c r="D30" s="33">
        <f>'118th'!H28</f>
        <v>100</v>
      </c>
      <c r="E30" s="33">
        <f>'118th'!I28</f>
        <v>96.15384615384616</v>
      </c>
      <c r="F30" s="33">
        <f>'118th'!J28</f>
        <v>86.021505376344081</v>
      </c>
      <c r="G30" s="34" t="s">
        <v>946</v>
      </c>
      <c r="H30" s="35" t="s">
        <v>496</v>
      </c>
      <c r="I30" s="36" t="s">
        <v>438</v>
      </c>
    </row>
    <row r="31" spans="2:9" ht="15.75" customHeight="1">
      <c r="B31" s="37">
        <f>'117th'!A50</f>
        <v>99.555555555555557</v>
      </c>
      <c r="C31" s="37">
        <f>'118th'!A49</f>
        <v>90.243902439024396</v>
      </c>
      <c r="D31" s="37">
        <f>'118th'!H49</f>
        <v>100</v>
      </c>
      <c r="E31" s="37">
        <f>'118th'!I49</f>
        <v>96.15384615384616</v>
      </c>
      <c r="F31" s="37">
        <f>'118th'!J49</f>
        <v>84.042553191489361</v>
      </c>
      <c r="G31" s="34" t="s">
        <v>947</v>
      </c>
      <c r="H31" s="35" t="s">
        <v>530</v>
      </c>
      <c r="I31" s="36" t="s">
        <v>438</v>
      </c>
    </row>
    <row r="32" spans="2:9" ht="15.75" customHeight="1">
      <c r="B32" s="37">
        <f>'117th'!A32</f>
        <v>100</v>
      </c>
      <c r="C32" s="33">
        <f>'118th'!A31</f>
        <v>87.939698492462313</v>
      </c>
      <c r="D32" s="33">
        <f>'118th'!H31</f>
        <v>100</v>
      </c>
      <c r="E32" s="33">
        <f>'118th'!I31</f>
        <v>96.15384615384616</v>
      </c>
      <c r="F32" s="33">
        <f>'118th'!J31</f>
        <v>87.2340425531915</v>
      </c>
      <c r="G32" s="34" t="s">
        <v>948</v>
      </c>
      <c r="H32" s="35" t="s">
        <v>503</v>
      </c>
      <c r="I32" s="36" t="s">
        <v>438</v>
      </c>
    </row>
    <row r="33" spans="2:9" ht="15.75" customHeight="1">
      <c r="B33" s="37">
        <f>'117th'!A46</f>
        <v>96.279069767441854</v>
      </c>
      <c r="C33" s="37">
        <f>'118th'!A46</f>
        <v>87.898089171974519</v>
      </c>
      <c r="D33" s="37">
        <f>'118th'!H46</f>
        <v>100</v>
      </c>
      <c r="E33" s="37">
        <f>'118th'!I46</f>
        <v>96.15384615384616</v>
      </c>
      <c r="F33" s="37">
        <f>'118th'!J46</f>
        <v>89.024390243902445</v>
      </c>
      <c r="G33" s="34" t="s">
        <v>949</v>
      </c>
      <c r="H33" s="35" t="s">
        <v>486</v>
      </c>
      <c r="I33" s="36" t="s">
        <v>438</v>
      </c>
    </row>
    <row r="34" spans="2:9" ht="15.75" customHeight="1">
      <c r="B34" s="37">
        <f>'117th'!A54</f>
        <v>92.444444444444443</v>
      </c>
      <c r="C34" s="37">
        <f>'118th'!A53</f>
        <v>86.274509803921575</v>
      </c>
      <c r="D34" s="37">
        <f>'118th'!H53</f>
        <v>100</v>
      </c>
      <c r="E34" s="37">
        <f>'118th'!I53</f>
        <v>96.15384615384616</v>
      </c>
      <c r="F34" s="37">
        <f>'118th'!J53</f>
        <v>84.946236559139791</v>
      </c>
      <c r="G34" s="34" t="s">
        <v>950</v>
      </c>
      <c r="H34" s="35" t="s">
        <v>496</v>
      </c>
      <c r="I34" s="36" t="s">
        <v>438</v>
      </c>
    </row>
    <row r="35" spans="2:9" ht="15.75" customHeight="1">
      <c r="B35" s="37">
        <f>'117th'!A44</f>
        <v>95</v>
      </c>
      <c r="C35" s="37">
        <f>'118th'!A44</f>
        <v>85.98726114649682</v>
      </c>
      <c r="D35" s="37">
        <f>'118th'!H44</f>
        <v>100</v>
      </c>
      <c r="E35" s="37">
        <f>'118th'!I44</f>
        <v>100</v>
      </c>
      <c r="F35" s="37">
        <f>'118th'!J44</f>
        <v>80.597014925373131</v>
      </c>
      <c r="G35" s="34" t="s">
        <v>951</v>
      </c>
      <c r="H35" s="35" t="s">
        <v>533</v>
      </c>
      <c r="I35" s="36" t="s">
        <v>438</v>
      </c>
    </row>
    <row r="36" spans="2:9" ht="15.75" customHeight="1">
      <c r="B36" s="37">
        <f>'117th'!A21</f>
        <v>91.666666666666657</v>
      </c>
      <c r="C36" s="33">
        <f>'118th'!A21</f>
        <v>85.858585858585855</v>
      </c>
      <c r="D36" s="33">
        <f>'118th'!H21</f>
        <v>100</v>
      </c>
      <c r="E36" s="33">
        <f>'118th'!I21</f>
        <v>100</v>
      </c>
      <c r="F36" s="33">
        <f>'118th'!J21</f>
        <v>81.72043010752688</v>
      </c>
      <c r="G36" s="34" t="s">
        <v>952</v>
      </c>
      <c r="H36" s="35" t="s">
        <v>480</v>
      </c>
      <c r="I36" s="36" t="s">
        <v>438</v>
      </c>
    </row>
    <row r="37" spans="2:9" ht="15.75" customHeight="1">
      <c r="B37" s="37">
        <f>'117th'!A13</f>
        <v>92.558139534883722</v>
      </c>
      <c r="C37" s="33">
        <f>'118th'!A13</f>
        <v>85</v>
      </c>
      <c r="D37" s="33">
        <f>'118th'!H13</f>
        <v>100</v>
      </c>
      <c r="E37" s="33">
        <f>'118th'!I13</f>
        <v>96</v>
      </c>
      <c r="F37" s="33">
        <f>'118th'!J13</f>
        <v>82.222222222222214</v>
      </c>
      <c r="G37" s="34" t="s">
        <v>953</v>
      </c>
      <c r="H37" s="35" t="s">
        <v>461</v>
      </c>
      <c r="I37" s="36" t="s">
        <v>438</v>
      </c>
    </row>
    <row r="38" spans="2:9" ht="15.75" customHeight="1">
      <c r="B38" s="37">
        <f>'117th'!A55</f>
        <v>85.321100917431195</v>
      </c>
      <c r="C38" s="37">
        <f>'118th'!A54</f>
        <v>83.5</v>
      </c>
      <c r="D38" s="37">
        <f>'118th'!H54</f>
        <v>100</v>
      </c>
      <c r="E38" s="37">
        <f>'118th'!I54</f>
        <v>96.15384615384616</v>
      </c>
      <c r="F38" s="37">
        <f>'118th'!J54</f>
        <v>76.59574468085107</v>
      </c>
      <c r="G38" s="34" t="s">
        <v>954</v>
      </c>
      <c r="H38" s="35" t="s">
        <v>449</v>
      </c>
      <c r="I38" s="36" t="s">
        <v>438</v>
      </c>
    </row>
    <row r="39" spans="2:9" ht="15.75" customHeight="1">
      <c r="B39" s="37">
        <f>'117th'!A36</f>
        <v>89.81481481481481</v>
      </c>
      <c r="C39" s="37">
        <f>'118th'!A35</f>
        <v>83.16326530612244</v>
      </c>
      <c r="D39" s="37">
        <f>'118th'!H35</f>
        <v>100</v>
      </c>
      <c r="E39" s="37">
        <f>'118th'!I35</f>
        <v>96</v>
      </c>
      <c r="F39" s="37">
        <f>'118th'!J35</f>
        <v>81.72043010752688</v>
      </c>
      <c r="G39" s="34" t="s">
        <v>955</v>
      </c>
      <c r="H39" s="35" t="s">
        <v>513</v>
      </c>
      <c r="I39" s="36" t="s">
        <v>438</v>
      </c>
    </row>
    <row r="40" spans="2:9" ht="15.75" customHeight="1">
      <c r="B40" s="37">
        <f>'117th'!A24</f>
        <v>75.1111111111111</v>
      </c>
      <c r="C40" s="37">
        <f>'118th'!A24</f>
        <v>82.926829268292678</v>
      </c>
      <c r="D40" s="37">
        <f>'118th'!H24</f>
        <v>100</v>
      </c>
      <c r="E40" s="37">
        <f>'118th'!I24</f>
        <v>100</v>
      </c>
      <c r="F40" s="37">
        <f>'118th'!J24</f>
        <v>81.914893617021278</v>
      </c>
      <c r="G40" s="34" t="s">
        <v>956</v>
      </c>
      <c r="H40" s="35" t="s">
        <v>480</v>
      </c>
      <c r="I40" s="36" t="s">
        <v>438</v>
      </c>
    </row>
    <row r="41" spans="2:9" ht="15.75" customHeight="1">
      <c r="B41" s="37">
        <f>'117th'!A15</f>
        <v>77.884615384615387</v>
      </c>
      <c r="C41" s="37">
        <f>'118th'!A15</f>
        <v>82.266009852216754</v>
      </c>
      <c r="D41" s="37">
        <f>'118th'!H15</f>
        <v>100</v>
      </c>
      <c r="E41" s="37">
        <f>'118th'!I15</f>
        <v>96.15384615384616</v>
      </c>
      <c r="F41" s="37">
        <f>'118th'!J15</f>
        <v>80.645161290322577</v>
      </c>
      <c r="G41" s="34" t="s">
        <v>957</v>
      </c>
      <c r="H41" s="35" t="s">
        <v>466</v>
      </c>
      <c r="I41" s="36" t="s">
        <v>438</v>
      </c>
    </row>
    <row r="42" spans="2:9" ht="15.75" customHeight="1">
      <c r="B42" s="38">
        <f>'117th'!A37</f>
        <v>100</v>
      </c>
      <c r="C42" s="37">
        <f>'118th'!A36</f>
        <v>81.920903954802256</v>
      </c>
      <c r="D42" s="37">
        <f>'118th'!H36</f>
        <v>100</v>
      </c>
      <c r="E42" s="37">
        <f>'118th'!I36</f>
        <v>100</v>
      </c>
      <c r="F42" s="37">
        <f>'118th'!J36</f>
        <v>78.82352941176471</v>
      </c>
      <c r="G42" s="34" t="s">
        <v>958</v>
      </c>
      <c r="H42" s="35" t="s">
        <v>510</v>
      </c>
      <c r="I42" s="36" t="s">
        <v>438</v>
      </c>
    </row>
    <row r="43" spans="2:9" ht="15.75" customHeight="1">
      <c r="B43" s="37">
        <f>'117th'!A9</f>
        <v>99.545454545454547</v>
      </c>
      <c r="C43" s="33">
        <f>'118th'!A9</f>
        <v>93.956043956043956</v>
      </c>
      <c r="D43" s="33">
        <f>'118th'!H9</f>
        <v>95.238095238095227</v>
      </c>
      <c r="E43" s="33">
        <f>'118th'!I9</f>
        <v>100</v>
      </c>
      <c r="F43" s="33">
        <f>'118th'!J9</f>
        <v>86.58536585365853</v>
      </c>
      <c r="G43" s="34" t="s">
        <v>959</v>
      </c>
      <c r="H43" s="35" t="s">
        <v>449</v>
      </c>
      <c r="I43" s="36" t="s">
        <v>438</v>
      </c>
    </row>
    <row r="44" spans="2:9" ht="15.75" customHeight="1">
      <c r="B44" s="37">
        <f>'117th'!A30</f>
        <v>100</v>
      </c>
      <c r="C44" s="33">
        <f>'118th'!A29</f>
        <v>94.270833333333343</v>
      </c>
      <c r="D44" s="33">
        <f>'118th'!H29</f>
        <v>95.238095238095227</v>
      </c>
      <c r="E44" s="33">
        <f>'118th'!I29</f>
        <v>96.15384615384616</v>
      </c>
      <c r="F44" s="33">
        <f>'118th'!J29</f>
        <v>87.640449438202253</v>
      </c>
      <c r="G44" s="34" t="s">
        <v>960</v>
      </c>
      <c r="H44" s="35" t="s">
        <v>499</v>
      </c>
      <c r="I44" s="36" t="s">
        <v>438</v>
      </c>
    </row>
    <row r="45" spans="2:9" ht="15.75" customHeight="1">
      <c r="B45" s="37">
        <f>'117th'!A12</f>
        <v>78.672985781990519</v>
      </c>
      <c r="C45" s="37">
        <f>'118th'!A12</f>
        <v>81.4070351758794</v>
      </c>
      <c r="D45" s="37">
        <f>'118th'!H12</f>
        <v>95</v>
      </c>
      <c r="E45" s="37">
        <f>'118th'!I12</f>
        <v>96.15384615384616</v>
      </c>
      <c r="F45" s="37">
        <f>'118th'!J12</f>
        <v>77.777777777777786</v>
      </c>
      <c r="G45" s="34" t="s">
        <v>961</v>
      </c>
      <c r="H45" s="35" t="s">
        <v>458</v>
      </c>
      <c r="I45" s="36" t="s">
        <v>438</v>
      </c>
    </row>
    <row r="46" spans="2:9" ht="15.75" customHeight="1">
      <c r="B46" s="37">
        <f>'117th'!A31</f>
        <v>82.027649769585253</v>
      </c>
      <c r="C46" s="37">
        <f>'118th'!A30</f>
        <v>80.927835051546396</v>
      </c>
      <c r="D46" s="37">
        <f>'118th'!H30</f>
        <v>94.73684210526315</v>
      </c>
      <c r="E46" s="37">
        <f>'118th'!I30</f>
        <v>96.15384615384616</v>
      </c>
      <c r="F46" s="37">
        <f>'118th'!J30</f>
        <v>78.651685393258433</v>
      </c>
      <c r="G46" s="34" t="s">
        <v>962</v>
      </c>
      <c r="H46" s="35" t="s">
        <v>461</v>
      </c>
      <c r="I46" s="36" t="s">
        <v>438</v>
      </c>
    </row>
    <row r="47" spans="2:9" ht="15.75" customHeight="1">
      <c r="B47" s="37">
        <f>'117th'!A17</f>
        <v>95.480225988700568</v>
      </c>
      <c r="C47" s="33">
        <f>'118th'!A17</f>
        <v>86.24338624338624</v>
      </c>
      <c r="D47" s="33">
        <f>'118th'!H17</f>
        <v>90.476190476190482</v>
      </c>
      <c r="E47" s="33">
        <f>'118th'!I17</f>
        <v>95</v>
      </c>
      <c r="F47" s="33">
        <f>'118th'!J17</f>
        <v>76.744186046511629</v>
      </c>
      <c r="G47" s="34" t="s">
        <v>963</v>
      </c>
      <c r="H47" s="35" t="s">
        <v>471</v>
      </c>
      <c r="I47" s="36" t="s">
        <v>438</v>
      </c>
    </row>
    <row r="48" spans="2:9" ht="15.75" customHeight="1">
      <c r="B48" s="37">
        <f>'117th'!A43</f>
        <v>71.764705882352942</v>
      </c>
      <c r="C48" s="37">
        <f>'118th'!A43</f>
        <v>75.129533678756474</v>
      </c>
      <c r="D48" s="37">
        <f>'118th'!H43</f>
        <v>90</v>
      </c>
      <c r="E48" s="37">
        <f>'118th'!I43</f>
        <v>96.15384615384616</v>
      </c>
      <c r="F48" s="37">
        <f>'118th'!J43</f>
        <v>68.674698795180717</v>
      </c>
      <c r="G48" s="34" t="s">
        <v>964</v>
      </c>
      <c r="H48" s="35" t="s">
        <v>530</v>
      </c>
      <c r="I48" s="36" t="s">
        <v>438</v>
      </c>
    </row>
    <row r="49" spans="2:9" ht="15.75" customHeight="1">
      <c r="B49" s="37">
        <f>'117th'!A51</f>
        <v>67.661691542288565</v>
      </c>
      <c r="C49" s="37">
        <f>'118th'!A50</f>
        <v>70.466321243523311</v>
      </c>
      <c r="D49" s="37">
        <f>'118th'!H50</f>
        <v>83.333333333333343</v>
      </c>
      <c r="E49" s="37">
        <f>'118th'!I50</f>
        <v>96.15384615384616</v>
      </c>
      <c r="F49" s="37">
        <f>'118th'!J50</f>
        <v>70.454545454545453</v>
      </c>
      <c r="G49" s="34" t="s">
        <v>965</v>
      </c>
      <c r="H49" s="35" t="s">
        <v>455</v>
      </c>
      <c r="I49" s="36" t="s">
        <v>438</v>
      </c>
    </row>
    <row r="50" spans="2:9" ht="15.75" customHeight="1">
      <c r="B50" s="37">
        <f>'117th'!A42</f>
        <v>79.716981132075475</v>
      </c>
      <c r="C50" s="37">
        <f>'118th'!A42</f>
        <v>80.310880829015545</v>
      </c>
      <c r="D50" s="37">
        <f>'118th'!H42</f>
        <v>83.333333333333343</v>
      </c>
      <c r="E50" s="37">
        <f>'118th'!I42</f>
        <v>96.15384615384616</v>
      </c>
      <c r="F50" s="37">
        <f>'118th'!J42</f>
        <v>71.428571428571431</v>
      </c>
      <c r="G50" s="34" t="s">
        <v>966</v>
      </c>
      <c r="H50" s="35" t="s">
        <v>505</v>
      </c>
      <c r="I50" s="36" t="s">
        <v>438</v>
      </c>
    </row>
    <row r="51" spans="2:9" ht="15.75" customHeight="1">
      <c r="B51" s="37">
        <f>'117th'!A23</f>
        <v>18.407960199004975</v>
      </c>
      <c r="C51" s="37">
        <f>'118th'!A23</f>
        <v>42.553191489361701</v>
      </c>
      <c r="D51" s="37">
        <f>'118th'!H23</f>
        <v>55.000000000000007</v>
      </c>
      <c r="E51" s="37">
        <f>'118th'!I23</f>
        <v>96.15384615384616</v>
      </c>
      <c r="F51" s="37">
        <f>'118th'!J23</f>
        <v>54.216867469879517</v>
      </c>
      <c r="G51" s="34" t="s">
        <v>967</v>
      </c>
      <c r="H51" s="35" t="s">
        <v>486</v>
      </c>
      <c r="I51" s="36" t="s">
        <v>438</v>
      </c>
    </row>
    <row r="52" spans="2:9" ht="15.75" customHeight="1">
      <c r="B52" s="37">
        <f>'117th'!A38</f>
        <v>18.367346938775512</v>
      </c>
      <c r="C52" s="37">
        <f>'118th'!A38</f>
        <v>38.423645320197039</v>
      </c>
      <c r="D52" s="37">
        <f>'118th'!H38</f>
        <v>52.380952380952387</v>
      </c>
      <c r="E52" s="37">
        <f>'118th'!I38</f>
        <v>80.769230769230774</v>
      </c>
      <c r="F52" s="37">
        <f>'118th'!J38</f>
        <v>44.680851063829785</v>
      </c>
      <c r="G52" s="34" t="s">
        <v>968</v>
      </c>
      <c r="H52" s="35" t="s">
        <v>520</v>
      </c>
      <c r="I52" s="36" t="s">
        <v>438</v>
      </c>
    </row>
    <row r="53" spans="2:9" ht="15.75" customHeight="1">
      <c r="B53" s="37">
        <f>'117th'!A14</f>
        <v>16.444444444444446</v>
      </c>
      <c r="C53" s="37">
        <f>'118th'!A14</f>
        <v>32.195121951219512</v>
      </c>
      <c r="D53" s="37">
        <f>'118th'!H14</f>
        <v>47.619047619047613</v>
      </c>
      <c r="E53" s="37">
        <f>'118th'!I14</f>
        <v>80.769230769230774</v>
      </c>
      <c r="F53" s="37">
        <f>'118th'!J14</f>
        <v>41.48936170212766</v>
      </c>
      <c r="G53" s="34" t="s">
        <v>969</v>
      </c>
      <c r="H53" s="35" t="s">
        <v>464</v>
      </c>
      <c r="I53" s="36" t="s">
        <v>438</v>
      </c>
    </row>
    <row r="54" spans="2:9" ht="15.75" customHeight="1">
      <c r="B54" s="38">
        <f>'117th'!A29</f>
        <v>100</v>
      </c>
      <c r="C54" s="38" t="s">
        <v>922</v>
      </c>
      <c r="D54" s="38" t="s">
        <v>922</v>
      </c>
      <c r="E54" s="38" t="s">
        <v>922</v>
      </c>
      <c r="F54" s="38" t="s">
        <v>922</v>
      </c>
      <c r="G54" s="34" t="s">
        <v>970</v>
      </c>
      <c r="H54" s="35" t="s">
        <v>503</v>
      </c>
      <c r="I54" s="36" t="s">
        <v>438</v>
      </c>
    </row>
    <row r="55" spans="2:9" ht="15.75" customHeight="1">
      <c r="B55" s="38">
        <f>'117th'!A48</f>
        <v>100</v>
      </c>
      <c r="C55" s="38" t="s">
        <v>922</v>
      </c>
      <c r="D55" s="38" t="s">
        <v>922</v>
      </c>
      <c r="E55" s="38" t="s">
        <v>922</v>
      </c>
      <c r="F55" s="38" t="s">
        <v>922</v>
      </c>
      <c r="G55" s="34" t="s">
        <v>971</v>
      </c>
      <c r="H55" s="35" t="s">
        <v>452</v>
      </c>
      <c r="I55" s="36" t="s">
        <v>438</v>
      </c>
    </row>
    <row r="56" spans="2:9" ht="15.75" customHeight="1">
      <c r="B56" s="37">
        <f>'117th'!A45</f>
        <v>99.462365591397855</v>
      </c>
      <c r="C56" s="38" t="s">
        <v>922</v>
      </c>
      <c r="D56" s="38" t="s">
        <v>922</v>
      </c>
      <c r="E56" s="38" t="s">
        <v>922</v>
      </c>
      <c r="F56" s="38" t="s">
        <v>922</v>
      </c>
      <c r="G56" s="34" t="s">
        <v>972</v>
      </c>
      <c r="H56" s="35" t="s">
        <v>492</v>
      </c>
      <c r="I56" s="36" t="s">
        <v>438</v>
      </c>
    </row>
    <row r="57" spans="2:9" ht="15.75" customHeight="1">
      <c r="B57" s="37">
        <f>'117th'!A52</f>
        <v>83.505154639175259</v>
      </c>
      <c r="C57" s="38" t="s">
        <v>922</v>
      </c>
      <c r="D57" s="38" t="s">
        <v>922</v>
      </c>
      <c r="E57" s="38" t="s">
        <v>922</v>
      </c>
      <c r="F57" s="38" t="s">
        <v>922</v>
      </c>
      <c r="G57" s="34" t="s">
        <v>973</v>
      </c>
      <c r="H57" s="35" t="s">
        <v>590</v>
      </c>
      <c r="I57" s="36" t="s">
        <v>438</v>
      </c>
    </row>
    <row r="58" spans="2:9" ht="15.75" customHeight="1">
      <c r="B58" s="37">
        <f>'117th'!A11</f>
        <v>79.032258064516128</v>
      </c>
      <c r="C58" s="38" t="s">
        <v>922</v>
      </c>
      <c r="D58" s="38" t="s">
        <v>922</v>
      </c>
      <c r="E58" s="38" t="s">
        <v>922</v>
      </c>
      <c r="F58" s="38" t="s">
        <v>922</v>
      </c>
      <c r="G58" s="34" t="s">
        <v>974</v>
      </c>
      <c r="H58" s="35" t="s">
        <v>455</v>
      </c>
      <c r="I58" s="36" t="s">
        <v>438</v>
      </c>
    </row>
    <row r="59" spans="2:9" ht="15.75" customHeight="1">
      <c r="B59" s="37">
        <f>'117th'!A56</f>
        <v>0</v>
      </c>
      <c r="C59" s="33">
        <f>'118th'!A55</f>
        <v>0</v>
      </c>
      <c r="D59" s="33">
        <v>0</v>
      </c>
      <c r="E59" s="33">
        <v>0</v>
      </c>
      <c r="F59" s="33">
        <v>0</v>
      </c>
      <c r="G59" s="34" t="s">
        <v>975</v>
      </c>
      <c r="H59" s="35" t="s">
        <v>464</v>
      </c>
      <c r="I59" s="36" t="s">
        <v>555</v>
      </c>
    </row>
    <row r="60" spans="2:9" ht="15.75" customHeight="1">
      <c r="B60" s="37">
        <f>'117th'!A57</f>
        <v>0</v>
      </c>
      <c r="C60" s="33">
        <f>'118th'!D56</f>
        <v>0</v>
      </c>
      <c r="D60" s="33">
        <v>0</v>
      </c>
      <c r="E60" s="33">
        <v>0</v>
      </c>
      <c r="F60" s="33">
        <v>0</v>
      </c>
      <c r="G60" s="34" t="s">
        <v>976</v>
      </c>
      <c r="H60" s="35" t="s">
        <v>558</v>
      </c>
      <c r="I60" s="36" t="s">
        <v>555</v>
      </c>
    </row>
    <row r="61" spans="2:9" ht="15.75" customHeight="1">
      <c r="B61" s="37">
        <f>'117th'!A58</f>
        <v>0</v>
      </c>
      <c r="C61" s="33">
        <f>'118th'!D57</f>
        <v>0</v>
      </c>
      <c r="D61" s="39">
        <f>'118th'!H57</f>
        <v>50</v>
      </c>
      <c r="E61" s="39">
        <f>'118th'!I57</f>
        <v>7.6923076923076925</v>
      </c>
      <c r="F61" s="39">
        <f>'118th'!J57</f>
        <v>15.789473684210526</v>
      </c>
      <c r="G61" s="34" t="s">
        <v>977</v>
      </c>
      <c r="H61" s="35" t="s">
        <v>561</v>
      </c>
      <c r="I61" s="36" t="s">
        <v>978</v>
      </c>
    </row>
    <row r="62" spans="2:9" ht="15.75" customHeight="1">
      <c r="B62" s="37">
        <f>'117th'!A83</f>
        <v>0</v>
      </c>
      <c r="C62" s="37">
        <f>'118th'!A85</f>
        <v>23.888888888888889</v>
      </c>
      <c r="D62" s="37">
        <f>'118th'!H85</f>
        <v>33.333333333333329</v>
      </c>
      <c r="E62" s="37">
        <f>'118th'!I85</f>
        <v>36.363636363636367</v>
      </c>
      <c r="F62" s="37">
        <f>'118th'!J85</f>
        <v>29.72972972972973</v>
      </c>
      <c r="G62" s="34" t="s">
        <v>979</v>
      </c>
      <c r="H62" s="35" t="s">
        <v>458</v>
      </c>
      <c r="I62" s="36" t="s">
        <v>978</v>
      </c>
    </row>
    <row r="63" spans="2:9" ht="15.75" customHeight="1">
      <c r="B63" s="37">
        <f>'117th'!A59</f>
        <v>0</v>
      </c>
      <c r="C63" s="33">
        <f>'118th'!D58</f>
        <v>0</v>
      </c>
      <c r="D63" s="33">
        <v>0</v>
      </c>
      <c r="E63" s="33">
        <v>0</v>
      </c>
      <c r="F63" s="33">
        <v>0</v>
      </c>
      <c r="G63" s="34" t="s">
        <v>980</v>
      </c>
      <c r="H63" s="35" t="s">
        <v>499</v>
      </c>
      <c r="I63" s="36" t="s">
        <v>564</v>
      </c>
    </row>
    <row r="64" spans="2:9" ht="15.75" customHeight="1">
      <c r="B64" s="37">
        <f>'117th'!A60</f>
        <v>0</v>
      </c>
      <c r="C64" s="33">
        <f>'118th'!D59</f>
        <v>0</v>
      </c>
      <c r="D64" s="33">
        <v>0</v>
      </c>
      <c r="E64" s="33">
        <v>0</v>
      </c>
      <c r="F64" s="33">
        <v>0</v>
      </c>
      <c r="G64" s="34" t="s">
        <v>981</v>
      </c>
      <c r="H64" s="35" t="s">
        <v>567</v>
      </c>
      <c r="I64" s="36" t="s">
        <v>564</v>
      </c>
    </row>
    <row r="65" spans="2:9" ht="15.75" customHeight="1">
      <c r="B65" s="37">
        <f>'117th'!A61</f>
        <v>0</v>
      </c>
      <c r="C65" s="33">
        <f>'118th'!D60</f>
        <v>0</v>
      </c>
      <c r="D65" s="33">
        <v>0</v>
      </c>
      <c r="E65" s="33">
        <v>0</v>
      </c>
      <c r="F65" s="33">
        <v>0</v>
      </c>
      <c r="G65" s="34" t="s">
        <v>982</v>
      </c>
      <c r="H65" s="35" t="s">
        <v>570</v>
      </c>
      <c r="I65" s="36" t="s">
        <v>564</v>
      </c>
    </row>
    <row r="66" spans="2:9" ht="15.75" customHeight="1">
      <c r="B66" s="37">
        <f>'117th'!A62</f>
        <v>0</v>
      </c>
      <c r="C66" s="33">
        <f>'118th'!D61</f>
        <v>0</v>
      </c>
      <c r="D66" s="33">
        <v>0</v>
      </c>
      <c r="E66" s="33">
        <v>0</v>
      </c>
      <c r="F66" s="33">
        <v>0</v>
      </c>
      <c r="G66" s="34" t="s">
        <v>983</v>
      </c>
      <c r="H66" s="35" t="s">
        <v>573</v>
      </c>
      <c r="I66" s="36" t="s">
        <v>564</v>
      </c>
    </row>
    <row r="67" spans="2:9" ht="15.75" customHeight="1">
      <c r="B67" s="37">
        <f>'117th'!A63</f>
        <v>0</v>
      </c>
      <c r="C67" s="33">
        <f>'118th'!D62</f>
        <v>0</v>
      </c>
      <c r="D67" s="33">
        <v>0</v>
      </c>
      <c r="E67" s="33">
        <v>0</v>
      </c>
      <c r="F67" s="33">
        <v>0</v>
      </c>
      <c r="G67" s="34" t="s">
        <v>984</v>
      </c>
      <c r="H67" s="35" t="s">
        <v>548</v>
      </c>
      <c r="I67" s="36" t="s">
        <v>564</v>
      </c>
    </row>
    <row r="68" spans="2:9" ht="15.75" customHeight="1">
      <c r="B68" s="37" t="s">
        <v>922</v>
      </c>
      <c r="C68" s="33">
        <f>'118th'!A63</f>
        <v>0</v>
      </c>
      <c r="D68" s="33">
        <v>0</v>
      </c>
      <c r="E68" s="33">
        <v>0</v>
      </c>
      <c r="F68" s="33">
        <v>0</v>
      </c>
      <c r="G68" s="34" t="s">
        <v>985</v>
      </c>
      <c r="H68" s="35" t="s">
        <v>578</v>
      </c>
      <c r="I68" s="36" t="s">
        <v>564</v>
      </c>
    </row>
    <row r="69" spans="2:9" ht="15.75" customHeight="1">
      <c r="B69" s="37">
        <f>'117th'!A64</f>
        <v>0</v>
      </c>
      <c r="C69" s="33">
        <f>'118th'!D64</f>
        <v>0</v>
      </c>
      <c r="D69" s="33">
        <v>0</v>
      </c>
      <c r="E69" s="33">
        <v>0</v>
      </c>
      <c r="F69" s="33">
        <v>0</v>
      </c>
      <c r="G69" s="34" t="s">
        <v>986</v>
      </c>
      <c r="H69" s="35" t="s">
        <v>581</v>
      </c>
      <c r="I69" s="36" t="s">
        <v>564</v>
      </c>
    </row>
    <row r="70" spans="2:9" ht="15.75" customHeight="1">
      <c r="B70" s="37">
        <f>'117th'!A65</f>
        <v>0</v>
      </c>
      <c r="C70" s="33">
        <f>'118th'!D65</f>
        <v>0</v>
      </c>
      <c r="D70" s="33">
        <v>0</v>
      </c>
      <c r="E70" s="33">
        <v>0</v>
      </c>
      <c r="F70" s="33">
        <v>0</v>
      </c>
      <c r="G70" s="34" t="s">
        <v>987</v>
      </c>
      <c r="H70" s="35" t="s">
        <v>584</v>
      </c>
      <c r="I70" s="36" t="s">
        <v>564</v>
      </c>
    </row>
    <row r="71" spans="2:9" ht="15.75" customHeight="1">
      <c r="B71" s="37">
        <f>'117th'!A66</f>
        <v>0</v>
      </c>
      <c r="C71" s="33">
        <f>'118th'!D66</f>
        <v>0</v>
      </c>
      <c r="D71" s="33">
        <v>0</v>
      </c>
      <c r="E71" s="33">
        <v>0</v>
      </c>
      <c r="F71" s="33">
        <v>0</v>
      </c>
      <c r="G71" s="34" t="s">
        <v>988</v>
      </c>
      <c r="H71" s="35" t="s">
        <v>587</v>
      </c>
      <c r="I71" s="36" t="s">
        <v>564</v>
      </c>
    </row>
    <row r="72" spans="2:9" ht="15.75" customHeight="1">
      <c r="B72" s="37">
        <f>'117th'!A67</f>
        <v>0</v>
      </c>
      <c r="C72" s="33">
        <f>'118th'!D67</f>
        <v>0</v>
      </c>
      <c r="D72" s="33">
        <v>0</v>
      </c>
      <c r="E72" s="33">
        <v>0</v>
      </c>
      <c r="F72" s="33">
        <v>0</v>
      </c>
      <c r="G72" s="34" t="s">
        <v>989</v>
      </c>
      <c r="H72" s="35" t="s">
        <v>590</v>
      </c>
      <c r="I72" s="36" t="s">
        <v>564</v>
      </c>
    </row>
    <row r="73" spans="2:9" ht="15.75" customHeight="1">
      <c r="B73" s="37">
        <f>'117th'!A68</f>
        <v>0</v>
      </c>
      <c r="C73" s="33">
        <f>'118th'!D68</f>
        <v>0</v>
      </c>
      <c r="D73" s="33">
        <v>0</v>
      </c>
      <c r="E73" s="33">
        <v>0</v>
      </c>
      <c r="F73" s="33">
        <v>0</v>
      </c>
      <c r="G73" s="34" t="s">
        <v>990</v>
      </c>
      <c r="H73" s="35" t="s">
        <v>587</v>
      </c>
      <c r="I73" s="36" t="s">
        <v>564</v>
      </c>
    </row>
    <row r="74" spans="2:9" ht="15.75" customHeight="1">
      <c r="B74" s="37">
        <f>'117th'!A69</f>
        <v>0</v>
      </c>
      <c r="C74" s="33">
        <f>'118th'!D69</f>
        <v>0</v>
      </c>
      <c r="D74" s="33">
        <v>0</v>
      </c>
      <c r="E74" s="33">
        <v>0</v>
      </c>
      <c r="F74" s="33">
        <v>0</v>
      </c>
      <c r="G74" s="34" t="s">
        <v>991</v>
      </c>
      <c r="H74" s="35" t="s">
        <v>440</v>
      </c>
      <c r="I74" s="36" t="s">
        <v>564</v>
      </c>
    </row>
    <row r="75" spans="2:9" ht="15.75" customHeight="1">
      <c r="B75" s="37">
        <f>'117th'!A70</f>
        <v>0</v>
      </c>
      <c r="C75" s="33">
        <f>'118th'!D70</f>
        <v>0</v>
      </c>
      <c r="D75" s="33">
        <v>0</v>
      </c>
      <c r="E75" s="33">
        <v>0</v>
      </c>
      <c r="F75" s="33">
        <v>0</v>
      </c>
      <c r="G75" s="34" t="s">
        <v>992</v>
      </c>
      <c r="H75" s="35" t="s">
        <v>596</v>
      </c>
      <c r="I75" s="36" t="s">
        <v>564</v>
      </c>
    </row>
    <row r="76" spans="2:9" ht="15.75" customHeight="1">
      <c r="B76" s="37">
        <f>'117th'!A71</f>
        <v>0</v>
      </c>
      <c r="C76" s="33">
        <f>'118th'!D71</f>
        <v>0</v>
      </c>
      <c r="D76" s="33">
        <v>0</v>
      </c>
      <c r="E76" s="33">
        <v>0</v>
      </c>
      <c r="F76" s="33">
        <v>0</v>
      </c>
      <c r="G76" s="34" t="s">
        <v>993</v>
      </c>
      <c r="H76" s="35" t="s">
        <v>596</v>
      </c>
      <c r="I76" s="36" t="s">
        <v>564</v>
      </c>
    </row>
    <row r="77" spans="2:9" ht="15.75" customHeight="1">
      <c r="B77" s="37">
        <f>'117th'!A72</f>
        <v>0</v>
      </c>
      <c r="C77" s="33">
        <f>'118th'!D72</f>
        <v>0</v>
      </c>
      <c r="D77" s="33" t="s">
        <v>922</v>
      </c>
      <c r="E77" s="33" t="s">
        <v>922</v>
      </c>
      <c r="F77" s="33" t="s">
        <v>922</v>
      </c>
      <c r="G77" s="34" t="s">
        <v>994</v>
      </c>
      <c r="H77" s="35" t="s">
        <v>578</v>
      </c>
      <c r="I77" s="36" t="s">
        <v>564</v>
      </c>
    </row>
    <row r="78" spans="2:9" ht="15.75" customHeight="1">
      <c r="B78" s="37" t="s">
        <v>922</v>
      </c>
      <c r="C78" s="33">
        <f>'118th'!D73</f>
        <v>0</v>
      </c>
      <c r="D78" s="33">
        <v>0</v>
      </c>
      <c r="E78" s="33">
        <v>0</v>
      </c>
      <c r="F78" s="33">
        <v>0</v>
      </c>
      <c r="G78" s="34" t="s">
        <v>995</v>
      </c>
      <c r="H78" s="35" t="s">
        <v>590</v>
      </c>
      <c r="I78" s="36" t="s">
        <v>564</v>
      </c>
    </row>
    <row r="79" spans="2:9" ht="15.75" customHeight="1">
      <c r="B79" s="37">
        <f>'117th'!A73</f>
        <v>0</v>
      </c>
      <c r="C79" s="33">
        <f>'118th'!D74</f>
        <v>0</v>
      </c>
      <c r="D79" s="33">
        <v>0</v>
      </c>
      <c r="E79" s="33">
        <v>0</v>
      </c>
      <c r="F79" s="33">
        <v>0</v>
      </c>
      <c r="G79" s="34" t="s">
        <v>996</v>
      </c>
      <c r="H79" s="35" t="s">
        <v>604</v>
      </c>
      <c r="I79" s="36" t="s">
        <v>564</v>
      </c>
    </row>
    <row r="80" spans="2:9" ht="15.75" customHeight="1">
      <c r="B80" s="37">
        <f>'117th'!A74</f>
        <v>0</v>
      </c>
      <c r="C80" s="33">
        <f>'118th'!D75</f>
        <v>0</v>
      </c>
      <c r="D80" s="33">
        <v>0</v>
      </c>
      <c r="E80" s="33">
        <v>0</v>
      </c>
      <c r="F80" s="33">
        <v>0</v>
      </c>
      <c r="G80" s="34" t="s">
        <v>997</v>
      </c>
      <c r="H80" s="35" t="s">
        <v>607</v>
      </c>
      <c r="I80" s="36" t="s">
        <v>564</v>
      </c>
    </row>
    <row r="81" spans="2:9" ht="15.75" customHeight="1">
      <c r="B81" s="37">
        <f>'117th'!A75</f>
        <v>0</v>
      </c>
      <c r="C81" s="33">
        <f>'118th'!D76</f>
        <v>0</v>
      </c>
      <c r="D81" s="33">
        <v>0</v>
      </c>
      <c r="E81" s="33">
        <v>0</v>
      </c>
      <c r="F81" s="33">
        <v>0</v>
      </c>
      <c r="G81" s="34" t="s">
        <v>998</v>
      </c>
      <c r="H81" s="35" t="s">
        <v>610</v>
      </c>
      <c r="I81" s="36" t="s">
        <v>564</v>
      </c>
    </row>
    <row r="82" spans="2:9" ht="15.75" customHeight="1">
      <c r="B82" s="37">
        <f>'117th'!A76</f>
        <v>0</v>
      </c>
      <c r="C82" s="33">
        <f>'118th'!D78</f>
        <v>0</v>
      </c>
      <c r="D82" s="33">
        <v>0</v>
      </c>
      <c r="E82" s="33">
        <v>0</v>
      </c>
      <c r="F82" s="33">
        <v>0</v>
      </c>
      <c r="G82" s="34" t="s">
        <v>999</v>
      </c>
      <c r="H82" s="35" t="s">
        <v>567</v>
      </c>
      <c r="I82" s="36" t="s">
        <v>564</v>
      </c>
    </row>
    <row r="83" spans="2:9" ht="15.75" customHeight="1">
      <c r="B83" s="37">
        <f>'117th'!A77</f>
        <v>0</v>
      </c>
      <c r="C83" s="33">
        <f>'118th'!D79</f>
        <v>0</v>
      </c>
      <c r="D83" s="33">
        <v>0</v>
      </c>
      <c r="E83" s="33">
        <v>0</v>
      </c>
      <c r="F83" s="33">
        <v>0</v>
      </c>
      <c r="G83" s="34" t="s">
        <v>1000</v>
      </c>
      <c r="H83" s="35" t="s">
        <v>615</v>
      </c>
      <c r="I83" s="36" t="s">
        <v>564</v>
      </c>
    </row>
    <row r="84" spans="2:9" ht="15.75" customHeight="1">
      <c r="B84" s="37">
        <f>'117th'!A78</f>
        <v>0</v>
      </c>
      <c r="C84" s="33">
        <f>'118th'!D80</f>
        <v>0</v>
      </c>
      <c r="D84" s="33">
        <v>0</v>
      </c>
      <c r="E84" s="33">
        <v>0</v>
      </c>
      <c r="F84" s="33">
        <v>0</v>
      </c>
      <c r="G84" s="34" t="s">
        <v>1001</v>
      </c>
      <c r="H84" s="35" t="s">
        <v>618</v>
      </c>
      <c r="I84" s="36" t="s">
        <v>564</v>
      </c>
    </row>
    <row r="85" spans="2:9" ht="15.75" customHeight="1">
      <c r="B85" s="37">
        <f>'117th'!A79</f>
        <v>0</v>
      </c>
      <c r="C85" s="33">
        <f>'118th'!D81</f>
        <v>0</v>
      </c>
      <c r="D85" s="33">
        <v>0</v>
      </c>
      <c r="E85" s="33">
        <v>0</v>
      </c>
      <c r="F85" s="33">
        <v>0</v>
      </c>
      <c r="G85" s="34" t="s">
        <v>1002</v>
      </c>
      <c r="H85" s="35" t="s">
        <v>561</v>
      </c>
      <c r="I85" s="36" t="s">
        <v>564</v>
      </c>
    </row>
    <row r="86" spans="2:9" ht="18.75" customHeight="1">
      <c r="B86" s="37">
        <f>'117th'!A80</f>
        <v>0</v>
      </c>
      <c r="C86" s="33">
        <f>'118th'!D83</f>
        <v>0</v>
      </c>
      <c r="D86" s="33">
        <v>0</v>
      </c>
      <c r="E86" s="33">
        <v>0</v>
      </c>
      <c r="F86" s="33">
        <v>0</v>
      </c>
      <c r="G86" s="34" t="s">
        <v>1003</v>
      </c>
      <c r="H86" s="35" t="s">
        <v>623</v>
      </c>
      <c r="I86" s="36" t="s">
        <v>564</v>
      </c>
    </row>
    <row r="87" spans="2:9" ht="18" customHeight="1">
      <c r="B87" s="37">
        <f>'117th'!A82</f>
        <v>0</v>
      </c>
      <c r="C87" s="33">
        <f>'118th'!D84</f>
        <v>0</v>
      </c>
      <c r="D87" s="33">
        <v>0</v>
      </c>
      <c r="E87" s="33">
        <v>0</v>
      </c>
      <c r="F87" s="33">
        <v>0</v>
      </c>
      <c r="G87" s="34" t="s">
        <v>1004</v>
      </c>
      <c r="H87" s="35" t="s">
        <v>610</v>
      </c>
      <c r="I87" s="36" t="s">
        <v>564</v>
      </c>
    </row>
    <row r="88" spans="2:9" ht="15.75" customHeight="1">
      <c r="B88" s="37">
        <f>'117th'!A84</f>
        <v>0</v>
      </c>
      <c r="C88" s="33">
        <f>'118th'!D86</f>
        <v>0</v>
      </c>
      <c r="D88" s="33">
        <v>0</v>
      </c>
      <c r="E88" s="33">
        <v>0</v>
      </c>
      <c r="F88" s="33">
        <v>0</v>
      </c>
      <c r="G88" s="34" t="s">
        <v>1005</v>
      </c>
      <c r="H88" s="35" t="s">
        <v>630</v>
      </c>
      <c r="I88" s="36" t="s">
        <v>564</v>
      </c>
    </row>
    <row r="89" spans="2:9" ht="15.75" customHeight="1">
      <c r="B89" s="37">
        <f>'117th'!A85</f>
        <v>0</v>
      </c>
      <c r="C89" s="33">
        <f>'118th'!D87</f>
        <v>0</v>
      </c>
      <c r="D89" s="33">
        <v>0</v>
      </c>
      <c r="E89" s="33">
        <v>0</v>
      </c>
      <c r="F89" s="33">
        <v>0</v>
      </c>
      <c r="G89" s="34" t="s">
        <v>1006</v>
      </c>
      <c r="H89" s="35" t="s">
        <v>573</v>
      </c>
      <c r="I89" s="36" t="s">
        <v>564</v>
      </c>
    </row>
    <row r="90" spans="2:9" ht="17.25" customHeight="1">
      <c r="B90" s="37">
        <f>'117th'!A86</f>
        <v>0</v>
      </c>
      <c r="C90" s="33">
        <f>'118th'!D88</f>
        <v>0</v>
      </c>
      <c r="D90" s="33">
        <v>0</v>
      </c>
      <c r="E90" s="33">
        <v>0</v>
      </c>
      <c r="F90" s="33">
        <v>0</v>
      </c>
      <c r="G90" s="34" t="s">
        <v>1007</v>
      </c>
      <c r="H90" s="35" t="s">
        <v>635</v>
      </c>
      <c r="I90" s="36" t="s">
        <v>564</v>
      </c>
    </row>
    <row r="91" spans="2:9" ht="15.75" customHeight="1">
      <c r="B91" s="37">
        <f>'117th'!A87</f>
        <v>0</v>
      </c>
      <c r="C91" s="33">
        <f>'118th'!D89</f>
        <v>0</v>
      </c>
      <c r="D91" s="33">
        <v>0</v>
      </c>
      <c r="E91" s="33">
        <v>0</v>
      </c>
      <c r="F91" s="33">
        <v>0</v>
      </c>
      <c r="G91" s="34" t="s">
        <v>1008</v>
      </c>
      <c r="H91" s="35" t="s">
        <v>570</v>
      </c>
      <c r="I91" s="36" t="s">
        <v>564</v>
      </c>
    </row>
    <row r="92" spans="2:9" ht="15.75" customHeight="1">
      <c r="B92" s="37">
        <f>'117th'!A88</f>
        <v>0</v>
      </c>
      <c r="C92" s="33">
        <f>'118th'!D90</f>
        <v>0</v>
      </c>
      <c r="D92" s="33">
        <v>0</v>
      </c>
      <c r="E92" s="33">
        <v>0</v>
      </c>
      <c r="F92" s="33">
        <v>0</v>
      </c>
      <c r="G92" s="34" t="s">
        <v>1009</v>
      </c>
      <c r="H92" s="35" t="s">
        <v>581</v>
      </c>
      <c r="I92" s="36" t="s">
        <v>564</v>
      </c>
    </row>
    <row r="93" spans="2:9" ht="15.75" customHeight="1">
      <c r="B93" s="37">
        <f>'117th'!A89</f>
        <v>0</v>
      </c>
      <c r="C93" s="33">
        <f>'118th'!D91</f>
        <v>0</v>
      </c>
      <c r="D93" s="33">
        <v>0</v>
      </c>
      <c r="E93" s="33">
        <v>0</v>
      </c>
      <c r="F93" s="33">
        <v>0</v>
      </c>
      <c r="G93" s="34" t="s">
        <v>1010</v>
      </c>
      <c r="H93" s="35" t="s">
        <v>642</v>
      </c>
      <c r="I93" s="36" t="s">
        <v>564</v>
      </c>
    </row>
    <row r="94" spans="2:9" ht="15.75" customHeight="1">
      <c r="B94" s="37">
        <f>'117th'!A90</f>
        <v>0</v>
      </c>
      <c r="C94" s="33">
        <f>'118th'!D92</f>
        <v>0</v>
      </c>
      <c r="D94" s="33">
        <v>0</v>
      </c>
      <c r="E94" s="33">
        <v>0</v>
      </c>
      <c r="F94" s="33">
        <v>0</v>
      </c>
      <c r="G94" s="34" t="s">
        <v>1011</v>
      </c>
      <c r="H94" s="35" t="s">
        <v>578</v>
      </c>
      <c r="I94" s="36" t="s">
        <v>564</v>
      </c>
    </row>
    <row r="95" spans="2:9" ht="15.75" customHeight="1">
      <c r="B95" s="37">
        <f>'117th'!A91</f>
        <v>0</v>
      </c>
      <c r="C95" s="33">
        <f>'118th'!D93</f>
        <v>0</v>
      </c>
      <c r="D95" s="33">
        <v>0</v>
      </c>
      <c r="E95" s="33">
        <v>0</v>
      </c>
      <c r="F95" s="33">
        <v>0</v>
      </c>
      <c r="G95" s="34" t="s">
        <v>1012</v>
      </c>
      <c r="H95" s="35" t="s">
        <v>647</v>
      </c>
      <c r="I95" s="36" t="s">
        <v>564</v>
      </c>
    </row>
    <row r="96" spans="2:9" ht="15.75" customHeight="1">
      <c r="B96" s="37">
        <f>'117th'!A92</f>
        <v>0</v>
      </c>
      <c r="C96" s="33">
        <f>'118th'!D94</f>
        <v>0</v>
      </c>
      <c r="D96" s="33">
        <v>0</v>
      </c>
      <c r="E96" s="33">
        <v>0</v>
      </c>
      <c r="F96" s="33">
        <v>0</v>
      </c>
      <c r="G96" s="34" t="s">
        <v>1013</v>
      </c>
      <c r="H96" s="35" t="s">
        <v>650</v>
      </c>
      <c r="I96" s="36" t="s">
        <v>564</v>
      </c>
    </row>
    <row r="97" spans="2:9" ht="15.75" customHeight="1">
      <c r="B97" s="37">
        <f>'117th'!A93</f>
        <v>0</v>
      </c>
      <c r="C97" s="33">
        <f>'118th'!D95</f>
        <v>0</v>
      </c>
      <c r="D97" s="33">
        <v>0</v>
      </c>
      <c r="E97" s="33">
        <v>0</v>
      </c>
      <c r="F97" s="33">
        <v>0</v>
      </c>
      <c r="G97" s="34" t="s">
        <v>1014</v>
      </c>
      <c r="H97" s="35" t="s">
        <v>440</v>
      </c>
      <c r="I97" s="36" t="s">
        <v>564</v>
      </c>
    </row>
    <row r="98" spans="2:9" ht="15.75" customHeight="1">
      <c r="B98" s="37">
        <f>'117th'!A94</f>
        <v>0</v>
      </c>
      <c r="C98" s="33">
        <f>'118th'!D96</f>
        <v>0</v>
      </c>
      <c r="D98" s="33">
        <v>0</v>
      </c>
      <c r="E98" s="33">
        <v>0</v>
      </c>
      <c r="F98" s="33">
        <v>0</v>
      </c>
      <c r="G98" s="34" t="s">
        <v>1015</v>
      </c>
      <c r="H98" s="35" t="s">
        <v>615</v>
      </c>
      <c r="I98" s="36" t="s">
        <v>564</v>
      </c>
    </row>
    <row r="99" spans="2:9" ht="15.75" customHeight="1">
      <c r="B99" s="37">
        <f>'117th'!A95</f>
        <v>0</v>
      </c>
      <c r="C99" s="33">
        <f>'118th'!D98</f>
        <v>0</v>
      </c>
      <c r="D99" s="33">
        <v>0</v>
      </c>
      <c r="E99" s="33">
        <v>0</v>
      </c>
      <c r="F99" s="33">
        <v>0</v>
      </c>
      <c r="G99" s="34" t="s">
        <v>1016</v>
      </c>
      <c r="H99" s="35" t="s">
        <v>604</v>
      </c>
      <c r="I99" s="36" t="s">
        <v>564</v>
      </c>
    </row>
    <row r="100" spans="2:9" ht="15.75" customHeight="1">
      <c r="B100" s="37"/>
      <c r="C100" s="33"/>
      <c r="D100" s="33"/>
      <c r="E100" s="33"/>
      <c r="F100" s="33"/>
      <c r="G100" s="34" t="s">
        <v>1017</v>
      </c>
      <c r="H100" s="35" t="s">
        <v>578</v>
      </c>
      <c r="I100" s="36" t="s">
        <v>564</v>
      </c>
    </row>
    <row r="101" spans="2:9" ht="15.75" customHeight="1">
      <c r="B101" s="37">
        <f>'117th'!A96</f>
        <v>0</v>
      </c>
      <c r="C101" s="33">
        <f>'118th'!D99</f>
        <v>0</v>
      </c>
      <c r="D101" s="33">
        <v>0</v>
      </c>
      <c r="E101" s="33">
        <v>0</v>
      </c>
      <c r="F101" s="33">
        <v>0</v>
      </c>
      <c r="G101" s="34" t="s">
        <v>1018</v>
      </c>
      <c r="H101" s="35" t="s">
        <v>607</v>
      </c>
      <c r="I101" s="36" t="s">
        <v>564</v>
      </c>
    </row>
    <row r="102" spans="2:9" ht="15.75" customHeight="1">
      <c r="B102" s="37">
        <f>'117th'!A97</f>
        <v>0</v>
      </c>
      <c r="C102" s="33">
        <f>'118th'!D100</f>
        <v>0</v>
      </c>
      <c r="D102" s="33">
        <v>0</v>
      </c>
      <c r="E102" s="33">
        <v>0</v>
      </c>
      <c r="F102" s="33">
        <v>0</v>
      </c>
      <c r="G102" s="34" t="s">
        <v>1019</v>
      </c>
      <c r="H102" s="35" t="s">
        <v>623</v>
      </c>
      <c r="I102" s="36" t="s">
        <v>564</v>
      </c>
    </row>
    <row r="103" spans="2:9" ht="15.75" customHeight="1">
      <c r="B103" s="37">
        <f>'117th'!A98</f>
        <v>0</v>
      </c>
      <c r="C103" s="33">
        <f>'118th'!D101</f>
        <v>0</v>
      </c>
      <c r="D103" s="33">
        <v>0</v>
      </c>
      <c r="E103" s="33">
        <v>0</v>
      </c>
      <c r="F103" s="33">
        <v>0</v>
      </c>
      <c r="G103" s="34" t="s">
        <v>1020</v>
      </c>
      <c r="H103" s="35" t="s">
        <v>647</v>
      </c>
      <c r="I103" s="36" t="s">
        <v>564</v>
      </c>
    </row>
    <row r="104" spans="2:9" ht="15.75" customHeight="1">
      <c r="B104" s="37">
        <f>'117th'!A99</f>
        <v>0</v>
      </c>
      <c r="C104" s="33">
        <f>'118th'!D102</f>
        <v>0</v>
      </c>
      <c r="D104" s="33">
        <v>0</v>
      </c>
      <c r="E104" s="33">
        <v>0</v>
      </c>
      <c r="F104" s="33">
        <v>0</v>
      </c>
      <c r="G104" s="34" t="s">
        <v>1021</v>
      </c>
      <c r="H104" s="35" t="s">
        <v>477</v>
      </c>
      <c r="I104" s="36" t="s">
        <v>564</v>
      </c>
    </row>
    <row r="105" spans="2:9" ht="15.75" customHeight="1">
      <c r="B105" s="37">
        <f>'117th'!A100</f>
        <v>0</v>
      </c>
      <c r="C105" s="33">
        <f>'118th'!D103</f>
        <v>0</v>
      </c>
      <c r="D105" s="33">
        <v>0</v>
      </c>
      <c r="E105" s="33">
        <v>0</v>
      </c>
      <c r="F105" s="33">
        <v>0</v>
      </c>
      <c r="G105" s="34" t="s">
        <v>1022</v>
      </c>
      <c r="H105" s="35" t="s">
        <v>584</v>
      </c>
      <c r="I105" s="36" t="s">
        <v>564</v>
      </c>
    </row>
    <row r="106" spans="2:9" ht="15.75" customHeight="1">
      <c r="B106" s="37">
        <f>'117th'!A101</f>
        <v>0</v>
      </c>
      <c r="C106" s="33">
        <f>'118th'!D104</f>
        <v>0</v>
      </c>
      <c r="D106" s="33">
        <v>0</v>
      </c>
      <c r="E106" s="33">
        <v>0</v>
      </c>
      <c r="F106" s="33">
        <v>0</v>
      </c>
      <c r="G106" s="34" t="s">
        <v>1023</v>
      </c>
      <c r="H106" s="35" t="s">
        <v>618</v>
      </c>
      <c r="I106" s="36" t="s">
        <v>564</v>
      </c>
    </row>
    <row r="107" spans="2:9" ht="15.75" customHeight="1">
      <c r="B107" s="37">
        <f>'117th'!A102</f>
        <v>0</v>
      </c>
      <c r="C107" s="33">
        <f>'118th'!D105</f>
        <v>0</v>
      </c>
      <c r="D107" s="33">
        <v>0</v>
      </c>
      <c r="E107" s="33">
        <v>0</v>
      </c>
      <c r="F107" s="33">
        <v>0</v>
      </c>
      <c r="G107" s="34" t="s">
        <v>1024</v>
      </c>
      <c r="H107" s="35" t="s">
        <v>642</v>
      </c>
      <c r="I107" s="36" t="s">
        <v>564</v>
      </c>
    </row>
    <row r="108" spans="2:9" ht="15.75" customHeight="1">
      <c r="B108" s="37">
        <f>'117th'!A103</f>
        <v>0</v>
      </c>
      <c r="C108" s="33">
        <f>'118th'!D106</f>
        <v>0</v>
      </c>
      <c r="D108" s="33">
        <v>0</v>
      </c>
      <c r="E108" s="33">
        <v>0</v>
      </c>
      <c r="F108" s="33">
        <v>0</v>
      </c>
      <c r="G108" s="34" t="s">
        <v>1025</v>
      </c>
      <c r="H108" s="35" t="s">
        <v>630</v>
      </c>
      <c r="I108" s="36" t="s">
        <v>564</v>
      </c>
    </row>
    <row r="109" spans="2:9" ht="15.75" customHeight="1">
      <c r="B109" s="37" t="s">
        <v>922</v>
      </c>
      <c r="C109" s="33">
        <f>'118th'!D107</f>
        <v>0</v>
      </c>
      <c r="D109" s="33">
        <v>0</v>
      </c>
      <c r="E109" s="33">
        <v>0</v>
      </c>
      <c r="F109" s="33">
        <v>0</v>
      </c>
      <c r="G109" s="34" t="s">
        <v>1026</v>
      </c>
      <c r="H109" s="35" t="s">
        <v>558</v>
      </c>
      <c r="I109" s="36" t="s">
        <v>564</v>
      </c>
    </row>
    <row r="110" spans="2:9" ht="15.75" customHeight="1">
      <c r="B110" s="37">
        <f>'117th'!A104</f>
        <v>0</v>
      </c>
      <c r="C110" s="33">
        <f>'118th'!D108</f>
        <v>0</v>
      </c>
      <c r="D110" s="33">
        <v>0</v>
      </c>
      <c r="E110" s="33">
        <v>0</v>
      </c>
      <c r="F110" s="33">
        <v>0</v>
      </c>
      <c r="G110" s="34" t="s">
        <v>1027</v>
      </c>
      <c r="H110" s="35" t="s">
        <v>650</v>
      </c>
      <c r="I110" s="36" t="s">
        <v>564</v>
      </c>
    </row>
    <row r="111" spans="2:9" ht="15.75" customHeight="1">
      <c r="B111" s="37">
        <f>'117th'!A105</f>
        <v>0</v>
      </c>
      <c r="C111" s="33">
        <f>'118th'!D109</f>
        <v>0</v>
      </c>
      <c r="D111" s="33">
        <v>0</v>
      </c>
      <c r="E111" s="33">
        <v>0</v>
      </c>
      <c r="F111" s="33">
        <v>0</v>
      </c>
      <c r="G111" s="34" t="s">
        <v>1028</v>
      </c>
      <c r="H111" s="35" t="s">
        <v>635</v>
      </c>
      <c r="I111" s="36" t="s">
        <v>564</v>
      </c>
    </row>
    <row r="112" spans="2:9" ht="15.75" customHeight="1">
      <c r="B112" s="37">
        <f>'117th'!A81</f>
        <v>0</v>
      </c>
      <c r="C112" s="38" t="s">
        <v>922</v>
      </c>
      <c r="D112" s="33" t="s">
        <v>922</v>
      </c>
      <c r="E112" s="33" t="s">
        <v>922</v>
      </c>
      <c r="F112" s="33" t="s">
        <v>922</v>
      </c>
      <c r="G112" s="34" t="s">
        <v>1029</v>
      </c>
      <c r="H112" s="35" t="s">
        <v>558</v>
      </c>
      <c r="I112" s="36" t="s">
        <v>564</v>
      </c>
    </row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8">
    <mergeCell ref="G3:G4"/>
    <mergeCell ref="H3:H4"/>
    <mergeCell ref="I3:I4"/>
    <mergeCell ref="B3:B4"/>
    <mergeCell ref="C3:C4"/>
    <mergeCell ref="D3:D4"/>
    <mergeCell ref="E3:E4"/>
    <mergeCell ref="F3:F4"/>
  </mergeCells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B1:G997"/>
  <sheetViews>
    <sheetView workbookViewId="0"/>
  </sheetViews>
  <sheetFormatPr defaultColWidth="14.42578125" defaultRowHeight="15" customHeight="1"/>
  <cols>
    <col min="1" max="1" width="17" customWidth="1"/>
    <col min="2" max="2" width="13.42578125" customWidth="1"/>
    <col min="3" max="4" width="12.7109375" customWidth="1"/>
    <col min="5" max="5" width="29.42578125" customWidth="1"/>
    <col min="6" max="6" width="7.140625" customWidth="1"/>
    <col min="7" max="7" width="7.7109375" customWidth="1"/>
    <col min="8" max="26" width="8.7109375" customWidth="1"/>
  </cols>
  <sheetData>
    <row r="1" spans="2:7" ht="31.5" customHeight="1"/>
    <row r="2" spans="2:7" ht="24.75" customHeight="1"/>
    <row r="3" spans="2:7" ht="37.5" customHeight="1">
      <c r="B3" s="42" t="s">
        <v>915</v>
      </c>
      <c r="C3" s="42" t="s">
        <v>917</v>
      </c>
      <c r="D3" s="42" t="s">
        <v>918</v>
      </c>
      <c r="E3" s="40" t="s">
        <v>919</v>
      </c>
      <c r="F3" s="40" t="s">
        <v>259</v>
      </c>
      <c r="G3" s="40" t="s">
        <v>260</v>
      </c>
    </row>
    <row r="4" spans="2:7" ht="39" customHeight="1">
      <c r="B4" s="41"/>
      <c r="C4" s="41"/>
      <c r="D4" s="41"/>
      <c r="E4" s="41"/>
      <c r="F4" s="41"/>
      <c r="G4" s="41"/>
    </row>
    <row r="5" spans="2:7" ht="18.75">
      <c r="B5" s="37">
        <f>'118th'!A36</f>
        <v>81.920903954802256</v>
      </c>
      <c r="C5" s="37">
        <f>'118th'!I36</f>
        <v>100</v>
      </c>
      <c r="D5" s="37">
        <f>'118th'!J36</f>
        <v>78.82352941176471</v>
      </c>
      <c r="E5" s="34" t="s">
        <v>958</v>
      </c>
      <c r="F5" s="35" t="s">
        <v>510</v>
      </c>
      <c r="G5" s="36" t="s">
        <v>438</v>
      </c>
    </row>
    <row r="6" spans="2:7" ht="18.75">
      <c r="B6" s="37">
        <f>'118th'!A44</f>
        <v>85.98726114649682</v>
      </c>
      <c r="C6" s="37">
        <f>'118th'!I44</f>
        <v>100</v>
      </c>
      <c r="D6" s="37">
        <f>'118th'!J44</f>
        <v>80.597014925373131</v>
      </c>
      <c r="E6" s="34" t="s">
        <v>951</v>
      </c>
      <c r="F6" s="35" t="s">
        <v>533</v>
      </c>
      <c r="G6" s="36" t="s">
        <v>438</v>
      </c>
    </row>
    <row r="7" spans="2:7" ht="18.75">
      <c r="B7" s="33">
        <f>'118th'!A21</f>
        <v>85.858585858585855</v>
      </c>
      <c r="C7" s="33">
        <f>'118th'!I21</f>
        <v>100</v>
      </c>
      <c r="D7" s="33">
        <f>'118th'!J21</f>
        <v>81.72043010752688</v>
      </c>
      <c r="E7" s="34" t="s">
        <v>952</v>
      </c>
      <c r="F7" s="35" t="s">
        <v>480</v>
      </c>
      <c r="G7" s="36" t="s">
        <v>438</v>
      </c>
    </row>
    <row r="8" spans="2:7" ht="18.75">
      <c r="B8" s="37">
        <f>'118th'!A24</f>
        <v>82.926829268292678</v>
      </c>
      <c r="C8" s="37">
        <f>'118th'!I24</f>
        <v>100</v>
      </c>
      <c r="D8" s="37">
        <f>'118th'!J24</f>
        <v>81.914893617021278</v>
      </c>
      <c r="E8" s="34" t="s">
        <v>956</v>
      </c>
      <c r="F8" s="35" t="s">
        <v>480</v>
      </c>
      <c r="G8" s="36" t="s">
        <v>438</v>
      </c>
    </row>
    <row r="9" spans="2:7" ht="18.75">
      <c r="B9" s="37">
        <f>'118th'!A37</f>
        <v>91.061452513966472</v>
      </c>
      <c r="C9" s="37">
        <f>'118th'!I37</f>
        <v>100</v>
      </c>
      <c r="D9" s="37">
        <f>'118th'!J37</f>
        <v>82.5</v>
      </c>
      <c r="E9" s="34" t="s">
        <v>945</v>
      </c>
      <c r="F9" s="35" t="s">
        <v>503</v>
      </c>
      <c r="G9" s="36" t="s">
        <v>438</v>
      </c>
    </row>
    <row r="10" spans="2:7" ht="18.75">
      <c r="B10" s="33">
        <f>'118th'!A52</f>
        <v>90.740740740740748</v>
      </c>
      <c r="C10" s="33">
        <f>'118th'!I52</f>
        <v>100</v>
      </c>
      <c r="D10" s="33">
        <f>'118th'!J52</f>
        <v>85.454545454545453</v>
      </c>
      <c r="E10" s="34" t="s">
        <v>943</v>
      </c>
      <c r="F10" s="35" t="s">
        <v>548</v>
      </c>
      <c r="G10" s="36" t="s">
        <v>438</v>
      </c>
    </row>
    <row r="11" spans="2:7" ht="18.75">
      <c r="B11" s="33">
        <f>'118th'!A9</f>
        <v>93.956043956043956</v>
      </c>
      <c r="C11" s="33">
        <f>'118th'!I9</f>
        <v>100</v>
      </c>
      <c r="D11" s="33">
        <f>'118th'!J9</f>
        <v>86.58536585365853</v>
      </c>
      <c r="E11" s="34" t="s">
        <v>959</v>
      </c>
      <c r="F11" s="35" t="s">
        <v>449</v>
      </c>
      <c r="G11" s="36" t="s">
        <v>438</v>
      </c>
    </row>
    <row r="12" spans="2:7" ht="18.75">
      <c r="B12" s="37">
        <f>'118th'!A32</f>
        <v>92.89340101522842</v>
      </c>
      <c r="C12" s="37">
        <f>'118th'!I32</f>
        <v>100</v>
      </c>
      <c r="D12" s="37">
        <f>'118th'!J32</f>
        <v>87.5</v>
      </c>
      <c r="E12" s="34" t="s">
        <v>936</v>
      </c>
      <c r="F12" s="35" t="s">
        <v>505</v>
      </c>
      <c r="G12" s="36" t="s">
        <v>438</v>
      </c>
    </row>
    <row r="13" spans="2:7" ht="18.75">
      <c r="B13" s="33">
        <f>'118th'!A40</f>
        <v>92.307692307692307</v>
      </c>
      <c r="C13" s="33">
        <f>'118th'!I40</f>
        <v>100</v>
      </c>
      <c r="D13" s="33">
        <f>'118th'!J40</f>
        <v>88.888888888888886</v>
      </c>
      <c r="E13" s="34" t="s">
        <v>939</v>
      </c>
      <c r="F13" s="35" t="s">
        <v>483</v>
      </c>
      <c r="G13" s="36" t="s">
        <v>438</v>
      </c>
    </row>
    <row r="14" spans="2:7" ht="18.75">
      <c r="B14" s="37">
        <f>'118th'!A16</f>
        <v>91.878172588832484</v>
      </c>
      <c r="C14" s="37">
        <f>'118th'!I16</f>
        <v>100</v>
      </c>
      <c r="D14" s="37">
        <f>'118th'!J16</f>
        <v>89.130434782608688</v>
      </c>
      <c r="E14" s="34" t="s">
        <v>942</v>
      </c>
      <c r="F14" s="35" t="s">
        <v>446</v>
      </c>
      <c r="G14" s="36" t="s">
        <v>438</v>
      </c>
    </row>
    <row r="15" spans="2:7" ht="18.75">
      <c r="B15" s="33">
        <f>'118th'!A19</f>
        <v>92.391304347826093</v>
      </c>
      <c r="C15" s="33">
        <f>'118th'!I19</f>
        <v>100</v>
      </c>
      <c r="D15" s="33">
        <f>'118th'!J19</f>
        <v>89.285714285714292</v>
      </c>
      <c r="E15" s="34" t="s">
        <v>938</v>
      </c>
      <c r="F15" s="35" t="s">
        <v>466</v>
      </c>
      <c r="G15" s="36" t="s">
        <v>438</v>
      </c>
    </row>
    <row r="16" spans="2:7" ht="18.75">
      <c r="B16" s="37">
        <f>'118th'!A11</f>
        <v>92.039800995024876</v>
      </c>
      <c r="C16" s="37">
        <f>'118th'!I11</f>
        <v>100</v>
      </c>
      <c r="D16" s="37">
        <f>'118th'!J11</f>
        <v>90.322580645161281</v>
      </c>
      <c r="E16" s="34" t="s">
        <v>941</v>
      </c>
      <c r="F16" s="35" t="s">
        <v>455</v>
      </c>
      <c r="G16" s="36" t="s">
        <v>438</v>
      </c>
    </row>
    <row r="17" spans="2:7" ht="18.75">
      <c r="B17" s="33">
        <f>'118th'!A25</f>
        <v>93.333333333333329</v>
      </c>
      <c r="C17" s="33">
        <f>'118th'!I25</f>
        <v>100</v>
      </c>
      <c r="D17" s="33">
        <f>'118th'!J25</f>
        <v>91.025641025641022</v>
      </c>
      <c r="E17" s="34" t="s">
        <v>932</v>
      </c>
      <c r="F17" s="35" t="s">
        <v>444</v>
      </c>
      <c r="G17" s="36" t="s">
        <v>438</v>
      </c>
    </row>
    <row r="18" spans="2:7" ht="18.75">
      <c r="B18" s="33">
        <f>'118th'!A7</f>
        <v>96.482412060301499</v>
      </c>
      <c r="C18" s="33">
        <f>'118th'!I7</f>
        <v>100</v>
      </c>
      <c r="D18" s="33">
        <f>'118th'!J7</f>
        <v>92.222222222222229</v>
      </c>
      <c r="E18" s="34" t="s">
        <v>926</v>
      </c>
      <c r="F18" s="35" t="s">
        <v>444</v>
      </c>
      <c r="G18" s="36" t="s">
        <v>438</v>
      </c>
    </row>
    <row r="19" spans="2:7" ht="18.75">
      <c r="B19" s="33">
        <f>'118th'!A34</f>
        <v>94.708994708994709</v>
      </c>
      <c r="C19" s="33">
        <f>'118th'!I34</f>
        <v>100</v>
      </c>
      <c r="D19" s="33">
        <f>'118th'!J34</f>
        <v>93.670886075949369</v>
      </c>
      <c r="E19" s="34" t="s">
        <v>929</v>
      </c>
      <c r="F19" s="35" t="s">
        <v>510</v>
      </c>
      <c r="G19" s="36" t="s">
        <v>438</v>
      </c>
    </row>
    <row r="20" spans="2:7" ht="18.75">
      <c r="B20" s="33">
        <f>'118th'!A45</f>
        <v>98.522167487684726</v>
      </c>
      <c r="C20" s="33">
        <f>'118th'!I45</f>
        <v>100</v>
      </c>
      <c r="D20" s="33">
        <f>'118th'!J45</f>
        <v>96.774193548387103</v>
      </c>
      <c r="E20" s="34" t="s">
        <v>923</v>
      </c>
      <c r="F20" s="35" t="s">
        <v>492</v>
      </c>
      <c r="G20" s="36" t="s">
        <v>438</v>
      </c>
    </row>
    <row r="21" spans="2:7" ht="15.75" customHeight="1">
      <c r="B21" s="33">
        <f>'118th'!A26</f>
        <v>98.930481283422452</v>
      </c>
      <c r="C21" s="33">
        <f>'118th'!I26</f>
        <v>100</v>
      </c>
      <c r="D21" s="33">
        <f>'118th'!J26</f>
        <v>97.61904761904762</v>
      </c>
      <c r="E21" s="34" t="s">
        <v>921</v>
      </c>
      <c r="F21" s="35" t="s">
        <v>492</v>
      </c>
      <c r="G21" s="36" t="s">
        <v>438</v>
      </c>
    </row>
    <row r="22" spans="2:7" ht="15.75" customHeight="1">
      <c r="B22" s="37">
        <f>'118th'!A23</f>
        <v>42.553191489361701</v>
      </c>
      <c r="C22" s="37">
        <f>'118th'!I23</f>
        <v>96.15384615384616</v>
      </c>
      <c r="D22" s="37">
        <f>'118th'!J23</f>
        <v>54.216867469879517</v>
      </c>
      <c r="E22" s="34" t="s">
        <v>967</v>
      </c>
      <c r="F22" s="35" t="s">
        <v>486</v>
      </c>
      <c r="G22" s="36" t="s">
        <v>438</v>
      </c>
    </row>
    <row r="23" spans="2:7" ht="15.75" customHeight="1">
      <c r="B23" s="37">
        <f>'118th'!A43</f>
        <v>75.129533678756474</v>
      </c>
      <c r="C23" s="37">
        <f>'118th'!I43</f>
        <v>96.15384615384616</v>
      </c>
      <c r="D23" s="37">
        <f>'118th'!J43</f>
        <v>68.674698795180717</v>
      </c>
      <c r="E23" s="34" t="s">
        <v>964</v>
      </c>
      <c r="F23" s="35" t="s">
        <v>530</v>
      </c>
      <c r="G23" s="36" t="s">
        <v>438</v>
      </c>
    </row>
    <row r="24" spans="2:7" ht="15.75" customHeight="1">
      <c r="B24" s="37">
        <f>'118th'!A50</f>
        <v>70.466321243523311</v>
      </c>
      <c r="C24" s="37">
        <f>'118th'!I50</f>
        <v>96.15384615384616</v>
      </c>
      <c r="D24" s="37">
        <f>'118th'!J50</f>
        <v>70.454545454545453</v>
      </c>
      <c r="E24" s="34" t="s">
        <v>965</v>
      </c>
      <c r="F24" s="35" t="s">
        <v>455</v>
      </c>
      <c r="G24" s="36" t="s">
        <v>438</v>
      </c>
    </row>
    <row r="25" spans="2:7" ht="15.75" customHeight="1">
      <c r="B25" s="37">
        <f>'118th'!A42</f>
        <v>80.310880829015545</v>
      </c>
      <c r="C25" s="37">
        <f>'118th'!I42</f>
        <v>96.15384615384616</v>
      </c>
      <c r="D25" s="37">
        <f>'118th'!J42</f>
        <v>71.428571428571431</v>
      </c>
      <c r="E25" s="34" t="s">
        <v>966</v>
      </c>
      <c r="F25" s="35" t="s">
        <v>505</v>
      </c>
      <c r="G25" s="36" t="s">
        <v>438</v>
      </c>
    </row>
    <row r="26" spans="2:7" ht="15.75" customHeight="1">
      <c r="B26" s="37">
        <f>'118th'!A54</f>
        <v>83.5</v>
      </c>
      <c r="C26" s="37">
        <f>'118th'!I54</f>
        <v>96.15384615384616</v>
      </c>
      <c r="D26" s="37">
        <f>'118th'!J54</f>
        <v>76.59574468085107</v>
      </c>
      <c r="E26" s="34" t="s">
        <v>954</v>
      </c>
      <c r="F26" s="35" t="s">
        <v>449</v>
      </c>
      <c r="G26" s="36" t="s">
        <v>438</v>
      </c>
    </row>
    <row r="27" spans="2:7" ht="15.75" customHeight="1">
      <c r="B27" s="37">
        <f>'118th'!A12</f>
        <v>81.4070351758794</v>
      </c>
      <c r="C27" s="37">
        <f>'118th'!I12</f>
        <v>96.15384615384616</v>
      </c>
      <c r="D27" s="37">
        <f>'118th'!J12</f>
        <v>77.777777777777786</v>
      </c>
      <c r="E27" s="34" t="s">
        <v>961</v>
      </c>
      <c r="F27" s="35" t="s">
        <v>458</v>
      </c>
      <c r="G27" s="36" t="s">
        <v>438</v>
      </c>
    </row>
    <row r="28" spans="2:7" ht="15.75" customHeight="1">
      <c r="B28" s="37">
        <f>'118th'!A30</f>
        <v>80.927835051546396</v>
      </c>
      <c r="C28" s="37">
        <f>'118th'!I30</f>
        <v>96.15384615384616</v>
      </c>
      <c r="D28" s="37">
        <f>'118th'!J30</f>
        <v>78.651685393258433</v>
      </c>
      <c r="E28" s="34" t="s">
        <v>962</v>
      </c>
      <c r="F28" s="35" t="s">
        <v>461</v>
      </c>
      <c r="G28" s="36" t="s">
        <v>438</v>
      </c>
    </row>
    <row r="29" spans="2:7" ht="15.75" customHeight="1">
      <c r="B29" s="37">
        <f>'118th'!A15</f>
        <v>82.266009852216754</v>
      </c>
      <c r="C29" s="37">
        <f>'118th'!I15</f>
        <v>96.15384615384616</v>
      </c>
      <c r="D29" s="37">
        <f>'118th'!J15</f>
        <v>80.645161290322577</v>
      </c>
      <c r="E29" s="34" t="s">
        <v>957</v>
      </c>
      <c r="F29" s="35" t="s">
        <v>466</v>
      </c>
      <c r="G29" s="36" t="s">
        <v>438</v>
      </c>
    </row>
    <row r="30" spans="2:7" ht="15.75" customHeight="1">
      <c r="B30" s="37">
        <f>'118th'!A49</f>
        <v>90.243902439024396</v>
      </c>
      <c r="C30" s="37">
        <f>'118th'!I49</f>
        <v>96.15384615384616</v>
      </c>
      <c r="D30" s="37">
        <f>'118th'!J49</f>
        <v>84.042553191489361</v>
      </c>
      <c r="E30" s="34" t="s">
        <v>947</v>
      </c>
      <c r="F30" s="35" t="s">
        <v>530</v>
      </c>
      <c r="G30" s="36" t="s">
        <v>438</v>
      </c>
    </row>
    <row r="31" spans="2:7" ht="15.75" customHeight="1">
      <c r="B31" s="33">
        <f>'118th'!A33</f>
        <v>90.452261306532662</v>
      </c>
      <c r="C31" s="33">
        <f>'118th'!I33</f>
        <v>96.15384615384616</v>
      </c>
      <c r="D31" s="33">
        <f>'118th'!J33</f>
        <v>84.782608695652172</v>
      </c>
      <c r="E31" s="34" t="s">
        <v>944</v>
      </c>
      <c r="F31" s="35" t="s">
        <v>437</v>
      </c>
      <c r="G31" s="36" t="s">
        <v>438</v>
      </c>
    </row>
    <row r="32" spans="2:7" ht="15.75" customHeight="1">
      <c r="B32" s="37">
        <f>'118th'!A53</f>
        <v>86.274509803921575</v>
      </c>
      <c r="C32" s="37">
        <f>'118th'!I53</f>
        <v>96.15384615384616</v>
      </c>
      <c r="D32" s="37">
        <f>'118th'!J53</f>
        <v>84.946236559139791</v>
      </c>
      <c r="E32" s="34" t="s">
        <v>950</v>
      </c>
      <c r="F32" s="35" t="s">
        <v>496</v>
      </c>
      <c r="G32" s="36" t="s">
        <v>438</v>
      </c>
    </row>
    <row r="33" spans="2:7" ht="15.75" customHeight="1">
      <c r="B33" s="33">
        <f>'118th'!A28</f>
        <v>90.306122448979593</v>
      </c>
      <c r="C33" s="33">
        <f>'118th'!I28</f>
        <v>96.15384615384616</v>
      </c>
      <c r="D33" s="33">
        <f>'118th'!J28</f>
        <v>86.021505376344081</v>
      </c>
      <c r="E33" s="34" t="s">
        <v>946</v>
      </c>
      <c r="F33" s="35" t="s">
        <v>496</v>
      </c>
      <c r="G33" s="36" t="s">
        <v>438</v>
      </c>
    </row>
    <row r="34" spans="2:7" ht="15.75" customHeight="1">
      <c r="B34" s="33">
        <f>'118th'!A18</f>
        <v>93.989071038251367</v>
      </c>
      <c r="C34" s="33">
        <f>'118th'!I18</f>
        <v>96.15384615384616</v>
      </c>
      <c r="D34" s="33">
        <f>'118th'!J18</f>
        <v>86.746987951807228</v>
      </c>
      <c r="E34" s="34" t="s">
        <v>930</v>
      </c>
      <c r="F34" s="35" t="s">
        <v>473</v>
      </c>
      <c r="G34" s="36" t="s">
        <v>438</v>
      </c>
    </row>
    <row r="35" spans="2:7" ht="15.75" customHeight="1">
      <c r="B35" s="33">
        <f>'118th'!A31</f>
        <v>87.939698492462313</v>
      </c>
      <c r="C35" s="33">
        <f>'118th'!I31</f>
        <v>96.15384615384616</v>
      </c>
      <c r="D35" s="33">
        <f>'118th'!J31</f>
        <v>87.2340425531915</v>
      </c>
      <c r="E35" s="34" t="s">
        <v>948</v>
      </c>
      <c r="F35" s="35" t="s">
        <v>503</v>
      </c>
      <c r="G35" s="36" t="s">
        <v>438</v>
      </c>
    </row>
    <row r="36" spans="2:7" ht="15.75" customHeight="1">
      <c r="B36" s="33">
        <f>'118th'!A29</f>
        <v>94.270833333333343</v>
      </c>
      <c r="C36" s="33">
        <f>'118th'!I29</f>
        <v>96.15384615384616</v>
      </c>
      <c r="D36" s="33">
        <f>'118th'!J29</f>
        <v>87.640449438202253</v>
      </c>
      <c r="E36" s="34" t="s">
        <v>960</v>
      </c>
      <c r="F36" s="35" t="s">
        <v>499</v>
      </c>
      <c r="G36" s="36" t="s">
        <v>438</v>
      </c>
    </row>
    <row r="37" spans="2:7" ht="15.75" customHeight="1">
      <c r="B37" s="33">
        <f>'118th'!A22</f>
        <v>92.118226600985224</v>
      </c>
      <c r="C37" s="33">
        <f>'118th'!I22</f>
        <v>96.15384615384616</v>
      </c>
      <c r="D37" s="33">
        <f>'118th'!J22</f>
        <v>88.297872340425528</v>
      </c>
      <c r="E37" s="34" t="s">
        <v>937</v>
      </c>
      <c r="F37" s="35" t="s">
        <v>483</v>
      </c>
      <c r="G37" s="36" t="s">
        <v>438</v>
      </c>
    </row>
    <row r="38" spans="2:7" ht="15.75" customHeight="1">
      <c r="B38" s="37">
        <f>'118th'!A8</f>
        <v>91.666666666666657</v>
      </c>
      <c r="C38" s="37">
        <f>'118th'!I8</f>
        <v>96.15384615384616</v>
      </c>
      <c r="D38" s="37">
        <f>'118th'!J8</f>
        <v>88.297872340425528</v>
      </c>
      <c r="E38" s="34" t="s">
        <v>940</v>
      </c>
      <c r="F38" s="35" t="s">
        <v>446</v>
      </c>
      <c r="G38" s="36" t="s">
        <v>438</v>
      </c>
    </row>
    <row r="39" spans="2:7" ht="15.75" customHeight="1">
      <c r="B39" s="37">
        <f>'118th'!A46</f>
        <v>87.898089171974519</v>
      </c>
      <c r="C39" s="37">
        <f>'118th'!I46</f>
        <v>96.15384615384616</v>
      </c>
      <c r="D39" s="37">
        <f>'118th'!J46</f>
        <v>89.024390243902445</v>
      </c>
      <c r="E39" s="34" t="s">
        <v>949</v>
      </c>
      <c r="F39" s="35" t="s">
        <v>486</v>
      </c>
      <c r="G39" s="36" t="s">
        <v>438</v>
      </c>
    </row>
    <row r="40" spans="2:7" ht="15.75" customHeight="1">
      <c r="B40" s="33">
        <f>'118th'!A6</f>
        <v>93.835616438356169</v>
      </c>
      <c r="C40" s="33">
        <f>'118th'!I6</f>
        <v>96.15384615384616</v>
      </c>
      <c r="D40" s="33">
        <f>'118th'!J6</f>
        <v>88.888888888888886</v>
      </c>
      <c r="E40" s="34" t="s">
        <v>931</v>
      </c>
      <c r="F40" s="35" t="s">
        <v>437</v>
      </c>
      <c r="G40" s="36" t="s">
        <v>438</v>
      </c>
    </row>
    <row r="41" spans="2:7" ht="15.75" customHeight="1">
      <c r="B41" s="33">
        <f>'118th'!A47</f>
        <v>92.746113989637308</v>
      </c>
      <c r="C41" s="33">
        <f>'118th'!I47</f>
        <v>96.15384615384616</v>
      </c>
      <c r="D41" s="33">
        <f>'118th'!J47</f>
        <v>89.411764705882362</v>
      </c>
      <c r="E41" s="34" t="s">
        <v>934</v>
      </c>
      <c r="F41" s="35" t="s">
        <v>533</v>
      </c>
      <c r="G41" s="36" t="s">
        <v>438</v>
      </c>
    </row>
    <row r="42" spans="2:7" ht="15.75" customHeight="1">
      <c r="B42" s="33">
        <f>'118th'!A39</f>
        <v>95.939086294416242</v>
      </c>
      <c r="C42" s="33">
        <f>'118th'!I39</f>
        <v>96.15384615384616</v>
      </c>
      <c r="D42" s="33">
        <f>'118th'!J39</f>
        <v>91.011235955056179</v>
      </c>
      <c r="E42" s="34" t="s">
        <v>927</v>
      </c>
      <c r="F42" s="35" t="s">
        <v>513</v>
      </c>
      <c r="G42" s="36" t="s">
        <v>438</v>
      </c>
    </row>
    <row r="43" spans="2:7" ht="15.75" customHeight="1">
      <c r="B43" s="33">
        <f>'118th'!A51</f>
        <v>97.883597883597886</v>
      </c>
      <c r="C43" s="33">
        <f>'118th'!I51</f>
        <v>96.15384615384616</v>
      </c>
      <c r="D43" s="33">
        <f>'118th'!J51</f>
        <v>95.454545454545453</v>
      </c>
      <c r="E43" s="34" t="s">
        <v>925</v>
      </c>
      <c r="F43" s="35" t="s">
        <v>452</v>
      </c>
      <c r="G43" s="36" t="s">
        <v>438</v>
      </c>
    </row>
    <row r="44" spans="2:7" ht="15.75" customHeight="1">
      <c r="B44" s="33">
        <f>'118th'!A10</f>
        <v>97.979797979797979</v>
      </c>
      <c r="C44" s="33">
        <f>'118th'!I10</f>
        <v>96.15384615384616</v>
      </c>
      <c r="D44" s="33">
        <f>'118th'!J10</f>
        <v>95.50561797752809</v>
      </c>
      <c r="E44" s="34" t="s">
        <v>924</v>
      </c>
      <c r="F44" s="35" t="s">
        <v>452</v>
      </c>
      <c r="G44" s="36" t="s">
        <v>438</v>
      </c>
    </row>
    <row r="45" spans="2:7" ht="15.75" customHeight="1">
      <c r="B45" s="37">
        <f>'118th'!A35</f>
        <v>83.16326530612244</v>
      </c>
      <c r="C45" s="37">
        <f>'118th'!I35</f>
        <v>96</v>
      </c>
      <c r="D45" s="37">
        <f>'118th'!J35</f>
        <v>81.72043010752688</v>
      </c>
      <c r="E45" s="34" t="s">
        <v>955</v>
      </c>
      <c r="F45" s="35" t="s">
        <v>513</v>
      </c>
      <c r="G45" s="36" t="s">
        <v>438</v>
      </c>
    </row>
    <row r="46" spans="2:7" ht="15.75" customHeight="1">
      <c r="B46" s="33">
        <f>'118th'!A13</f>
        <v>85</v>
      </c>
      <c r="C46" s="33">
        <f>'118th'!I13</f>
        <v>96</v>
      </c>
      <c r="D46" s="33">
        <f>'118th'!J13</f>
        <v>82.222222222222214</v>
      </c>
      <c r="E46" s="34" t="s">
        <v>953</v>
      </c>
      <c r="F46" s="35" t="s">
        <v>461</v>
      </c>
      <c r="G46" s="36" t="s">
        <v>438</v>
      </c>
    </row>
    <row r="47" spans="2:7" ht="15.75" customHeight="1">
      <c r="B47" s="33">
        <f>'118th'!A27</f>
        <v>92.385786802030452</v>
      </c>
      <c r="C47" s="33">
        <f>'118th'!I27</f>
        <v>96</v>
      </c>
      <c r="D47" s="33">
        <f>'118th'!J27</f>
        <v>88.372093023255815</v>
      </c>
      <c r="E47" s="34" t="s">
        <v>935</v>
      </c>
      <c r="F47" s="35" t="s">
        <v>471</v>
      </c>
      <c r="G47" s="36" t="s">
        <v>438</v>
      </c>
    </row>
    <row r="48" spans="2:7" ht="15.75" customHeight="1">
      <c r="B48" s="33">
        <f>'118th'!A48</f>
        <v>98.979591836734699</v>
      </c>
      <c r="C48" s="33">
        <f>'118th'!I48</f>
        <v>96</v>
      </c>
      <c r="D48" s="33">
        <f>'118th'!J48</f>
        <v>97.802197802197796</v>
      </c>
      <c r="E48" s="34" t="s">
        <v>920</v>
      </c>
      <c r="F48" s="35" t="s">
        <v>520</v>
      </c>
      <c r="G48" s="36" t="s">
        <v>438</v>
      </c>
    </row>
    <row r="49" spans="2:7" ht="15.75" customHeight="1">
      <c r="B49" s="33">
        <f>'118th'!A41</f>
        <v>92.903225806451616</v>
      </c>
      <c r="C49" s="33">
        <f>'118th'!I41</f>
        <v>95.454545454545453</v>
      </c>
      <c r="D49" s="33">
        <f>'118th'!J41</f>
        <v>85.13513513513513</v>
      </c>
      <c r="E49" s="34" t="s">
        <v>933</v>
      </c>
      <c r="F49" s="35" t="s">
        <v>473</v>
      </c>
      <c r="G49" s="36" t="s">
        <v>438</v>
      </c>
    </row>
    <row r="50" spans="2:7" ht="15.75" customHeight="1">
      <c r="B50" s="33">
        <f>'118th'!A20</f>
        <v>94.871794871794862</v>
      </c>
      <c r="C50" s="33">
        <f>'118th'!I20</f>
        <v>95.238095238095227</v>
      </c>
      <c r="D50" s="33">
        <f>'118th'!J20</f>
        <v>88.505747126436788</v>
      </c>
      <c r="E50" s="34" t="s">
        <v>928</v>
      </c>
      <c r="F50" s="35" t="s">
        <v>477</v>
      </c>
      <c r="G50" s="36" t="s">
        <v>438</v>
      </c>
    </row>
    <row r="51" spans="2:7" ht="15.75" customHeight="1">
      <c r="B51" s="33">
        <f>'118th'!A17</f>
        <v>86.24338624338624</v>
      </c>
      <c r="C51" s="33">
        <f>'118th'!I17</f>
        <v>95</v>
      </c>
      <c r="D51" s="33">
        <f>'118th'!J17</f>
        <v>76.744186046511629</v>
      </c>
      <c r="E51" s="34" t="s">
        <v>963</v>
      </c>
      <c r="F51" s="35" t="s">
        <v>471</v>
      </c>
      <c r="G51" s="36" t="s">
        <v>438</v>
      </c>
    </row>
    <row r="52" spans="2:7" ht="15.75" customHeight="1">
      <c r="B52" s="37">
        <f>'118th'!A14</f>
        <v>32.195121951219512</v>
      </c>
      <c r="C52" s="37">
        <f>'118th'!I14</f>
        <v>80.769230769230774</v>
      </c>
      <c r="D52" s="37">
        <f>'118th'!J14</f>
        <v>41.48936170212766</v>
      </c>
      <c r="E52" s="34" t="s">
        <v>969</v>
      </c>
      <c r="F52" s="35" t="s">
        <v>464</v>
      </c>
      <c r="G52" s="36" t="s">
        <v>438</v>
      </c>
    </row>
    <row r="53" spans="2:7" ht="15.75" customHeight="1">
      <c r="B53" s="37">
        <f>'118th'!A38</f>
        <v>38.423645320197039</v>
      </c>
      <c r="C53" s="37">
        <f>'118th'!I38</f>
        <v>80.769230769230774</v>
      </c>
      <c r="D53" s="37">
        <f>'118th'!J38</f>
        <v>44.680851063829785</v>
      </c>
      <c r="E53" s="34" t="s">
        <v>968</v>
      </c>
      <c r="F53" s="35" t="s">
        <v>520</v>
      </c>
      <c r="G53" s="36" t="s">
        <v>438</v>
      </c>
    </row>
    <row r="54" spans="2:7" ht="15.75" customHeight="1">
      <c r="B54" s="33">
        <f>'118th'!A55</f>
        <v>0</v>
      </c>
      <c r="C54" s="33">
        <v>0</v>
      </c>
      <c r="D54" s="33">
        <v>0</v>
      </c>
      <c r="E54" s="34" t="s">
        <v>975</v>
      </c>
      <c r="F54" s="35" t="s">
        <v>464</v>
      </c>
      <c r="G54" s="36" t="s">
        <v>555</v>
      </c>
    </row>
    <row r="55" spans="2:7" ht="15.75" customHeight="1">
      <c r="B55" s="33">
        <f>'118th'!D56</f>
        <v>0</v>
      </c>
      <c r="C55" s="33">
        <v>0</v>
      </c>
      <c r="D55" s="33">
        <v>0</v>
      </c>
      <c r="E55" s="34" t="s">
        <v>976</v>
      </c>
      <c r="F55" s="35" t="s">
        <v>558</v>
      </c>
      <c r="G55" s="36" t="s">
        <v>555</v>
      </c>
    </row>
    <row r="56" spans="2:7" ht="15.75" customHeight="1">
      <c r="B56" s="33">
        <f>'118th'!D57</f>
        <v>0</v>
      </c>
      <c r="C56" s="39">
        <f>'118th'!I57</f>
        <v>7.6923076923076925</v>
      </c>
      <c r="D56" s="39">
        <f>'118th'!J57</f>
        <v>15.789473684210526</v>
      </c>
      <c r="E56" s="34" t="s">
        <v>977</v>
      </c>
      <c r="F56" s="35" t="s">
        <v>561</v>
      </c>
      <c r="G56" s="36" t="s">
        <v>978</v>
      </c>
    </row>
    <row r="57" spans="2:7" ht="15.75" customHeight="1">
      <c r="B57" s="37">
        <f>'118th'!A85</f>
        <v>23.888888888888889</v>
      </c>
      <c r="C57" s="37">
        <f>'118th'!I85</f>
        <v>36.363636363636367</v>
      </c>
      <c r="D57" s="37">
        <f>'118th'!J85</f>
        <v>29.72972972972973</v>
      </c>
      <c r="E57" s="34" t="s">
        <v>979</v>
      </c>
      <c r="F57" s="35" t="s">
        <v>458</v>
      </c>
      <c r="G57" s="36" t="s">
        <v>978</v>
      </c>
    </row>
    <row r="58" spans="2:7" ht="15.75" customHeight="1">
      <c r="B58" s="33">
        <f>'118th'!D58</f>
        <v>0</v>
      </c>
      <c r="C58" s="33">
        <v>0</v>
      </c>
      <c r="D58" s="33">
        <v>0</v>
      </c>
      <c r="E58" s="34" t="s">
        <v>980</v>
      </c>
      <c r="F58" s="35" t="s">
        <v>499</v>
      </c>
      <c r="G58" s="36" t="s">
        <v>564</v>
      </c>
    </row>
    <row r="59" spans="2:7" ht="15.75" customHeight="1">
      <c r="B59" s="33">
        <f>'118th'!D59</f>
        <v>0</v>
      </c>
      <c r="C59" s="33">
        <v>0</v>
      </c>
      <c r="D59" s="33">
        <v>0</v>
      </c>
      <c r="E59" s="34" t="s">
        <v>981</v>
      </c>
      <c r="F59" s="35" t="s">
        <v>567</v>
      </c>
      <c r="G59" s="36" t="s">
        <v>564</v>
      </c>
    </row>
    <row r="60" spans="2:7" ht="15.75" customHeight="1">
      <c r="B60" s="33">
        <f>'118th'!D60</f>
        <v>0</v>
      </c>
      <c r="C60" s="33">
        <v>0</v>
      </c>
      <c r="D60" s="33">
        <v>0</v>
      </c>
      <c r="E60" s="34" t="s">
        <v>982</v>
      </c>
      <c r="F60" s="35" t="s">
        <v>570</v>
      </c>
      <c r="G60" s="36" t="s">
        <v>564</v>
      </c>
    </row>
    <row r="61" spans="2:7" ht="15.75" customHeight="1">
      <c r="B61" s="33">
        <f>'118th'!D61</f>
        <v>0</v>
      </c>
      <c r="C61" s="33">
        <v>0</v>
      </c>
      <c r="D61" s="33">
        <v>0</v>
      </c>
      <c r="E61" s="34" t="s">
        <v>983</v>
      </c>
      <c r="F61" s="35" t="s">
        <v>573</v>
      </c>
      <c r="G61" s="36" t="s">
        <v>564</v>
      </c>
    </row>
    <row r="62" spans="2:7" ht="15.75" customHeight="1">
      <c r="B62" s="33">
        <f>'118th'!D62</f>
        <v>0</v>
      </c>
      <c r="C62" s="33">
        <v>0</v>
      </c>
      <c r="D62" s="33">
        <v>0</v>
      </c>
      <c r="E62" s="34" t="s">
        <v>984</v>
      </c>
      <c r="F62" s="35" t="s">
        <v>548</v>
      </c>
      <c r="G62" s="36" t="s">
        <v>564</v>
      </c>
    </row>
    <row r="63" spans="2:7" ht="15.75" customHeight="1">
      <c r="B63" s="33">
        <f>'118th'!A63</f>
        <v>0</v>
      </c>
      <c r="C63" s="33">
        <v>0</v>
      </c>
      <c r="D63" s="33">
        <v>0</v>
      </c>
      <c r="E63" s="34" t="s">
        <v>985</v>
      </c>
      <c r="F63" s="35" t="s">
        <v>578</v>
      </c>
      <c r="G63" s="36" t="s">
        <v>564</v>
      </c>
    </row>
    <row r="64" spans="2:7" ht="15.75" customHeight="1">
      <c r="B64" s="33">
        <f>'118th'!D64</f>
        <v>0</v>
      </c>
      <c r="C64" s="33">
        <v>0</v>
      </c>
      <c r="D64" s="33">
        <v>0</v>
      </c>
      <c r="E64" s="34" t="s">
        <v>986</v>
      </c>
      <c r="F64" s="35" t="s">
        <v>581</v>
      </c>
      <c r="G64" s="36" t="s">
        <v>564</v>
      </c>
    </row>
    <row r="65" spans="2:7" ht="15.75" customHeight="1">
      <c r="B65" s="33">
        <f>'118th'!D65</f>
        <v>0</v>
      </c>
      <c r="C65" s="33">
        <v>0</v>
      </c>
      <c r="D65" s="33">
        <v>0</v>
      </c>
      <c r="E65" s="34" t="s">
        <v>987</v>
      </c>
      <c r="F65" s="35" t="s">
        <v>584</v>
      </c>
      <c r="G65" s="36" t="s">
        <v>564</v>
      </c>
    </row>
    <row r="66" spans="2:7" ht="15.75" customHeight="1">
      <c r="B66" s="33">
        <f>'118th'!D66</f>
        <v>0</v>
      </c>
      <c r="C66" s="33">
        <v>0</v>
      </c>
      <c r="D66" s="33">
        <v>0</v>
      </c>
      <c r="E66" s="34" t="s">
        <v>988</v>
      </c>
      <c r="F66" s="35" t="s">
        <v>587</v>
      </c>
      <c r="G66" s="36" t="s">
        <v>564</v>
      </c>
    </row>
    <row r="67" spans="2:7" ht="15.75" customHeight="1">
      <c r="B67" s="33">
        <f>'118th'!D67</f>
        <v>0</v>
      </c>
      <c r="C67" s="33">
        <v>0</v>
      </c>
      <c r="D67" s="33">
        <v>0</v>
      </c>
      <c r="E67" s="34" t="s">
        <v>989</v>
      </c>
      <c r="F67" s="35" t="s">
        <v>590</v>
      </c>
      <c r="G67" s="36" t="s">
        <v>564</v>
      </c>
    </row>
    <row r="68" spans="2:7" ht="15.75" customHeight="1">
      <c r="B68" s="33">
        <f>'118th'!D68</f>
        <v>0</v>
      </c>
      <c r="C68" s="33">
        <v>0</v>
      </c>
      <c r="D68" s="33">
        <v>0</v>
      </c>
      <c r="E68" s="34" t="s">
        <v>990</v>
      </c>
      <c r="F68" s="35" t="s">
        <v>587</v>
      </c>
      <c r="G68" s="36" t="s">
        <v>564</v>
      </c>
    </row>
    <row r="69" spans="2:7" ht="15.75" customHeight="1">
      <c r="B69" s="33">
        <f>'118th'!D69</f>
        <v>0</v>
      </c>
      <c r="C69" s="33">
        <v>0</v>
      </c>
      <c r="D69" s="33">
        <v>0</v>
      </c>
      <c r="E69" s="34" t="s">
        <v>991</v>
      </c>
      <c r="F69" s="35" t="s">
        <v>440</v>
      </c>
      <c r="G69" s="36" t="s">
        <v>564</v>
      </c>
    </row>
    <row r="70" spans="2:7" ht="15.75" customHeight="1">
      <c r="B70" s="33">
        <f>'118th'!D70</f>
        <v>0</v>
      </c>
      <c r="C70" s="33">
        <v>0</v>
      </c>
      <c r="D70" s="33">
        <v>0</v>
      </c>
      <c r="E70" s="34" t="s">
        <v>992</v>
      </c>
      <c r="F70" s="35" t="s">
        <v>596</v>
      </c>
      <c r="G70" s="36" t="s">
        <v>564</v>
      </c>
    </row>
    <row r="71" spans="2:7" ht="15.75" customHeight="1">
      <c r="B71" s="33">
        <f>'118th'!D71</f>
        <v>0</v>
      </c>
      <c r="C71" s="33">
        <v>0</v>
      </c>
      <c r="D71" s="33">
        <v>0</v>
      </c>
      <c r="E71" s="34" t="s">
        <v>993</v>
      </c>
      <c r="F71" s="35" t="s">
        <v>596</v>
      </c>
      <c r="G71" s="36" t="s">
        <v>564</v>
      </c>
    </row>
    <row r="72" spans="2:7" ht="15.75" customHeight="1">
      <c r="B72" s="33">
        <f>'118th'!D72</f>
        <v>0</v>
      </c>
      <c r="C72" s="33" t="s">
        <v>922</v>
      </c>
      <c r="D72" s="33" t="s">
        <v>922</v>
      </c>
      <c r="E72" s="34" t="s">
        <v>994</v>
      </c>
      <c r="F72" s="35" t="s">
        <v>578</v>
      </c>
      <c r="G72" s="36" t="s">
        <v>564</v>
      </c>
    </row>
    <row r="73" spans="2:7" ht="15.75" customHeight="1">
      <c r="B73" s="33">
        <f>'118th'!D73</f>
        <v>0</v>
      </c>
      <c r="C73" s="33">
        <v>0</v>
      </c>
      <c r="D73" s="33">
        <v>0</v>
      </c>
      <c r="E73" s="34" t="s">
        <v>995</v>
      </c>
      <c r="F73" s="35" t="s">
        <v>590</v>
      </c>
      <c r="G73" s="36" t="s">
        <v>564</v>
      </c>
    </row>
    <row r="74" spans="2:7" ht="15.75" customHeight="1">
      <c r="B74" s="33">
        <f>'118th'!D74</f>
        <v>0</v>
      </c>
      <c r="C74" s="33">
        <v>0</v>
      </c>
      <c r="D74" s="33">
        <v>0</v>
      </c>
      <c r="E74" s="34" t="s">
        <v>996</v>
      </c>
      <c r="F74" s="35" t="s">
        <v>604</v>
      </c>
      <c r="G74" s="36" t="s">
        <v>564</v>
      </c>
    </row>
    <row r="75" spans="2:7" ht="15.75" customHeight="1">
      <c r="B75" s="33">
        <f>'118th'!D75</f>
        <v>0</v>
      </c>
      <c r="C75" s="33">
        <v>0</v>
      </c>
      <c r="D75" s="33">
        <v>0</v>
      </c>
      <c r="E75" s="34" t="s">
        <v>997</v>
      </c>
      <c r="F75" s="35" t="s">
        <v>607</v>
      </c>
      <c r="G75" s="36" t="s">
        <v>564</v>
      </c>
    </row>
    <row r="76" spans="2:7" ht="15.75" customHeight="1">
      <c r="B76" s="33">
        <f>'118th'!D76</f>
        <v>0</v>
      </c>
      <c r="C76" s="33">
        <v>0</v>
      </c>
      <c r="D76" s="33">
        <v>0</v>
      </c>
      <c r="E76" s="34" t="s">
        <v>998</v>
      </c>
      <c r="F76" s="35" t="s">
        <v>610</v>
      </c>
      <c r="G76" s="36" t="s">
        <v>564</v>
      </c>
    </row>
    <row r="77" spans="2:7" ht="15.75" customHeight="1">
      <c r="B77" s="33">
        <f>'118th'!D78</f>
        <v>0</v>
      </c>
      <c r="C77" s="33">
        <v>0</v>
      </c>
      <c r="D77" s="33">
        <v>0</v>
      </c>
      <c r="E77" s="34" t="s">
        <v>999</v>
      </c>
      <c r="F77" s="35" t="s">
        <v>567</v>
      </c>
      <c r="G77" s="36" t="s">
        <v>564</v>
      </c>
    </row>
    <row r="78" spans="2:7" ht="15.75" customHeight="1">
      <c r="B78" s="33">
        <f>'118th'!D79</f>
        <v>0</v>
      </c>
      <c r="C78" s="33">
        <v>0</v>
      </c>
      <c r="D78" s="33">
        <v>0</v>
      </c>
      <c r="E78" s="34" t="s">
        <v>1000</v>
      </c>
      <c r="F78" s="35" t="s">
        <v>615</v>
      </c>
      <c r="G78" s="36" t="s">
        <v>564</v>
      </c>
    </row>
    <row r="79" spans="2:7" ht="15.75" customHeight="1">
      <c r="B79" s="33">
        <f>'118th'!D80</f>
        <v>0</v>
      </c>
      <c r="C79" s="33">
        <v>0</v>
      </c>
      <c r="D79" s="33">
        <v>0</v>
      </c>
      <c r="E79" s="34" t="s">
        <v>1001</v>
      </c>
      <c r="F79" s="35" t="s">
        <v>618</v>
      </c>
      <c r="G79" s="36" t="s">
        <v>564</v>
      </c>
    </row>
    <row r="80" spans="2:7" ht="15.75" customHeight="1">
      <c r="B80" s="33">
        <f>'118th'!D81</f>
        <v>0</v>
      </c>
      <c r="C80" s="33">
        <v>0</v>
      </c>
      <c r="D80" s="33">
        <v>0</v>
      </c>
      <c r="E80" s="34" t="s">
        <v>1002</v>
      </c>
      <c r="F80" s="35" t="s">
        <v>561</v>
      </c>
      <c r="G80" s="36" t="s">
        <v>564</v>
      </c>
    </row>
    <row r="81" spans="2:7" ht="18.75" customHeight="1">
      <c r="B81" s="33">
        <f>'118th'!D83</f>
        <v>0</v>
      </c>
      <c r="C81" s="33">
        <v>0</v>
      </c>
      <c r="D81" s="33">
        <v>0</v>
      </c>
      <c r="E81" s="34" t="s">
        <v>1003</v>
      </c>
      <c r="F81" s="35" t="s">
        <v>623</v>
      </c>
      <c r="G81" s="36" t="s">
        <v>564</v>
      </c>
    </row>
    <row r="82" spans="2:7" ht="18" customHeight="1">
      <c r="B82" s="33">
        <f>'118th'!D84</f>
        <v>0</v>
      </c>
      <c r="C82" s="33">
        <v>0</v>
      </c>
      <c r="D82" s="33">
        <v>0</v>
      </c>
      <c r="E82" s="34" t="s">
        <v>1004</v>
      </c>
      <c r="F82" s="35" t="s">
        <v>610</v>
      </c>
      <c r="G82" s="36" t="s">
        <v>564</v>
      </c>
    </row>
    <row r="83" spans="2:7" ht="15.75" customHeight="1">
      <c r="B83" s="33">
        <f>'118th'!D86</f>
        <v>0</v>
      </c>
      <c r="C83" s="33">
        <v>0</v>
      </c>
      <c r="D83" s="33">
        <v>0</v>
      </c>
      <c r="E83" s="34" t="s">
        <v>1005</v>
      </c>
      <c r="F83" s="35" t="s">
        <v>630</v>
      </c>
      <c r="G83" s="36" t="s">
        <v>564</v>
      </c>
    </row>
    <row r="84" spans="2:7" ht="15.75" customHeight="1">
      <c r="B84" s="33">
        <f>'118th'!D87</f>
        <v>0</v>
      </c>
      <c r="C84" s="33">
        <v>0</v>
      </c>
      <c r="D84" s="33">
        <v>0</v>
      </c>
      <c r="E84" s="34" t="s">
        <v>1006</v>
      </c>
      <c r="F84" s="35" t="s">
        <v>573</v>
      </c>
      <c r="G84" s="36" t="s">
        <v>564</v>
      </c>
    </row>
    <row r="85" spans="2:7" ht="17.25" customHeight="1">
      <c r="B85" s="33">
        <f>'118th'!D88</f>
        <v>0</v>
      </c>
      <c r="C85" s="33">
        <v>0</v>
      </c>
      <c r="D85" s="33">
        <v>0</v>
      </c>
      <c r="E85" s="34" t="s">
        <v>1007</v>
      </c>
      <c r="F85" s="35" t="s">
        <v>635</v>
      </c>
      <c r="G85" s="36" t="s">
        <v>564</v>
      </c>
    </row>
    <row r="86" spans="2:7" ht="15.75" customHeight="1">
      <c r="B86" s="33">
        <f>'118th'!D89</f>
        <v>0</v>
      </c>
      <c r="C86" s="33">
        <v>0</v>
      </c>
      <c r="D86" s="33">
        <v>0</v>
      </c>
      <c r="E86" s="34" t="s">
        <v>1008</v>
      </c>
      <c r="F86" s="35" t="s">
        <v>570</v>
      </c>
      <c r="G86" s="36" t="s">
        <v>564</v>
      </c>
    </row>
    <row r="87" spans="2:7" ht="15.75" customHeight="1">
      <c r="B87" s="33">
        <f>'118th'!D90</f>
        <v>0</v>
      </c>
      <c r="C87" s="33">
        <v>0</v>
      </c>
      <c r="D87" s="33">
        <v>0</v>
      </c>
      <c r="E87" s="34" t="s">
        <v>1009</v>
      </c>
      <c r="F87" s="35" t="s">
        <v>581</v>
      </c>
      <c r="G87" s="36" t="s">
        <v>564</v>
      </c>
    </row>
    <row r="88" spans="2:7" ht="15.75" customHeight="1">
      <c r="B88" s="33">
        <f>'118th'!D91</f>
        <v>0</v>
      </c>
      <c r="C88" s="33">
        <v>0</v>
      </c>
      <c r="D88" s="33">
        <v>0</v>
      </c>
      <c r="E88" s="34" t="s">
        <v>1010</v>
      </c>
      <c r="F88" s="35" t="s">
        <v>642</v>
      </c>
      <c r="G88" s="36" t="s">
        <v>564</v>
      </c>
    </row>
    <row r="89" spans="2:7" ht="15.75" customHeight="1">
      <c r="B89" s="33">
        <f>'118th'!D92</f>
        <v>0</v>
      </c>
      <c r="C89" s="33">
        <v>0</v>
      </c>
      <c r="D89" s="33">
        <v>0</v>
      </c>
      <c r="E89" s="34" t="s">
        <v>1011</v>
      </c>
      <c r="F89" s="35" t="s">
        <v>578</v>
      </c>
      <c r="G89" s="36" t="s">
        <v>564</v>
      </c>
    </row>
    <row r="90" spans="2:7" ht="15.75" customHeight="1">
      <c r="B90" s="33">
        <f>'118th'!D93</f>
        <v>0</v>
      </c>
      <c r="C90" s="33">
        <v>0</v>
      </c>
      <c r="D90" s="33">
        <v>0</v>
      </c>
      <c r="E90" s="34" t="s">
        <v>1012</v>
      </c>
      <c r="F90" s="35" t="s">
        <v>647</v>
      </c>
      <c r="G90" s="36" t="s">
        <v>564</v>
      </c>
    </row>
    <row r="91" spans="2:7" ht="15.75" customHeight="1">
      <c r="B91" s="33">
        <f>'118th'!D94</f>
        <v>0</v>
      </c>
      <c r="C91" s="33">
        <v>0</v>
      </c>
      <c r="D91" s="33">
        <v>0</v>
      </c>
      <c r="E91" s="34" t="s">
        <v>1013</v>
      </c>
      <c r="F91" s="35" t="s">
        <v>650</v>
      </c>
      <c r="G91" s="36" t="s">
        <v>564</v>
      </c>
    </row>
    <row r="92" spans="2:7" ht="15.75" customHeight="1">
      <c r="B92" s="33">
        <f>'118th'!D95</f>
        <v>0</v>
      </c>
      <c r="C92" s="33">
        <v>0</v>
      </c>
      <c r="D92" s="33">
        <v>0</v>
      </c>
      <c r="E92" s="34" t="s">
        <v>1014</v>
      </c>
      <c r="F92" s="35" t="s">
        <v>440</v>
      </c>
      <c r="G92" s="36" t="s">
        <v>564</v>
      </c>
    </row>
    <row r="93" spans="2:7" ht="15.75" customHeight="1">
      <c r="B93" s="33">
        <f>'118th'!D96</f>
        <v>0</v>
      </c>
      <c r="C93" s="33">
        <v>0</v>
      </c>
      <c r="D93" s="33">
        <v>0</v>
      </c>
      <c r="E93" s="34" t="s">
        <v>1015</v>
      </c>
      <c r="F93" s="35" t="s">
        <v>615</v>
      </c>
      <c r="G93" s="36" t="s">
        <v>564</v>
      </c>
    </row>
    <row r="94" spans="2:7" ht="15.75" customHeight="1">
      <c r="B94" s="33">
        <f>'118th'!D98</f>
        <v>0</v>
      </c>
      <c r="C94" s="33">
        <v>0</v>
      </c>
      <c r="D94" s="33">
        <v>0</v>
      </c>
      <c r="E94" s="34" t="s">
        <v>1016</v>
      </c>
      <c r="F94" s="35" t="s">
        <v>604</v>
      </c>
      <c r="G94" s="36" t="s">
        <v>564</v>
      </c>
    </row>
    <row r="95" spans="2:7" ht="15.75" customHeight="1">
      <c r="B95" s="33">
        <f>'118th'!A97</f>
        <v>0</v>
      </c>
      <c r="C95" s="33">
        <v>0</v>
      </c>
      <c r="D95" s="33">
        <v>0</v>
      </c>
      <c r="E95" s="34" t="s">
        <v>1017</v>
      </c>
      <c r="F95" s="35" t="s">
        <v>578</v>
      </c>
      <c r="G95" s="36" t="s">
        <v>564</v>
      </c>
    </row>
    <row r="96" spans="2:7" ht="15.75" customHeight="1">
      <c r="B96" s="33">
        <f>'118th'!D99</f>
        <v>0</v>
      </c>
      <c r="C96" s="33">
        <v>0</v>
      </c>
      <c r="D96" s="33">
        <v>0</v>
      </c>
      <c r="E96" s="34" t="s">
        <v>1018</v>
      </c>
      <c r="F96" s="35" t="s">
        <v>607</v>
      </c>
      <c r="G96" s="36" t="s">
        <v>564</v>
      </c>
    </row>
    <row r="97" spans="2:7" ht="15.75" customHeight="1">
      <c r="B97" s="33">
        <f>'118th'!D100</f>
        <v>0</v>
      </c>
      <c r="C97" s="33">
        <v>0</v>
      </c>
      <c r="D97" s="33">
        <v>0</v>
      </c>
      <c r="E97" s="34" t="s">
        <v>1019</v>
      </c>
      <c r="F97" s="35" t="s">
        <v>623</v>
      </c>
      <c r="G97" s="36" t="s">
        <v>564</v>
      </c>
    </row>
    <row r="98" spans="2:7" ht="15.75" customHeight="1">
      <c r="B98" s="33">
        <f>'118th'!D101</f>
        <v>0</v>
      </c>
      <c r="C98" s="33">
        <v>0</v>
      </c>
      <c r="D98" s="33">
        <v>0</v>
      </c>
      <c r="E98" s="34" t="s">
        <v>1020</v>
      </c>
      <c r="F98" s="35" t="s">
        <v>647</v>
      </c>
      <c r="G98" s="36" t="s">
        <v>564</v>
      </c>
    </row>
    <row r="99" spans="2:7" ht="15.75" customHeight="1">
      <c r="B99" s="33">
        <f>'118th'!D102</f>
        <v>0</v>
      </c>
      <c r="C99" s="33">
        <v>0</v>
      </c>
      <c r="D99" s="33">
        <v>0</v>
      </c>
      <c r="E99" s="34" t="s">
        <v>1021</v>
      </c>
      <c r="F99" s="35" t="s">
        <v>477</v>
      </c>
      <c r="G99" s="36" t="s">
        <v>564</v>
      </c>
    </row>
    <row r="100" spans="2:7" ht="15.75" customHeight="1">
      <c r="B100" s="33">
        <f>'118th'!D103</f>
        <v>0</v>
      </c>
      <c r="C100" s="33">
        <v>0</v>
      </c>
      <c r="D100" s="33">
        <v>0</v>
      </c>
      <c r="E100" s="34" t="s">
        <v>1022</v>
      </c>
      <c r="F100" s="35" t="s">
        <v>584</v>
      </c>
      <c r="G100" s="36" t="s">
        <v>564</v>
      </c>
    </row>
    <row r="101" spans="2:7" ht="15.75" customHeight="1">
      <c r="B101" s="33">
        <f>'118th'!D104</f>
        <v>0</v>
      </c>
      <c r="C101" s="33">
        <v>0</v>
      </c>
      <c r="D101" s="33">
        <v>0</v>
      </c>
      <c r="E101" s="34" t="s">
        <v>1023</v>
      </c>
      <c r="F101" s="35" t="s">
        <v>618</v>
      </c>
      <c r="G101" s="36" t="s">
        <v>564</v>
      </c>
    </row>
    <row r="102" spans="2:7" ht="15.75" customHeight="1">
      <c r="B102" s="33">
        <f>'118th'!D105</f>
        <v>0</v>
      </c>
      <c r="C102" s="33">
        <v>0</v>
      </c>
      <c r="D102" s="33">
        <v>0</v>
      </c>
      <c r="E102" s="34" t="s">
        <v>1024</v>
      </c>
      <c r="F102" s="35" t="s">
        <v>642</v>
      </c>
      <c r="G102" s="36" t="s">
        <v>564</v>
      </c>
    </row>
    <row r="103" spans="2:7" ht="15.75" customHeight="1">
      <c r="B103" s="33">
        <f>'118th'!D106</f>
        <v>0</v>
      </c>
      <c r="C103" s="33">
        <v>0</v>
      </c>
      <c r="D103" s="33">
        <v>0</v>
      </c>
      <c r="E103" s="34" t="s">
        <v>1025</v>
      </c>
      <c r="F103" s="35" t="s">
        <v>630</v>
      </c>
      <c r="G103" s="36" t="s">
        <v>564</v>
      </c>
    </row>
    <row r="104" spans="2:7" ht="15.75" customHeight="1">
      <c r="B104" s="33">
        <f>'118th'!D107</f>
        <v>0</v>
      </c>
      <c r="C104" s="33">
        <v>0</v>
      </c>
      <c r="D104" s="33">
        <v>0</v>
      </c>
      <c r="E104" s="34" t="s">
        <v>1026</v>
      </c>
      <c r="F104" s="35" t="s">
        <v>558</v>
      </c>
      <c r="G104" s="36" t="s">
        <v>564</v>
      </c>
    </row>
    <row r="105" spans="2:7" ht="15.75" customHeight="1">
      <c r="B105" s="33">
        <f>'118th'!D108</f>
        <v>0</v>
      </c>
      <c r="C105" s="33">
        <v>0</v>
      </c>
      <c r="D105" s="33">
        <v>0</v>
      </c>
      <c r="E105" s="34" t="s">
        <v>1027</v>
      </c>
      <c r="F105" s="35" t="s">
        <v>650</v>
      </c>
      <c r="G105" s="36" t="s">
        <v>564</v>
      </c>
    </row>
    <row r="106" spans="2:7" ht="15.75" customHeight="1">
      <c r="B106" s="33">
        <f>'118th'!D109</f>
        <v>0</v>
      </c>
      <c r="C106" s="33">
        <v>0</v>
      </c>
      <c r="D106" s="33">
        <v>0</v>
      </c>
      <c r="E106" s="34" t="s">
        <v>1028</v>
      </c>
      <c r="F106" s="35" t="s">
        <v>635</v>
      </c>
      <c r="G106" s="36" t="s">
        <v>564</v>
      </c>
    </row>
    <row r="107" spans="2:7" ht="15.75" customHeight="1">
      <c r="B107" s="38" t="s">
        <v>922</v>
      </c>
      <c r="C107" s="33" t="s">
        <v>922</v>
      </c>
      <c r="D107" s="33" t="s">
        <v>922</v>
      </c>
      <c r="E107" s="34" t="s">
        <v>1029</v>
      </c>
      <c r="F107" s="35" t="s">
        <v>558</v>
      </c>
      <c r="G107" s="36" t="s">
        <v>564</v>
      </c>
    </row>
    <row r="108" spans="2:7" ht="15.75" customHeight="1"/>
    <row r="109" spans="2:7" ht="15.75" customHeight="1"/>
    <row r="110" spans="2:7" ht="15.75" customHeight="1"/>
    <row r="111" spans="2:7" ht="15.75" customHeight="1"/>
    <row r="112" spans="2:7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6">
    <mergeCell ref="G3:G4"/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118th</vt:lpstr>
      <vt:lpstr>117th</vt:lpstr>
      <vt:lpstr>Sorted Scores</vt:lpstr>
      <vt:lpstr>Scores Displayed January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Montgomery</dc:creator>
  <cp:lastModifiedBy>Jason Montgomery</cp:lastModifiedBy>
  <dcterms:created xsi:type="dcterms:W3CDTF">2021-06-14T14:32:07Z</dcterms:created>
  <dcterms:modified xsi:type="dcterms:W3CDTF">2025-01-14T23:23:17Z</dcterms:modified>
</cp:coreProperties>
</file>