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\Documents\JAG\"/>
    </mc:Choice>
  </mc:AlternateContent>
  <xr:revisionPtr revIDLastSave="0" documentId="13_ncr:1_{9A6FC39A-F0A3-42C4-A583-2644A6AD571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19th" sheetId="1" r:id="rId1"/>
    <sheet name="Sorted Scores" sheetId="2" r:id="rId2"/>
    <sheet name="Scores Displayed September 2025" sheetId="3" r:id="rId3"/>
  </sheets>
  <calcPr calcId="191029"/>
  <extLst>
    <ext uri="GoogleSheetsCustomDataVersion2">
      <go:sheetsCustomData xmlns:go="http://customooxmlschemas.google.com/" r:id="rId7" roundtripDataChecksum="DjxYuT3sCBK2Uy0r8G5ne/Q+zoSocYF83KNpmJikYWw="/>
    </ext>
  </extLst>
</workbook>
</file>

<file path=xl/calcChain.xml><?xml version="1.0" encoding="utf-8"?>
<calcChain xmlns="http://schemas.openxmlformats.org/spreadsheetml/2006/main">
  <c r="U111" i="1" l="1"/>
  <c r="Q111" i="1"/>
  <c r="X110" i="1"/>
  <c r="W110" i="1"/>
  <c r="V110" i="1"/>
  <c r="U110" i="1"/>
  <c r="T110" i="1"/>
  <c r="S110" i="1"/>
  <c r="R110" i="1"/>
  <c r="Q110" i="1"/>
  <c r="P110" i="1"/>
  <c r="X109" i="1"/>
  <c r="X111" i="1" s="1"/>
  <c r="W109" i="1"/>
  <c r="W111" i="1" s="1"/>
  <c r="V109" i="1"/>
  <c r="V111" i="1" s="1"/>
  <c r="U109" i="1"/>
  <c r="T109" i="1"/>
  <c r="T111" i="1" s="1"/>
  <c r="S109" i="1"/>
  <c r="S111" i="1" s="1"/>
  <c r="R109" i="1"/>
  <c r="R111" i="1" s="1"/>
  <c r="Q109" i="1"/>
  <c r="P109" i="1"/>
  <c r="P111" i="1" s="1"/>
  <c r="A109" i="1"/>
  <c r="AX107" i="1"/>
  <c r="AW107" i="1"/>
  <c r="AV107" i="1"/>
  <c r="AU107" i="1"/>
  <c r="AT107" i="1"/>
  <c r="AS107" i="1"/>
  <c r="I107" i="1" s="1"/>
  <c r="AR107" i="1"/>
  <c r="AQ107" i="1"/>
  <c r="AP107" i="1"/>
  <c r="AO107" i="1"/>
  <c r="AN107" i="1"/>
  <c r="AM107" i="1"/>
  <c r="G107" i="1" s="1"/>
  <c r="AL107" i="1"/>
  <c r="AK107" i="1"/>
  <c r="AJ107" i="1"/>
  <c r="AI107" i="1"/>
  <c r="AH107" i="1"/>
  <c r="AG107" i="1"/>
  <c r="E107" i="1" s="1"/>
  <c r="AF107" i="1"/>
  <c r="AE107" i="1"/>
  <c r="D107" i="1" s="1"/>
  <c r="AD107" i="1"/>
  <c r="AB107" i="1"/>
  <c r="AA107" i="1"/>
  <c r="Z107" i="1"/>
  <c r="A107" i="1" s="1"/>
  <c r="Y107" i="1"/>
  <c r="J107" i="1"/>
  <c r="H107" i="1"/>
  <c r="F107" i="1"/>
  <c r="C107" i="1"/>
  <c r="B107" i="1"/>
  <c r="AX106" i="1"/>
  <c r="AW106" i="1"/>
  <c r="AV106" i="1"/>
  <c r="J106" i="1" s="1"/>
  <c r="AU106" i="1"/>
  <c r="AT106" i="1"/>
  <c r="I106" i="1" s="1"/>
  <c r="AS106" i="1"/>
  <c r="AR106" i="1"/>
  <c r="AQ106" i="1"/>
  <c r="AP106" i="1"/>
  <c r="H106" i="1" s="1"/>
  <c r="AO106" i="1"/>
  <c r="AN106" i="1"/>
  <c r="AM106" i="1"/>
  <c r="AL106" i="1"/>
  <c r="AK106" i="1"/>
  <c r="AJ106" i="1"/>
  <c r="F106" i="1" s="1"/>
  <c r="AI106" i="1"/>
  <c r="AH106" i="1"/>
  <c r="E106" i="1" s="1"/>
  <c r="AG106" i="1"/>
  <c r="AF106" i="1"/>
  <c r="AE106" i="1"/>
  <c r="AD106" i="1"/>
  <c r="D106" i="1" s="1"/>
  <c r="AB106" i="1"/>
  <c r="AA106" i="1"/>
  <c r="Z106" i="1"/>
  <c r="Y106" i="1"/>
  <c r="A106" i="1" s="1"/>
  <c r="G106" i="1"/>
  <c r="C106" i="1"/>
  <c r="B106" i="1"/>
  <c r="AX105" i="1"/>
  <c r="AW105" i="1"/>
  <c r="AV105" i="1"/>
  <c r="AU105" i="1"/>
  <c r="AT105" i="1"/>
  <c r="AS105" i="1"/>
  <c r="I105" i="1" s="1"/>
  <c r="AR105" i="1"/>
  <c r="AQ105" i="1"/>
  <c r="AP105" i="1"/>
  <c r="AO105" i="1"/>
  <c r="AN105" i="1"/>
  <c r="AM105" i="1"/>
  <c r="G105" i="1" s="1"/>
  <c r="AL105" i="1"/>
  <c r="AK105" i="1"/>
  <c r="AJ105" i="1"/>
  <c r="AI105" i="1"/>
  <c r="AH105" i="1"/>
  <c r="AG105" i="1"/>
  <c r="E105" i="1" s="1"/>
  <c r="AF105" i="1"/>
  <c r="AE105" i="1"/>
  <c r="AD105" i="1"/>
  <c r="AB105" i="1"/>
  <c r="AA105" i="1"/>
  <c r="Z105" i="1"/>
  <c r="A105" i="1" s="1"/>
  <c r="Y105" i="1"/>
  <c r="J105" i="1"/>
  <c r="H105" i="1"/>
  <c r="F105" i="1"/>
  <c r="D105" i="1"/>
  <c r="C105" i="1"/>
  <c r="B105" i="1"/>
  <c r="AX104" i="1"/>
  <c r="AW104" i="1"/>
  <c r="AV104" i="1"/>
  <c r="J104" i="1" s="1"/>
  <c r="AU104" i="1"/>
  <c r="AT104" i="1"/>
  <c r="AS104" i="1"/>
  <c r="AR104" i="1"/>
  <c r="AQ104" i="1"/>
  <c r="AP104" i="1"/>
  <c r="H104" i="1" s="1"/>
  <c r="AO104" i="1"/>
  <c r="AN104" i="1"/>
  <c r="G104" i="1" s="1"/>
  <c r="AM104" i="1"/>
  <c r="AL104" i="1"/>
  <c r="AK104" i="1"/>
  <c r="AJ104" i="1"/>
  <c r="F104" i="1" s="1"/>
  <c r="AI104" i="1"/>
  <c r="AH104" i="1"/>
  <c r="AG104" i="1"/>
  <c r="AF104" i="1"/>
  <c r="AE104" i="1"/>
  <c r="AD104" i="1"/>
  <c r="D104" i="1" s="1"/>
  <c r="AB104" i="1"/>
  <c r="AA104" i="1"/>
  <c r="Z104" i="1"/>
  <c r="Y104" i="1"/>
  <c r="I104" i="1"/>
  <c r="E104" i="1"/>
  <c r="C104" i="1"/>
  <c r="B104" i="1"/>
  <c r="A104" i="1"/>
  <c r="AX103" i="1"/>
  <c r="AW103" i="1"/>
  <c r="AV103" i="1"/>
  <c r="AU103" i="1"/>
  <c r="AT103" i="1"/>
  <c r="AS103" i="1"/>
  <c r="I103" i="1" s="1"/>
  <c r="AR103" i="1"/>
  <c r="AQ103" i="1"/>
  <c r="AP103" i="1"/>
  <c r="AO103" i="1"/>
  <c r="AN103" i="1"/>
  <c r="AM103" i="1"/>
  <c r="G103" i="1" s="1"/>
  <c r="AL103" i="1"/>
  <c r="AK103" i="1"/>
  <c r="AJ103" i="1"/>
  <c r="AI103" i="1"/>
  <c r="AH103" i="1"/>
  <c r="AG103" i="1"/>
  <c r="E103" i="1" s="1"/>
  <c r="AF103" i="1"/>
  <c r="AE103" i="1"/>
  <c r="AD103" i="1"/>
  <c r="AB103" i="1"/>
  <c r="AA103" i="1"/>
  <c r="Z103" i="1"/>
  <c r="A103" i="1" s="1"/>
  <c r="Y103" i="1"/>
  <c r="J103" i="1"/>
  <c r="H103" i="1"/>
  <c r="F103" i="1"/>
  <c r="D103" i="1"/>
  <c r="C103" i="1"/>
  <c r="B103" i="1"/>
  <c r="AX102" i="1"/>
  <c r="AW102" i="1"/>
  <c r="AV102" i="1"/>
  <c r="J102" i="1" s="1"/>
  <c r="AU102" i="1"/>
  <c r="AT102" i="1"/>
  <c r="I102" i="1" s="1"/>
  <c r="AS102" i="1"/>
  <c r="AR102" i="1"/>
  <c r="AQ102" i="1"/>
  <c r="AP102" i="1"/>
  <c r="H102" i="1" s="1"/>
  <c r="AO102" i="1"/>
  <c r="AN102" i="1"/>
  <c r="AM102" i="1"/>
  <c r="AL102" i="1"/>
  <c r="AK102" i="1"/>
  <c r="AJ102" i="1"/>
  <c r="F102" i="1" s="1"/>
  <c r="AI102" i="1"/>
  <c r="AH102" i="1"/>
  <c r="E102" i="1" s="1"/>
  <c r="AG102" i="1"/>
  <c r="AF102" i="1"/>
  <c r="AE102" i="1"/>
  <c r="AD102" i="1"/>
  <c r="D102" i="1" s="1"/>
  <c r="AB102" i="1"/>
  <c r="AA102" i="1"/>
  <c r="Z102" i="1"/>
  <c r="Y102" i="1"/>
  <c r="A102" i="1" s="1"/>
  <c r="G102" i="1"/>
  <c r="C102" i="1"/>
  <c r="B102" i="1"/>
  <c r="AX101" i="1"/>
  <c r="AW101" i="1"/>
  <c r="AV101" i="1"/>
  <c r="AU101" i="1"/>
  <c r="AT101" i="1"/>
  <c r="AS101" i="1"/>
  <c r="I101" i="1" s="1"/>
  <c r="AR101" i="1"/>
  <c r="AQ101" i="1"/>
  <c r="AP101" i="1"/>
  <c r="AO101" i="1"/>
  <c r="AN101" i="1"/>
  <c r="AM101" i="1"/>
  <c r="G101" i="1" s="1"/>
  <c r="AL101" i="1"/>
  <c r="AK101" i="1"/>
  <c r="AJ101" i="1"/>
  <c r="AI101" i="1"/>
  <c r="AH101" i="1"/>
  <c r="AG101" i="1"/>
  <c r="E101" i="1" s="1"/>
  <c r="AF101" i="1"/>
  <c r="AE101" i="1"/>
  <c r="AD101" i="1"/>
  <c r="AB101" i="1"/>
  <c r="AA101" i="1"/>
  <c r="Z101" i="1"/>
  <c r="A101" i="1" s="1"/>
  <c r="Y101" i="1"/>
  <c r="J101" i="1"/>
  <c r="H101" i="1"/>
  <c r="F101" i="1"/>
  <c r="D101" i="1"/>
  <c r="C101" i="1"/>
  <c r="B101" i="1"/>
  <c r="AX100" i="1"/>
  <c r="AW100" i="1"/>
  <c r="AV100" i="1"/>
  <c r="J100" i="1" s="1"/>
  <c r="AU100" i="1"/>
  <c r="AT100" i="1"/>
  <c r="AS100" i="1"/>
  <c r="AR100" i="1"/>
  <c r="AQ100" i="1"/>
  <c r="AP100" i="1"/>
  <c r="H100" i="1" s="1"/>
  <c r="AO100" i="1"/>
  <c r="AN100" i="1"/>
  <c r="G100" i="1" s="1"/>
  <c r="AM100" i="1"/>
  <c r="AL100" i="1"/>
  <c r="AK100" i="1"/>
  <c r="AJ100" i="1"/>
  <c r="F100" i="1" s="1"/>
  <c r="AI100" i="1"/>
  <c r="AH100" i="1"/>
  <c r="AG100" i="1"/>
  <c r="AF100" i="1"/>
  <c r="AE100" i="1"/>
  <c r="AD100" i="1"/>
  <c r="D100" i="1" s="1"/>
  <c r="AB100" i="1"/>
  <c r="AA100" i="1"/>
  <c r="Z100" i="1"/>
  <c r="Y100" i="1"/>
  <c r="I100" i="1"/>
  <c r="E100" i="1"/>
  <c r="C100" i="1"/>
  <c r="B100" i="1"/>
  <c r="A100" i="1"/>
  <c r="AX99" i="1"/>
  <c r="AW99" i="1"/>
  <c r="AV99" i="1"/>
  <c r="AU99" i="1"/>
  <c r="AT99" i="1"/>
  <c r="AS99" i="1"/>
  <c r="I99" i="1" s="1"/>
  <c r="AR99" i="1"/>
  <c r="AQ99" i="1"/>
  <c r="AP99" i="1"/>
  <c r="AO99" i="1"/>
  <c r="AN99" i="1"/>
  <c r="AM99" i="1"/>
  <c r="G99" i="1" s="1"/>
  <c r="AL99" i="1"/>
  <c r="AK99" i="1"/>
  <c r="AJ99" i="1"/>
  <c r="AI99" i="1"/>
  <c r="AH99" i="1"/>
  <c r="AG99" i="1"/>
  <c r="E99" i="1" s="1"/>
  <c r="AF99" i="1"/>
  <c r="AE99" i="1"/>
  <c r="AD99" i="1"/>
  <c r="AB99" i="1"/>
  <c r="AA99" i="1"/>
  <c r="Z99" i="1"/>
  <c r="A99" i="1" s="1"/>
  <c r="Y99" i="1"/>
  <c r="J99" i="1"/>
  <c r="H99" i="1"/>
  <c r="F99" i="1"/>
  <c r="D99" i="1"/>
  <c r="C99" i="1"/>
  <c r="B99" i="1"/>
  <c r="AX98" i="1"/>
  <c r="AW98" i="1"/>
  <c r="AV98" i="1"/>
  <c r="J98" i="1" s="1"/>
  <c r="AU98" i="1"/>
  <c r="AT98" i="1"/>
  <c r="I98" i="1" s="1"/>
  <c r="AS98" i="1"/>
  <c r="AR98" i="1"/>
  <c r="AQ98" i="1"/>
  <c r="AP98" i="1"/>
  <c r="H98" i="1" s="1"/>
  <c r="AO98" i="1"/>
  <c r="AN98" i="1"/>
  <c r="AM98" i="1"/>
  <c r="AL98" i="1"/>
  <c r="AK98" i="1"/>
  <c r="AJ98" i="1"/>
  <c r="F98" i="1" s="1"/>
  <c r="AI98" i="1"/>
  <c r="AH98" i="1"/>
  <c r="E98" i="1" s="1"/>
  <c r="AG98" i="1"/>
  <c r="AF98" i="1"/>
  <c r="AE98" i="1"/>
  <c r="AD98" i="1"/>
  <c r="D98" i="1" s="1"/>
  <c r="AB98" i="1"/>
  <c r="AA98" i="1"/>
  <c r="Z98" i="1"/>
  <c r="Y98" i="1"/>
  <c r="A98" i="1" s="1"/>
  <c r="G98" i="1"/>
  <c r="C98" i="1"/>
  <c r="B98" i="1"/>
  <c r="AX97" i="1"/>
  <c r="AW97" i="1"/>
  <c r="AV97" i="1"/>
  <c r="AU97" i="1"/>
  <c r="AT97" i="1"/>
  <c r="AS97" i="1"/>
  <c r="I97" i="1" s="1"/>
  <c r="AR97" i="1"/>
  <c r="AQ97" i="1"/>
  <c r="AP97" i="1"/>
  <c r="AO97" i="1"/>
  <c r="AN97" i="1"/>
  <c r="G97" i="1" s="1"/>
  <c r="AM97" i="1"/>
  <c r="AL97" i="1"/>
  <c r="AK97" i="1"/>
  <c r="AJ97" i="1"/>
  <c r="AI97" i="1"/>
  <c r="AH97" i="1"/>
  <c r="AG97" i="1"/>
  <c r="E97" i="1" s="1"/>
  <c r="AF97" i="1"/>
  <c r="AE97" i="1"/>
  <c r="AD97" i="1"/>
  <c r="AB97" i="1"/>
  <c r="AA97" i="1"/>
  <c r="Z97" i="1"/>
  <c r="A97" i="1" s="1"/>
  <c r="Y97" i="1"/>
  <c r="J97" i="1"/>
  <c r="H97" i="1"/>
  <c r="F97" i="1"/>
  <c r="D97" i="1"/>
  <c r="C97" i="1"/>
  <c r="B97" i="1"/>
  <c r="AX96" i="1"/>
  <c r="AW96" i="1"/>
  <c r="AV96" i="1"/>
  <c r="J96" i="1" s="1"/>
  <c r="AU96" i="1"/>
  <c r="AT96" i="1"/>
  <c r="AS96" i="1"/>
  <c r="AR96" i="1"/>
  <c r="AQ96" i="1"/>
  <c r="AP96" i="1"/>
  <c r="H96" i="1" s="1"/>
  <c r="AO96" i="1"/>
  <c r="AN96" i="1"/>
  <c r="AM96" i="1"/>
  <c r="AL96" i="1"/>
  <c r="AK96" i="1"/>
  <c r="AJ96" i="1"/>
  <c r="AI96" i="1"/>
  <c r="AH96" i="1"/>
  <c r="AG96" i="1"/>
  <c r="AF96" i="1"/>
  <c r="AE96" i="1"/>
  <c r="D96" i="1" s="1"/>
  <c r="AD96" i="1"/>
  <c r="AB96" i="1"/>
  <c r="AA96" i="1"/>
  <c r="Z96" i="1"/>
  <c r="Y96" i="1"/>
  <c r="A96" i="1" s="1"/>
  <c r="I96" i="1"/>
  <c r="E96" i="1"/>
  <c r="C96" i="1"/>
  <c r="B96" i="1"/>
  <c r="AX95" i="1"/>
  <c r="AW95" i="1"/>
  <c r="AV95" i="1"/>
  <c r="AU95" i="1"/>
  <c r="AT95" i="1"/>
  <c r="AS95" i="1"/>
  <c r="I95" i="1" s="1"/>
  <c r="AR95" i="1"/>
  <c r="AQ95" i="1"/>
  <c r="AP95" i="1"/>
  <c r="AO95" i="1"/>
  <c r="AN95" i="1"/>
  <c r="G95" i="1" s="1"/>
  <c r="AM95" i="1"/>
  <c r="AL95" i="1"/>
  <c r="AK95" i="1"/>
  <c r="F95" i="1" s="1"/>
  <c r="AJ95" i="1"/>
  <c r="AI95" i="1"/>
  <c r="AH95" i="1"/>
  <c r="AG95" i="1"/>
  <c r="E95" i="1" s="1"/>
  <c r="AF95" i="1"/>
  <c r="AE95" i="1"/>
  <c r="AD95" i="1"/>
  <c r="AB95" i="1"/>
  <c r="AA95" i="1"/>
  <c r="Z95" i="1"/>
  <c r="A95" i="1" s="1"/>
  <c r="Y95" i="1"/>
  <c r="J95" i="1"/>
  <c r="H95" i="1"/>
  <c r="D95" i="1"/>
  <c r="C95" i="1"/>
  <c r="B95" i="1"/>
  <c r="AX94" i="1"/>
  <c r="AW94" i="1"/>
  <c r="AV94" i="1"/>
  <c r="J94" i="1" s="1"/>
  <c r="AU94" i="1"/>
  <c r="AT94" i="1"/>
  <c r="AS94" i="1"/>
  <c r="AR94" i="1"/>
  <c r="AQ94" i="1"/>
  <c r="AP94" i="1"/>
  <c r="H94" i="1" s="1"/>
  <c r="AO94" i="1"/>
  <c r="AN94" i="1"/>
  <c r="AM94" i="1"/>
  <c r="AL94" i="1"/>
  <c r="AK94" i="1"/>
  <c r="AJ94" i="1"/>
  <c r="F94" i="1" s="1"/>
  <c r="AI94" i="1"/>
  <c r="AH94" i="1"/>
  <c r="AG94" i="1"/>
  <c r="AF94" i="1"/>
  <c r="AE94" i="1"/>
  <c r="AD94" i="1"/>
  <c r="D94" i="1" s="1"/>
  <c r="AB94" i="1"/>
  <c r="AA94" i="1"/>
  <c r="Z94" i="1"/>
  <c r="Y94" i="1"/>
  <c r="I94" i="1"/>
  <c r="G94" i="1"/>
  <c r="E94" i="1"/>
  <c r="C94" i="1"/>
  <c r="B94" i="1"/>
  <c r="A94" i="1"/>
  <c r="AX93" i="1"/>
  <c r="AW93" i="1"/>
  <c r="AV93" i="1"/>
  <c r="AU93" i="1"/>
  <c r="AT93" i="1"/>
  <c r="AS93" i="1"/>
  <c r="I93" i="1" s="1"/>
  <c r="AR93" i="1"/>
  <c r="AQ93" i="1"/>
  <c r="H93" i="1" s="1"/>
  <c r="AP93" i="1"/>
  <c r="AO93" i="1"/>
  <c r="AN93" i="1"/>
  <c r="AM93" i="1"/>
  <c r="G93" i="1" s="1"/>
  <c r="AL93" i="1"/>
  <c r="AK93" i="1"/>
  <c r="AJ93" i="1"/>
  <c r="AI93" i="1"/>
  <c r="AH93" i="1"/>
  <c r="AG93" i="1"/>
  <c r="E93" i="1" s="1"/>
  <c r="AF93" i="1"/>
  <c r="AE93" i="1"/>
  <c r="AD93" i="1"/>
  <c r="AB93" i="1"/>
  <c r="AA93" i="1"/>
  <c r="Z93" i="1"/>
  <c r="A93" i="1" s="1"/>
  <c r="Y93" i="1"/>
  <c r="J93" i="1"/>
  <c r="F93" i="1"/>
  <c r="D93" i="1"/>
  <c r="C93" i="1"/>
  <c r="B93" i="1"/>
  <c r="AX92" i="1"/>
  <c r="AW92" i="1"/>
  <c r="AV92" i="1"/>
  <c r="J92" i="1" s="1"/>
  <c r="AU92" i="1"/>
  <c r="AT92" i="1"/>
  <c r="AS92" i="1"/>
  <c r="AR92" i="1"/>
  <c r="AQ92" i="1"/>
  <c r="AP92" i="1"/>
  <c r="H92" i="1" s="1"/>
  <c r="AO92" i="1"/>
  <c r="AN92" i="1"/>
  <c r="AM92" i="1"/>
  <c r="AL92" i="1"/>
  <c r="AK92" i="1"/>
  <c r="AJ92" i="1"/>
  <c r="F92" i="1" s="1"/>
  <c r="AI92" i="1"/>
  <c r="AH92" i="1"/>
  <c r="E92" i="1" s="1"/>
  <c r="AG92" i="1"/>
  <c r="AF92" i="1"/>
  <c r="AE92" i="1"/>
  <c r="AD92" i="1"/>
  <c r="D92" i="1" s="1"/>
  <c r="AB92" i="1"/>
  <c r="AA92" i="1"/>
  <c r="Z92" i="1"/>
  <c r="Y92" i="1"/>
  <c r="A92" i="1" s="1"/>
  <c r="I92" i="1"/>
  <c r="G92" i="1"/>
  <c r="C92" i="1"/>
  <c r="B92" i="1"/>
  <c r="AX91" i="1"/>
  <c r="AW91" i="1"/>
  <c r="AV91" i="1"/>
  <c r="AU91" i="1"/>
  <c r="AT91" i="1"/>
  <c r="AS91" i="1"/>
  <c r="I91" i="1" s="1"/>
  <c r="AR91" i="1"/>
  <c r="AQ91" i="1"/>
  <c r="AP91" i="1"/>
  <c r="AO91" i="1"/>
  <c r="AN91" i="1"/>
  <c r="AM91" i="1"/>
  <c r="AL91" i="1"/>
  <c r="AK91" i="1"/>
  <c r="F91" i="1" s="1"/>
  <c r="AJ91" i="1"/>
  <c r="AI91" i="1"/>
  <c r="AH91" i="1"/>
  <c r="AG91" i="1"/>
  <c r="AF91" i="1"/>
  <c r="AE91" i="1"/>
  <c r="AD91" i="1"/>
  <c r="AB91" i="1"/>
  <c r="AA91" i="1"/>
  <c r="Z91" i="1"/>
  <c r="Y91" i="1"/>
  <c r="J91" i="1"/>
  <c r="H91" i="1"/>
  <c r="G91" i="1"/>
  <c r="E91" i="1"/>
  <c r="D91" i="1"/>
  <c r="C91" i="1"/>
  <c r="B91" i="1"/>
  <c r="A91" i="1"/>
  <c r="AX90" i="1"/>
  <c r="AW90" i="1"/>
  <c r="AV90" i="1"/>
  <c r="J90" i="1" s="1"/>
  <c r="AU90" i="1"/>
  <c r="AT90" i="1"/>
  <c r="I90" i="1" s="1"/>
  <c r="AS90" i="1"/>
  <c r="AR90" i="1"/>
  <c r="AQ90" i="1"/>
  <c r="H90" i="1" s="1"/>
  <c r="AP90" i="1"/>
  <c r="AO90" i="1"/>
  <c r="AN90" i="1"/>
  <c r="AM90" i="1"/>
  <c r="G90" i="1" s="1"/>
  <c r="AL90" i="1"/>
  <c r="AK90" i="1"/>
  <c r="AJ90" i="1"/>
  <c r="F90" i="1" s="1"/>
  <c r="AI90" i="1"/>
  <c r="AH90" i="1"/>
  <c r="E90" i="1" s="1"/>
  <c r="AG90" i="1"/>
  <c r="AF90" i="1"/>
  <c r="AE90" i="1"/>
  <c r="AD90" i="1"/>
  <c r="AB90" i="1"/>
  <c r="AA90" i="1"/>
  <c r="Z90" i="1"/>
  <c r="A90" i="1" s="1"/>
  <c r="Y90" i="1"/>
  <c r="D90" i="1"/>
  <c r="C90" i="1"/>
  <c r="B90" i="1"/>
  <c r="AX89" i="1"/>
  <c r="AW89" i="1"/>
  <c r="AV89" i="1"/>
  <c r="AU89" i="1"/>
  <c r="AT89" i="1"/>
  <c r="AS89" i="1"/>
  <c r="AR89" i="1"/>
  <c r="AQ89" i="1"/>
  <c r="AP89" i="1"/>
  <c r="H89" i="1" s="1"/>
  <c r="AO89" i="1"/>
  <c r="AN89" i="1"/>
  <c r="AM89" i="1"/>
  <c r="AL89" i="1"/>
  <c r="AK89" i="1"/>
  <c r="F89" i="1" s="1"/>
  <c r="AJ89" i="1"/>
  <c r="AI89" i="1"/>
  <c r="AH89" i="1"/>
  <c r="AG89" i="1"/>
  <c r="AF89" i="1"/>
  <c r="AE89" i="1"/>
  <c r="AD89" i="1"/>
  <c r="D89" i="1" s="1"/>
  <c r="AB89" i="1"/>
  <c r="AA89" i="1"/>
  <c r="Z89" i="1"/>
  <c r="Y89" i="1"/>
  <c r="J89" i="1"/>
  <c r="G89" i="1"/>
  <c r="C89" i="1"/>
  <c r="B89" i="1"/>
  <c r="AX88" i="1"/>
  <c r="AW88" i="1"/>
  <c r="AV88" i="1"/>
  <c r="J88" i="1" s="1"/>
  <c r="AU88" i="1"/>
  <c r="AT88" i="1"/>
  <c r="AS88" i="1"/>
  <c r="AR88" i="1"/>
  <c r="AQ88" i="1"/>
  <c r="AP88" i="1"/>
  <c r="H88" i="1" s="1"/>
  <c r="AO88" i="1"/>
  <c r="AN88" i="1"/>
  <c r="G88" i="1" s="1"/>
  <c r="AM88" i="1"/>
  <c r="AL88" i="1"/>
  <c r="AK88" i="1"/>
  <c r="AJ88" i="1"/>
  <c r="AI88" i="1"/>
  <c r="AH88" i="1"/>
  <c r="AG88" i="1"/>
  <c r="AF88" i="1"/>
  <c r="AE88" i="1"/>
  <c r="AD88" i="1"/>
  <c r="D88" i="1" s="1"/>
  <c r="AB88" i="1"/>
  <c r="AA88" i="1"/>
  <c r="Z88" i="1"/>
  <c r="Y88" i="1"/>
  <c r="I88" i="1"/>
  <c r="F88" i="1"/>
  <c r="E88" i="1"/>
  <c r="C88" i="1"/>
  <c r="B88" i="1"/>
  <c r="A88" i="1"/>
  <c r="AX87" i="1"/>
  <c r="AW87" i="1"/>
  <c r="AV87" i="1"/>
  <c r="J87" i="1" s="1"/>
  <c r="AU87" i="1"/>
  <c r="AT87" i="1"/>
  <c r="AS87" i="1"/>
  <c r="AR87" i="1"/>
  <c r="AQ87" i="1"/>
  <c r="H87" i="1" s="1"/>
  <c r="AP87" i="1"/>
  <c r="AO87" i="1"/>
  <c r="AN87" i="1"/>
  <c r="AM87" i="1"/>
  <c r="AL87" i="1"/>
  <c r="AK87" i="1"/>
  <c r="AJ87" i="1"/>
  <c r="F87" i="1" s="1"/>
  <c r="AI87" i="1"/>
  <c r="AH87" i="1"/>
  <c r="AG87" i="1"/>
  <c r="AF87" i="1"/>
  <c r="AE87" i="1"/>
  <c r="D87" i="1" s="1"/>
  <c r="AD87" i="1"/>
  <c r="AB87" i="1"/>
  <c r="AA87" i="1"/>
  <c r="Z87" i="1"/>
  <c r="Y87" i="1"/>
  <c r="I87" i="1"/>
  <c r="E87" i="1"/>
  <c r="C87" i="1"/>
  <c r="B87" i="1"/>
  <c r="A87" i="1"/>
  <c r="AX86" i="1"/>
  <c r="AW86" i="1"/>
  <c r="AV86" i="1"/>
  <c r="J86" i="1" s="1"/>
  <c r="AU86" i="1"/>
  <c r="AT86" i="1"/>
  <c r="I86" i="1" s="1"/>
  <c r="AS86" i="1"/>
  <c r="AR86" i="1"/>
  <c r="AQ86" i="1"/>
  <c r="H86" i="1" s="1"/>
  <c r="AP86" i="1"/>
  <c r="AO86" i="1"/>
  <c r="AN86" i="1"/>
  <c r="AM86" i="1"/>
  <c r="G86" i="1" s="1"/>
  <c r="AL86" i="1"/>
  <c r="AK86" i="1"/>
  <c r="AJ86" i="1"/>
  <c r="F86" i="1" s="1"/>
  <c r="AI86" i="1"/>
  <c r="AH86" i="1"/>
  <c r="E86" i="1" s="1"/>
  <c r="AG86" i="1"/>
  <c r="AF86" i="1"/>
  <c r="AE86" i="1"/>
  <c r="AD86" i="1"/>
  <c r="AB86" i="1"/>
  <c r="AA86" i="1"/>
  <c r="Z86" i="1"/>
  <c r="A86" i="1" s="1"/>
  <c r="Y86" i="1"/>
  <c r="D86" i="1"/>
  <c r="C86" i="1"/>
  <c r="B86" i="1"/>
  <c r="AX85" i="1"/>
  <c r="AW85" i="1"/>
  <c r="AV85" i="1"/>
  <c r="AU85" i="1"/>
  <c r="AT85" i="1"/>
  <c r="AS85" i="1"/>
  <c r="AR85" i="1"/>
  <c r="AQ85" i="1"/>
  <c r="AP85" i="1"/>
  <c r="H85" i="1" s="1"/>
  <c r="AO85" i="1"/>
  <c r="AN85" i="1"/>
  <c r="AM85" i="1"/>
  <c r="AL85" i="1"/>
  <c r="AK85" i="1"/>
  <c r="F85" i="1" s="1"/>
  <c r="AJ85" i="1"/>
  <c r="AI85" i="1"/>
  <c r="AH85" i="1"/>
  <c r="AG85" i="1"/>
  <c r="AF85" i="1"/>
  <c r="AE85" i="1"/>
  <c r="AD85" i="1"/>
  <c r="D85" i="1" s="1"/>
  <c r="AB85" i="1"/>
  <c r="AA85" i="1"/>
  <c r="Z85" i="1"/>
  <c r="Y85" i="1"/>
  <c r="J85" i="1"/>
  <c r="G85" i="1"/>
  <c r="C85" i="1"/>
  <c r="B85" i="1"/>
  <c r="AX84" i="1"/>
  <c r="AW84" i="1"/>
  <c r="AV84" i="1"/>
  <c r="J84" i="1" s="1"/>
  <c r="AU84" i="1"/>
  <c r="AT84" i="1"/>
  <c r="AS84" i="1"/>
  <c r="AR84" i="1"/>
  <c r="AQ84" i="1"/>
  <c r="AP84" i="1"/>
  <c r="H84" i="1" s="1"/>
  <c r="AO84" i="1"/>
  <c r="AN84" i="1"/>
  <c r="G84" i="1" s="1"/>
  <c r="AM84" i="1"/>
  <c r="AL84" i="1"/>
  <c r="AK84" i="1"/>
  <c r="AJ84" i="1"/>
  <c r="AI84" i="1"/>
  <c r="AH84" i="1"/>
  <c r="AG84" i="1"/>
  <c r="AF84" i="1"/>
  <c r="AE84" i="1"/>
  <c r="AD84" i="1"/>
  <c r="D84" i="1" s="1"/>
  <c r="AB84" i="1"/>
  <c r="AA84" i="1"/>
  <c r="Z84" i="1"/>
  <c r="Y84" i="1"/>
  <c r="I84" i="1"/>
  <c r="F84" i="1"/>
  <c r="E84" i="1"/>
  <c r="C84" i="1"/>
  <c r="B84" i="1"/>
  <c r="A84" i="1"/>
  <c r="AX83" i="1"/>
  <c r="AW83" i="1"/>
  <c r="AV83" i="1"/>
  <c r="J83" i="1" s="1"/>
  <c r="AU83" i="1"/>
  <c r="AT83" i="1"/>
  <c r="AS83" i="1"/>
  <c r="AR83" i="1"/>
  <c r="AQ83" i="1"/>
  <c r="H83" i="1" s="1"/>
  <c r="AP83" i="1"/>
  <c r="AO83" i="1"/>
  <c r="AN83" i="1"/>
  <c r="AM83" i="1"/>
  <c r="AL83" i="1"/>
  <c r="AK83" i="1"/>
  <c r="AJ83" i="1"/>
  <c r="F83" i="1" s="1"/>
  <c r="AI83" i="1"/>
  <c r="AH83" i="1"/>
  <c r="AG83" i="1"/>
  <c r="AF83" i="1"/>
  <c r="AE83" i="1"/>
  <c r="D83" i="1" s="1"/>
  <c r="AD83" i="1"/>
  <c r="AB83" i="1"/>
  <c r="AA83" i="1"/>
  <c r="Z83" i="1"/>
  <c r="Y83" i="1"/>
  <c r="I83" i="1"/>
  <c r="E83" i="1"/>
  <c r="C83" i="1"/>
  <c r="B83" i="1"/>
  <c r="A83" i="1"/>
  <c r="AX82" i="1"/>
  <c r="AW82" i="1"/>
  <c r="AV82" i="1"/>
  <c r="J82" i="1" s="1"/>
  <c r="AU82" i="1"/>
  <c r="AT82" i="1"/>
  <c r="I82" i="1" s="1"/>
  <c r="AS82" i="1"/>
  <c r="AR82" i="1"/>
  <c r="AQ82" i="1"/>
  <c r="H82" i="1" s="1"/>
  <c r="AP82" i="1"/>
  <c r="AO82" i="1"/>
  <c r="AN82" i="1"/>
  <c r="AM82" i="1"/>
  <c r="G82" i="1" s="1"/>
  <c r="AL82" i="1"/>
  <c r="AK82" i="1"/>
  <c r="AJ82" i="1"/>
  <c r="F82" i="1" s="1"/>
  <c r="AI82" i="1"/>
  <c r="AH82" i="1"/>
  <c r="E82" i="1" s="1"/>
  <c r="AG82" i="1"/>
  <c r="AF82" i="1"/>
  <c r="AE82" i="1"/>
  <c r="AD82" i="1"/>
  <c r="AB82" i="1"/>
  <c r="AA82" i="1"/>
  <c r="Z82" i="1"/>
  <c r="A82" i="1" s="1"/>
  <c r="Y82" i="1"/>
  <c r="D82" i="1"/>
  <c r="C82" i="1"/>
  <c r="B82" i="1"/>
  <c r="AX81" i="1"/>
  <c r="AW81" i="1"/>
  <c r="AV81" i="1"/>
  <c r="AU81" i="1"/>
  <c r="AT81" i="1"/>
  <c r="AS81" i="1"/>
  <c r="AR81" i="1"/>
  <c r="AQ81" i="1"/>
  <c r="AP81" i="1"/>
  <c r="H81" i="1" s="1"/>
  <c r="AO81" i="1"/>
  <c r="AN81" i="1"/>
  <c r="AM81" i="1"/>
  <c r="AL81" i="1"/>
  <c r="AK81" i="1"/>
  <c r="F81" i="1" s="1"/>
  <c r="AJ81" i="1"/>
  <c r="AI81" i="1"/>
  <c r="AH81" i="1"/>
  <c r="AG81" i="1"/>
  <c r="AF81" i="1"/>
  <c r="AE81" i="1"/>
  <c r="AD81" i="1"/>
  <c r="D81" i="1" s="1"/>
  <c r="AB81" i="1"/>
  <c r="AA81" i="1"/>
  <c r="Z81" i="1"/>
  <c r="Y81" i="1"/>
  <c r="J81" i="1"/>
  <c r="G81" i="1"/>
  <c r="C81" i="1"/>
  <c r="B81" i="1"/>
  <c r="AX80" i="1"/>
  <c r="AW80" i="1"/>
  <c r="AV80" i="1"/>
  <c r="J80" i="1" s="1"/>
  <c r="AU80" i="1"/>
  <c r="AT80" i="1"/>
  <c r="AS80" i="1"/>
  <c r="AR80" i="1"/>
  <c r="AQ80" i="1"/>
  <c r="AP80" i="1"/>
  <c r="H80" i="1" s="1"/>
  <c r="AO80" i="1"/>
  <c r="AN80" i="1"/>
  <c r="G80" i="1" s="1"/>
  <c r="AM80" i="1"/>
  <c r="AL80" i="1"/>
  <c r="AK80" i="1"/>
  <c r="AJ80" i="1"/>
  <c r="AI80" i="1"/>
  <c r="AH80" i="1"/>
  <c r="AG80" i="1"/>
  <c r="AF80" i="1"/>
  <c r="AE80" i="1"/>
  <c r="AD80" i="1"/>
  <c r="D80" i="1" s="1"/>
  <c r="AB80" i="1"/>
  <c r="AA80" i="1"/>
  <c r="Z80" i="1"/>
  <c r="Y80" i="1"/>
  <c r="I80" i="1"/>
  <c r="F80" i="1"/>
  <c r="E80" i="1"/>
  <c r="C80" i="1"/>
  <c r="B80" i="1"/>
  <c r="A80" i="1"/>
  <c r="AX79" i="1"/>
  <c r="AW79" i="1"/>
  <c r="AV79" i="1"/>
  <c r="J79" i="1" s="1"/>
  <c r="AU79" i="1"/>
  <c r="AT79" i="1"/>
  <c r="AS79" i="1"/>
  <c r="AR79" i="1"/>
  <c r="AQ79" i="1"/>
  <c r="H79" i="1" s="1"/>
  <c r="AP79" i="1"/>
  <c r="AO79" i="1"/>
  <c r="AN79" i="1"/>
  <c r="AM79" i="1"/>
  <c r="AL79" i="1"/>
  <c r="AK79" i="1"/>
  <c r="AJ79" i="1"/>
  <c r="F79" i="1" s="1"/>
  <c r="AI79" i="1"/>
  <c r="AH79" i="1"/>
  <c r="AG79" i="1"/>
  <c r="AF79" i="1"/>
  <c r="AE79" i="1"/>
  <c r="D79" i="1" s="1"/>
  <c r="AD79" i="1"/>
  <c r="AB79" i="1"/>
  <c r="AA79" i="1"/>
  <c r="Z79" i="1"/>
  <c r="Y79" i="1"/>
  <c r="I79" i="1"/>
  <c r="E79" i="1"/>
  <c r="C79" i="1"/>
  <c r="B79" i="1"/>
  <c r="A79" i="1"/>
  <c r="AX78" i="1"/>
  <c r="AW78" i="1"/>
  <c r="AV78" i="1"/>
  <c r="J78" i="1" s="1"/>
  <c r="AU78" i="1"/>
  <c r="AT78" i="1"/>
  <c r="I78" i="1" s="1"/>
  <c r="AS78" i="1"/>
  <c r="AR78" i="1"/>
  <c r="AQ78" i="1"/>
  <c r="H78" i="1" s="1"/>
  <c r="AP78" i="1"/>
  <c r="AO78" i="1"/>
  <c r="AN78" i="1"/>
  <c r="AM78" i="1"/>
  <c r="G78" i="1" s="1"/>
  <c r="AL78" i="1"/>
  <c r="AK78" i="1"/>
  <c r="AJ78" i="1"/>
  <c r="F78" i="1" s="1"/>
  <c r="AI78" i="1"/>
  <c r="AH78" i="1"/>
  <c r="E78" i="1" s="1"/>
  <c r="AG78" i="1"/>
  <c r="AF78" i="1"/>
  <c r="AE78" i="1"/>
  <c r="AD78" i="1"/>
  <c r="AB78" i="1"/>
  <c r="AA78" i="1"/>
  <c r="Z78" i="1"/>
  <c r="A78" i="1" s="1"/>
  <c r="Y78" i="1"/>
  <c r="D78" i="1"/>
  <c r="C78" i="1"/>
  <c r="B78" i="1"/>
  <c r="AX77" i="1"/>
  <c r="AW77" i="1"/>
  <c r="AV77" i="1"/>
  <c r="AU77" i="1"/>
  <c r="AT77" i="1"/>
  <c r="AS77" i="1"/>
  <c r="AR77" i="1"/>
  <c r="AQ77" i="1"/>
  <c r="AP77" i="1"/>
  <c r="H77" i="1" s="1"/>
  <c r="AO77" i="1"/>
  <c r="AN77" i="1"/>
  <c r="AM77" i="1"/>
  <c r="AL77" i="1"/>
  <c r="AK77" i="1"/>
  <c r="F77" i="1" s="1"/>
  <c r="AJ77" i="1"/>
  <c r="AI77" i="1"/>
  <c r="AH77" i="1"/>
  <c r="AG77" i="1"/>
  <c r="AF77" i="1"/>
  <c r="AE77" i="1"/>
  <c r="AD77" i="1"/>
  <c r="D77" i="1" s="1"/>
  <c r="AB77" i="1"/>
  <c r="AA77" i="1"/>
  <c r="Z77" i="1"/>
  <c r="Y77" i="1"/>
  <c r="J77" i="1"/>
  <c r="G77" i="1"/>
  <c r="C77" i="1"/>
  <c r="B77" i="1"/>
  <c r="AX76" i="1"/>
  <c r="AW76" i="1"/>
  <c r="AV76" i="1"/>
  <c r="J76" i="1" s="1"/>
  <c r="AU76" i="1"/>
  <c r="AT76" i="1"/>
  <c r="AS76" i="1"/>
  <c r="AR76" i="1"/>
  <c r="AQ76" i="1"/>
  <c r="AP76" i="1"/>
  <c r="H76" i="1" s="1"/>
  <c r="AO76" i="1"/>
  <c r="AN76" i="1"/>
  <c r="G76" i="1" s="1"/>
  <c r="AM76" i="1"/>
  <c r="AL76" i="1"/>
  <c r="AK76" i="1"/>
  <c r="AJ76" i="1"/>
  <c r="AI76" i="1"/>
  <c r="AH76" i="1"/>
  <c r="AG76" i="1"/>
  <c r="AF76" i="1"/>
  <c r="AE76" i="1"/>
  <c r="AD76" i="1"/>
  <c r="D76" i="1" s="1"/>
  <c r="AB76" i="1"/>
  <c r="AA76" i="1"/>
  <c r="Z76" i="1"/>
  <c r="Y76" i="1"/>
  <c r="I76" i="1"/>
  <c r="F76" i="1"/>
  <c r="E76" i="1"/>
  <c r="C76" i="1"/>
  <c r="B76" i="1"/>
  <c r="A76" i="1"/>
  <c r="AX75" i="1"/>
  <c r="AW75" i="1"/>
  <c r="AV75" i="1"/>
  <c r="J75" i="1" s="1"/>
  <c r="AU75" i="1"/>
  <c r="AT75" i="1"/>
  <c r="AS75" i="1"/>
  <c r="AR75" i="1"/>
  <c r="AQ75" i="1"/>
  <c r="H75" i="1" s="1"/>
  <c r="AP75" i="1"/>
  <c r="AO75" i="1"/>
  <c r="AN75" i="1"/>
  <c r="AM75" i="1"/>
  <c r="AL75" i="1"/>
  <c r="AK75" i="1"/>
  <c r="AJ75" i="1"/>
  <c r="F75" i="1" s="1"/>
  <c r="AI75" i="1"/>
  <c r="AH75" i="1"/>
  <c r="AG75" i="1"/>
  <c r="AF75" i="1"/>
  <c r="AE75" i="1"/>
  <c r="D75" i="1" s="1"/>
  <c r="AD75" i="1"/>
  <c r="AB75" i="1"/>
  <c r="AA75" i="1"/>
  <c r="Z75" i="1"/>
  <c r="Y75" i="1"/>
  <c r="I75" i="1"/>
  <c r="E75" i="1"/>
  <c r="C75" i="1"/>
  <c r="B75" i="1"/>
  <c r="A75" i="1"/>
  <c r="AX74" i="1"/>
  <c r="AW74" i="1"/>
  <c r="AV74" i="1"/>
  <c r="J74" i="1" s="1"/>
  <c r="AU74" i="1"/>
  <c r="AT74" i="1"/>
  <c r="I74" i="1" s="1"/>
  <c r="AS74" i="1"/>
  <c r="AR74" i="1"/>
  <c r="AQ74" i="1"/>
  <c r="H74" i="1" s="1"/>
  <c r="AP74" i="1"/>
  <c r="AO74" i="1"/>
  <c r="AN74" i="1"/>
  <c r="AM74" i="1"/>
  <c r="G74" i="1" s="1"/>
  <c r="AL74" i="1"/>
  <c r="AK74" i="1"/>
  <c r="AJ74" i="1"/>
  <c r="F74" i="1" s="1"/>
  <c r="AI74" i="1"/>
  <c r="AH74" i="1"/>
  <c r="E74" i="1" s="1"/>
  <c r="AG74" i="1"/>
  <c r="AF74" i="1"/>
  <c r="AE74" i="1"/>
  <c r="AD74" i="1"/>
  <c r="AB74" i="1"/>
  <c r="AA74" i="1"/>
  <c r="Z74" i="1"/>
  <c r="A74" i="1" s="1"/>
  <c r="Y74" i="1"/>
  <c r="D74" i="1"/>
  <c r="C74" i="1"/>
  <c r="B74" i="1"/>
  <c r="AX73" i="1"/>
  <c r="AW73" i="1"/>
  <c r="AV73" i="1"/>
  <c r="AU73" i="1"/>
  <c r="AT73" i="1"/>
  <c r="AS73" i="1"/>
  <c r="AR73" i="1"/>
  <c r="AQ73" i="1"/>
  <c r="AP73" i="1"/>
  <c r="H73" i="1" s="1"/>
  <c r="AO73" i="1"/>
  <c r="AN73" i="1"/>
  <c r="AM73" i="1"/>
  <c r="AL73" i="1"/>
  <c r="AK73" i="1"/>
  <c r="F73" i="1" s="1"/>
  <c r="AJ73" i="1"/>
  <c r="AI73" i="1"/>
  <c r="AH73" i="1"/>
  <c r="AG73" i="1"/>
  <c r="AF73" i="1"/>
  <c r="AE73" i="1"/>
  <c r="AD73" i="1"/>
  <c r="D73" i="1" s="1"/>
  <c r="AB73" i="1"/>
  <c r="AA73" i="1"/>
  <c r="Z73" i="1"/>
  <c r="Y73" i="1"/>
  <c r="J73" i="1"/>
  <c r="G73" i="1"/>
  <c r="C73" i="1"/>
  <c r="B73" i="1"/>
  <c r="AX72" i="1"/>
  <c r="AW72" i="1"/>
  <c r="AV72" i="1"/>
  <c r="J72" i="1" s="1"/>
  <c r="AU72" i="1"/>
  <c r="AT72" i="1"/>
  <c r="AS72" i="1"/>
  <c r="AR72" i="1"/>
  <c r="AQ72" i="1"/>
  <c r="AP72" i="1"/>
  <c r="H72" i="1" s="1"/>
  <c r="AO72" i="1"/>
  <c r="AN72" i="1"/>
  <c r="G72" i="1" s="1"/>
  <c r="AM72" i="1"/>
  <c r="AL72" i="1"/>
  <c r="AK72" i="1"/>
  <c r="AJ72" i="1"/>
  <c r="AI72" i="1"/>
  <c r="AH72" i="1"/>
  <c r="AG72" i="1"/>
  <c r="AF72" i="1"/>
  <c r="AE72" i="1"/>
  <c r="AD72" i="1"/>
  <c r="D72" i="1" s="1"/>
  <c r="AB72" i="1"/>
  <c r="AA72" i="1"/>
  <c r="Z72" i="1"/>
  <c r="Y72" i="1"/>
  <c r="I72" i="1"/>
  <c r="F72" i="1"/>
  <c r="E72" i="1"/>
  <c r="C72" i="1"/>
  <c r="B72" i="1"/>
  <c r="A72" i="1"/>
  <c r="AX71" i="1"/>
  <c r="AW71" i="1"/>
  <c r="AV71" i="1"/>
  <c r="J71" i="1" s="1"/>
  <c r="AU71" i="1"/>
  <c r="AT71" i="1"/>
  <c r="AS71" i="1"/>
  <c r="AR71" i="1"/>
  <c r="AQ71" i="1"/>
  <c r="H71" i="1" s="1"/>
  <c r="AP71" i="1"/>
  <c r="AO71" i="1"/>
  <c r="AN71" i="1"/>
  <c r="AM71" i="1"/>
  <c r="AL71" i="1"/>
  <c r="AK71" i="1"/>
  <c r="AJ71" i="1"/>
  <c r="F71" i="1" s="1"/>
  <c r="AI71" i="1"/>
  <c r="AH71" i="1"/>
  <c r="AG71" i="1"/>
  <c r="AF71" i="1"/>
  <c r="AE71" i="1"/>
  <c r="D71" i="1" s="1"/>
  <c r="AD71" i="1"/>
  <c r="AB71" i="1"/>
  <c r="AA71" i="1"/>
  <c r="Z71" i="1"/>
  <c r="Y71" i="1"/>
  <c r="I71" i="1"/>
  <c r="E71" i="1"/>
  <c r="C71" i="1"/>
  <c r="B71" i="1"/>
  <c r="A71" i="1"/>
  <c r="AX70" i="1"/>
  <c r="AW70" i="1"/>
  <c r="AV70" i="1"/>
  <c r="J70" i="1" s="1"/>
  <c r="AU70" i="1"/>
  <c r="AT70" i="1"/>
  <c r="I70" i="1" s="1"/>
  <c r="AS70" i="1"/>
  <c r="AR70" i="1"/>
  <c r="AQ70" i="1"/>
  <c r="H70" i="1" s="1"/>
  <c r="AP70" i="1"/>
  <c r="AO70" i="1"/>
  <c r="AN70" i="1"/>
  <c r="AM70" i="1"/>
  <c r="G70" i="1" s="1"/>
  <c r="AL70" i="1"/>
  <c r="AK70" i="1"/>
  <c r="AJ70" i="1"/>
  <c r="F70" i="1" s="1"/>
  <c r="AI70" i="1"/>
  <c r="AH70" i="1"/>
  <c r="E70" i="1" s="1"/>
  <c r="AG70" i="1"/>
  <c r="AF70" i="1"/>
  <c r="AE70" i="1"/>
  <c r="AD70" i="1"/>
  <c r="AB70" i="1"/>
  <c r="AA70" i="1"/>
  <c r="Z70" i="1"/>
  <c r="A70" i="1" s="1"/>
  <c r="Y70" i="1"/>
  <c r="D70" i="1"/>
  <c r="C70" i="1"/>
  <c r="B70" i="1"/>
  <c r="AX69" i="1"/>
  <c r="AW69" i="1"/>
  <c r="AV69" i="1"/>
  <c r="AU69" i="1"/>
  <c r="AT69" i="1"/>
  <c r="AS69" i="1"/>
  <c r="AR69" i="1"/>
  <c r="AQ69" i="1"/>
  <c r="AP69" i="1"/>
  <c r="H69" i="1" s="1"/>
  <c r="AO69" i="1"/>
  <c r="AN69" i="1"/>
  <c r="AM69" i="1"/>
  <c r="AL69" i="1"/>
  <c r="AK69" i="1"/>
  <c r="F69" i="1" s="1"/>
  <c r="AJ69" i="1"/>
  <c r="AI69" i="1"/>
  <c r="AH69" i="1"/>
  <c r="AG69" i="1"/>
  <c r="AF69" i="1"/>
  <c r="AE69" i="1"/>
  <c r="AD69" i="1"/>
  <c r="D69" i="1" s="1"/>
  <c r="AB69" i="1"/>
  <c r="AA69" i="1"/>
  <c r="Z69" i="1"/>
  <c r="Y69" i="1"/>
  <c r="J69" i="1"/>
  <c r="G69" i="1"/>
  <c r="C69" i="1"/>
  <c r="B69" i="1"/>
  <c r="AX68" i="1"/>
  <c r="AW68" i="1"/>
  <c r="AV68" i="1"/>
  <c r="J68" i="1" s="1"/>
  <c r="AU68" i="1"/>
  <c r="AT68" i="1"/>
  <c r="AS68" i="1"/>
  <c r="AR68" i="1"/>
  <c r="AQ68" i="1"/>
  <c r="AP68" i="1"/>
  <c r="H68" i="1" s="1"/>
  <c r="AO68" i="1"/>
  <c r="AN68" i="1"/>
  <c r="G68" i="1" s="1"/>
  <c r="AM68" i="1"/>
  <c r="AL68" i="1"/>
  <c r="AK68" i="1"/>
  <c r="AJ68" i="1"/>
  <c r="AI68" i="1"/>
  <c r="AH68" i="1"/>
  <c r="AG68" i="1"/>
  <c r="AF68" i="1"/>
  <c r="AE68" i="1"/>
  <c r="AD68" i="1"/>
  <c r="D68" i="1" s="1"/>
  <c r="AB68" i="1"/>
  <c r="AA68" i="1"/>
  <c r="Z68" i="1"/>
  <c r="Y68" i="1"/>
  <c r="I68" i="1"/>
  <c r="F68" i="1"/>
  <c r="E68" i="1"/>
  <c r="C68" i="1"/>
  <c r="B68" i="1"/>
  <c r="A68" i="1"/>
  <c r="AX67" i="1"/>
  <c r="AW67" i="1"/>
  <c r="AV67" i="1"/>
  <c r="J67" i="1" s="1"/>
  <c r="AU67" i="1"/>
  <c r="AT67" i="1"/>
  <c r="AS67" i="1"/>
  <c r="AR67" i="1"/>
  <c r="AQ67" i="1"/>
  <c r="H67" i="1" s="1"/>
  <c r="AP67" i="1"/>
  <c r="AO67" i="1"/>
  <c r="AN67" i="1"/>
  <c r="AM67" i="1"/>
  <c r="AL67" i="1"/>
  <c r="AK67" i="1"/>
  <c r="AJ67" i="1"/>
  <c r="F67" i="1" s="1"/>
  <c r="AI67" i="1"/>
  <c r="AH67" i="1"/>
  <c r="AG67" i="1"/>
  <c r="AF67" i="1"/>
  <c r="AE67" i="1"/>
  <c r="D67" i="1" s="1"/>
  <c r="AD67" i="1"/>
  <c r="AB67" i="1"/>
  <c r="AA67" i="1"/>
  <c r="Z67" i="1"/>
  <c r="Y67" i="1"/>
  <c r="I67" i="1"/>
  <c r="E67" i="1"/>
  <c r="C67" i="1"/>
  <c r="B67" i="1"/>
  <c r="A67" i="1"/>
  <c r="AX66" i="1"/>
  <c r="AW66" i="1"/>
  <c r="AV66" i="1"/>
  <c r="J66" i="1" s="1"/>
  <c r="AU66" i="1"/>
  <c r="AT66" i="1"/>
  <c r="I66" i="1" s="1"/>
  <c r="AS66" i="1"/>
  <c r="AR66" i="1"/>
  <c r="AQ66" i="1"/>
  <c r="H66" i="1" s="1"/>
  <c r="AP66" i="1"/>
  <c r="AO66" i="1"/>
  <c r="AN66" i="1"/>
  <c r="AM66" i="1"/>
  <c r="G66" i="1" s="1"/>
  <c r="AL66" i="1"/>
  <c r="AK66" i="1"/>
  <c r="AJ66" i="1"/>
  <c r="F66" i="1" s="1"/>
  <c r="AI66" i="1"/>
  <c r="AH66" i="1"/>
  <c r="E66" i="1" s="1"/>
  <c r="AG66" i="1"/>
  <c r="AF66" i="1"/>
  <c r="AE66" i="1"/>
  <c r="AD66" i="1"/>
  <c r="AB66" i="1"/>
  <c r="AA66" i="1"/>
  <c r="Z66" i="1"/>
  <c r="A66" i="1" s="1"/>
  <c r="Y66" i="1"/>
  <c r="D66" i="1"/>
  <c r="C66" i="1"/>
  <c r="B66" i="1"/>
  <c r="AX65" i="1"/>
  <c r="AW65" i="1"/>
  <c r="AV65" i="1"/>
  <c r="AU65" i="1"/>
  <c r="AT65" i="1"/>
  <c r="AS65" i="1"/>
  <c r="AR65" i="1"/>
  <c r="AQ65" i="1"/>
  <c r="AP65" i="1"/>
  <c r="H65" i="1" s="1"/>
  <c r="AO65" i="1"/>
  <c r="AN65" i="1"/>
  <c r="AM65" i="1"/>
  <c r="AL65" i="1"/>
  <c r="AK65" i="1"/>
  <c r="F65" i="1" s="1"/>
  <c r="AJ65" i="1"/>
  <c r="AI65" i="1"/>
  <c r="AH65" i="1"/>
  <c r="AG65" i="1"/>
  <c r="AF65" i="1"/>
  <c r="AE65" i="1"/>
  <c r="AD65" i="1"/>
  <c r="D65" i="1" s="1"/>
  <c r="AB65" i="1"/>
  <c r="AA65" i="1"/>
  <c r="Z65" i="1"/>
  <c r="Y65" i="1"/>
  <c r="J65" i="1"/>
  <c r="G65" i="1"/>
  <c r="C65" i="1"/>
  <c r="B65" i="1"/>
  <c r="AX64" i="1"/>
  <c r="AW64" i="1"/>
  <c r="AV64" i="1"/>
  <c r="J64" i="1" s="1"/>
  <c r="AU64" i="1"/>
  <c r="AT64" i="1"/>
  <c r="AS64" i="1"/>
  <c r="AR64" i="1"/>
  <c r="AQ64" i="1"/>
  <c r="AP64" i="1"/>
  <c r="H64" i="1" s="1"/>
  <c r="AO64" i="1"/>
  <c r="AN64" i="1"/>
  <c r="G64" i="1" s="1"/>
  <c r="AM64" i="1"/>
  <c r="AL64" i="1"/>
  <c r="AK64" i="1"/>
  <c r="AJ64" i="1"/>
  <c r="AI64" i="1"/>
  <c r="AH64" i="1"/>
  <c r="AG64" i="1"/>
  <c r="AF64" i="1"/>
  <c r="AE64" i="1"/>
  <c r="AD64" i="1"/>
  <c r="D64" i="1" s="1"/>
  <c r="AB64" i="1"/>
  <c r="AA64" i="1"/>
  <c r="Z64" i="1"/>
  <c r="Y64" i="1"/>
  <c r="I64" i="1"/>
  <c r="F64" i="1"/>
  <c r="E64" i="1"/>
  <c r="C64" i="1"/>
  <c r="B64" i="1"/>
  <c r="A64" i="1"/>
  <c r="AX63" i="1"/>
  <c r="AW63" i="1"/>
  <c r="AV63" i="1"/>
  <c r="J63" i="1" s="1"/>
  <c r="AU63" i="1"/>
  <c r="AT63" i="1"/>
  <c r="AS63" i="1"/>
  <c r="AR63" i="1"/>
  <c r="AQ63" i="1"/>
  <c r="H63" i="1" s="1"/>
  <c r="AP63" i="1"/>
  <c r="AO63" i="1"/>
  <c r="AN63" i="1"/>
  <c r="AM63" i="1"/>
  <c r="AL63" i="1"/>
  <c r="AK63" i="1"/>
  <c r="AJ63" i="1"/>
  <c r="F63" i="1" s="1"/>
  <c r="AI63" i="1"/>
  <c r="AH63" i="1"/>
  <c r="AG63" i="1"/>
  <c r="AF63" i="1"/>
  <c r="AE63" i="1"/>
  <c r="D63" i="1" s="1"/>
  <c r="AD63" i="1"/>
  <c r="AB63" i="1"/>
  <c r="AA63" i="1"/>
  <c r="Z63" i="1"/>
  <c r="Y63" i="1"/>
  <c r="I63" i="1"/>
  <c r="E63" i="1"/>
  <c r="C63" i="1"/>
  <c r="B63" i="1"/>
  <c r="A63" i="1"/>
  <c r="AX62" i="1"/>
  <c r="AW62" i="1"/>
  <c r="AV62" i="1"/>
  <c r="J62" i="1" s="1"/>
  <c r="AU62" i="1"/>
  <c r="AT62" i="1"/>
  <c r="I62" i="1" s="1"/>
  <c r="AS62" i="1"/>
  <c r="AR62" i="1"/>
  <c r="AQ62" i="1"/>
  <c r="H62" i="1" s="1"/>
  <c r="AP62" i="1"/>
  <c r="AO62" i="1"/>
  <c r="AN62" i="1"/>
  <c r="AM62" i="1"/>
  <c r="G62" i="1" s="1"/>
  <c r="AL62" i="1"/>
  <c r="AK62" i="1"/>
  <c r="AJ62" i="1"/>
  <c r="F62" i="1" s="1"/>
  <c r="AI62" i="1"/>
  <c r="AH62" i="1"/>
  <c r="E62" i="1" s="1"/>
  <c r="AG62" i="1"/>
  <c r="AF62" i="1"/>
  <c r="AE62" i="1"/>
  <c r="AD62" i="1"/>
  <c r="AB62" i="1"/>
  <c r="AA62" i="1"/>
  <c r="Z62" i="1"/>
  <c r="A62" i="1" s="1"/>
  <c r="Y62" i="1"/>
  <c r="D62" i="1"/>
  <c r="C62" i="1"/>
  <c r="B62" i="1"/>
  <c r="AX61" i="1"/>
  <c r="AW61" i="1"/>
  <c r="AV61" i="1"/>
  <c r="AU61" i="1"/>
  <c r="AT61" i="1"/>
  <c r="AS61" i="1"/>
  <c r="AR61" i="1"/>
  <c r="AQ61" i="1"/>
  <c r="AP61" i="1"/>
  <c r="H61" i="1" s="1"/>
  <c r="AO61" i="1"/>
  <c r="AN61" i="1"/>
  <c r="AM61" i="1"/>
  <c r="AL61" i="1"/>
  <c r="AK61" i="1"/>
  <c r="F61" i="1" s="1"/>
  <c r="AJ61" i="1"/>
  <c r="AI61" i="1"/>
  <c r="AH61" i="1"/>
  <c r="AG61" i="1"/>
  <c r="AF61" i="1"/>
  <c r="AE61" i="1"/>
  <c r="AD61" i="1"/>
  <c r="D61" i="1" s="1"/>
  <c r="AB61" i="1"/>
  <c r="AA61" i="1"/>
  <c r="Z61" i="1"/>
  <c r="Y61" i="1"/>
  <c r="J61" i="1"/>
  <c r="G61" i="1"/>
  <c r="C61" i="1"/>
  <c r="B61" i="1"/>
  <c r="AX60" i="1"/>
  <c r="AW60" i="1"/>
  <c r="AV60" i="1"/>
  <c r="J60" i="1" s="1"/>
  <c r="AU60" i="1"/>
  <c r="AT60" i="1"/>
  <c r="AS60" i="1"/>
  <c r="AR60" i="1"/>
  <c r="AQ60" i="1"/>
  <c r="AP60" i="1"/>
  <c r="H60" i="1" s="1"/>
  <c r="AO60" i="1"/>
  <c r="AN60" i="1"/>
  <c r="G60" i="1" s="1"/>
  <c r="AM60" i="1"/>
  <c r="AL60" i="1"/>
  <c r="AK60" i="1"/>
  <c r="AJ60" i="1"/>
  <c r="AI60" i="1"/>
  <c r="AH60" i="1"/>
  <c r="AG60" i="1"/>
  <c r="AF60" i="1"/>
  <c r="AE60" i="1"/>
  <c r="AD60" i="1"/>
  <c r="D60" i="1" s="1"/>
  <c r="AB60" i="1"/>
  <c r="AA60" i="1"/>
  <c r="Z60" i="1"/>
  <c r="Y60" i="1"/>
  <c r="I60" i="1"/>
  <c r="F60" i="1"/>
  <c r="E60" i="1"/>
  <c r="C60" i="1"/>
  <c r="B60" i="1"/>
  <c r="A60" i="1"/>
  <c r="AX59" i="1"/>
  <c r="AW59" i="1"/>
  <c r="AV59" i="1"/>
  <c r="J59" i="1" s="1"/>
  <c r="AU59" i="1"/>
  <c r="AT59" i="1"/>
  <c r="AS59" i="1"/>
  <c r="AR59" i="1"/>
  <c r="AQ59" i="1"/>
  <c r="H59" i="1" s="1"/>
  <c r="AP59" i="1"/>
  <c r="AO59" i="1"/>
  <c r="AN59" i="1"/>
  <c r="AM59" i="1"/>
  <c r="AL59" i="1"/>
  <c r="AK59" i="1"/>
  <c r="AJ59" i="1"/>
  <c r="F59" i="1" s="1"/>
  <c r="AI59" i="1"/>
  <c r="AH59" i="1"/>
  <c r="AG59" i="1"/>
  <c r="AF59" i="1"/>
  <c r="AE59" i="1"/>
  <c r="D59" i="1" s="1"/>
  <c r="AD59" i="1"/>
  <c r="AB59" i="1"/>
  <c r="AA59" i="1"/>
  <c r="Z59" i="1"/>
  <c r="Y59" i="1"/>
  <c r="I59" i="1"/>
  <c r="E59" i="1"/>
  <c r="C59" i="1"/>
  <c r="B59" i="1"/>
  <c r="A59" i="1"/>
  <c r="AX58" i="1"/>
  <c r="AW58" i="1"/>
  <c r="AV58" i="1"/>
  <c r="AU58" i="1"/>
  <c r="AT58" i="1"/>
  <c r="I58" i="1" s="1"/>
  <c r="AS58" i="1"/>
  <c r="AR58" i="1"/>
  <c r="AQ58" i="1"/>
  <c r="H58" i="1" s="1"/>
  <c r="AP58" i="1"/>
  <c r="AO58" i="1"/>
  <c r="AN58" i="1"/>
  <c r="AM58" i="1"/>
  <c r="AL58" i="1"/>
  <c r="AK58" i="1"/>
  <c r="AJ58" i="1"/>
  <c r="AI58" i="1"/>
  <c r="AH58" i="1"/>
  <c r="E58" i="1" s="1"/>
  <c r="AG58" i="1"/>
  <c r="AF58" i="1"/>
  <c r="AE58" i="1"/>
  <c r="D58" i="1" s="1"/>
  <c r="AD58" i="1"/>
  <c r="AB58" i="1"/>
  <c r="AA58" i="1"/>
  <c r="Z58" i="1"/>
  <c r="A58" i="1" s="1"/>
  <c r="Y58" i="1"/>
  <c r="J58" i="1"/>
  <c r="G58" i="1"/>
  <c r="F58" i="1"/>
  <c r="C58" i="1"/>
  <c r="B58" i="1"/>
  <c r="AX57" i="1"/>
  <c r="AW57" i="1"/>
  <c r="AV57" i="1"/>
  <c r="AU57" i="1"/>
  <c r="AT57" i="1"/>
  <c r="I57" i="1" s="1"/>
  <c r="AS57" i="1"/>
  <c r="AR57" i="1"/>
  <c r="AQ57" i="1"/>
  <c r="AP57" i="1"/>
  <c r="H57" i="1" s="1"/>
  <c r="AO57" i="1"/>
  <c r="AN57" i="1"/>
  <c r="AM57" i="1"/>
  <c r="AL57" i="1"/>
  <c r="AK57" i="1"/>
  <c r="AJ57" i="1"/>
  <c r="AI57" i="1"/>
  <c r="AH57" i="1"/>
  <c r="E57" i="1" s="1"/>
  <c r="AG57" i="1"/>
  <c r="AF57" i="1"/>
  <c r="AE57" i="1"/>
  <c r="AD57" i="1"/>
  <c r="D57" i="1" s="1"/>
  <c r="AB57" i="1"/>
  <c r="AA57" i="1"/>
  <c r="Z57" i="1"/>
  <c r="Y57" i="1"/>
  <c r="A57" i="1" s="1"/>
  <c r="J57" i="1"/>
  <c r="G57" i="1"/>
  <c r="F57" i="1"/>
  <c r="C57" i="1"/>
  <c r="B57" i="1"/>
  <c r="AX56" i="1"/>
  <c r="AW56" i="1"/>
  <c r="AV56" i="1"/>
  <c r="AU56" i="1"/>
  <c r="AT56" i="1"/>
  <c r="AS56" i="1"/>
  <c r="I56" i="1" s="1"/>
  <c r="AR56" i="1"/>
  <c r="AQ56" i="1"/>
  <c r="AP56" i="1"/>
  <c r="AO56" i="1"/>
  <c r="AN56" i="1"/>
  <c r="G56" i="1" s="1"/>
  <c r="AM56" i="1"/>
  <c r="AL56" i="1"/>
  <c r="AK56" i="1"/>
  <c r="F56" i="1" s="1"/>
  <c r="AJ56" i="1"/>
  <c r="AI56" i="1"/>
  <c r="AH56" i="1"/>
  <c r="AG56" i="1"/>
  <c r="E56" i="1" s="1"/>
  <c r="AF56" i="1"/>
  <c r="AE56" i="1"/>
  <c r="AD56" i="1"/>
  <c r="AB56" i="1"/>
  <c r="AA56" i="1"/>
  <c r="Z56" i="1"/>
  <c r="Y56" i="1"/>
  <c r="J56" i="1"/>
  <c r="H56" i="1"/>
  <c r="D56" i="1"/>
  <c r="C56" i="1"/>
  <c r="B56" i="1"/>
  <c r="A56" i="1"/>
  <c r="AX55" i="1"/>
  <c r="AW55" i="1"/>
  <c r="AV55" i="1"/>
  <c r="J55" i="1" s="1"/>
  <c r="AU55" i="1"/>
  <c r="AT55" i="1"/>
  <c r="AS55" i="1"/>
  <c r="AR55" i="1"/>
  <c r="AQ55" i="1"/>
  <c r="H55" i="1" s="1"/>
  <c r="AP55" i="1"/>
  <c r="AO55" i="1"/>
  <c r="AN55" i="1"/>
  <c r="AM55" i="1"/>
  <c r="AL55" i="1"/>
  <c r="AK55" i="1"/>
  <c r="AJ55" i="1"/>
  <c r="F55" i="1" s="1"/>
  <c r="AI55" i="1"/>
  <c r="AH55" i="1"/>
  <c r="AG55" i="1"/>
  <c r="AF55" i="1"/>
  <c r="AE55" i="1"/>
  <c r="D55" i="1" s="1"/>
  <c r="AD55" i="1"/>
  <c r="AB55" i="1"/>
  <c r="AA55" i="1"/>
  <c r="Z55" i="1"/>
  <c r="Y55" i="1"/>
  <c r="I55" i="1"/>
  <c r="E55" i="1"/>
  <c r="C55" i="1"/>
  <c r="B55" i="1"/>
  <c r="A55" i="1"/>
  <c r="AX54" i="1"/>
  <c r="AW54" i="1"/>
  <c r="AV54" i="1"/>
  <c r="J54" i="1" s="1"/>
  <c r="AU54" i="1"/>
  <c r="AT54" i="1"/>
  <c r="I54" i="1" s="1"/>
  <c r="AS54" i="1"/>
  <c r="AR54" i="1"/>
  <c r="AQ54" i="1"/>
  <c r="H54" i="1" s="1"/>
  <c r="AP54" i="1"/>
  <c r="AO54" i="1"/>
  <c r="AN54" i="1"/>
  <c r="AM54" i="1"/>
  <c r="G54" i="1" s="1"/>
  <c r="AL54" i="1"/>
  <c r="AK54" i="1"/>
  <c r="AJ54" i="1"/>
  <c r="F54" i="1" s="1"/>
  <c r="AI54" i="1"/>
  <c r="AH54" i="1"/>
  <c r="E54" i="1" s="1"/>
  <c r="AG54" i="1"/>
  <c r="AF54" i="1"/>
  <c r="AE54" i="1"/>
  <c r="AD54" i="1"/>
  <c r="AB54" i="1"/>
  <c r="AA54" i="1"/>
  <c r="Z54" i="1"/>
  <c r="A54" i="1" s="1"/>
  <c r="Y54" i="1"/>
  <c r="D54" i="1"/>
  <c r="C54" i="1"/>
  <c r="B54" i="1"/>
  <c r="AX53" i="1"/>
  <c r="AW53" i="1"/>
  <c r="AV53" i="1"/>
  <c r="AU53" i="1"/>
  <c r="AT53" i="1"/>
  <c r="AS53" i="1"/>
  <c r="AR53" i="1"/>
  <c r="AQ53" i="1"/>
  <c r="AP53" i="1"/>
  <c r="H53" i="1" s="1"/>
  <c r="AO53" i="1"/>
  <c r="AN53" i="1"/>
  <c r="AM53" i="1"/>
  <c r="AL53" i="1"/>
  <c r="AK53" i="1"/>
  <c r="F53" i="1" s="1"/>
  <c r="AJ53" i="1"/>
  <c r="AI53" i="1"/>
  <c r="AH53" i="1"/>
  <c r="AG53" i="1"/>
  <c r="AF53" i="1"/>
  <c r="AE53" i="1"/>
  <c r="AD53" i="1"/>
  <c r="D53" i="1" s="1"/>
  <c r="AB53" i="1"/>
  <c r="AA53" i="1"/>
  <c r="Z53" i="1"/>
  <c r="Y53" i="1"/>
  <c r="J53" i="1"/>
  <c r="G53" i="1"/>
  <c r="C53" i="1"/>
  <c r="B53" i="1"/>
  <c r="AX52" i="1"/>
  <c r="AW52" i="1"/>
  <c r="AV52" i="1"/>
  <c r="J52" i="1" s="1"/>
  <c r="AU52" i="1"/>
  <c r="AT52" i="1"/>
  <c r="AS52" i="1"/>
  <c r="AR52" i="1"/>
  <c r="AQ52" i="1"/>
  <c r="AP52" i="1"/>
  <c r="H52" i="1" s="1"/>
  <c r="AO52" i="1"/>
  <c r="AN52" i="1"/>
  <c r="G52" i="1" s="1"/>
  <c r="AM52" i="1"/>
  <c r="AL52" i="1"/>
  <c r="AK52" i="1"/>
  <c r="AJ52" i="1"/>
  <c r="AI52" i="1"/>
  <c r="AH52" i="1"/>
  <c r="AG52" i="1"/>
  <c r="AF52" i="1"/>
  <c r="AE52" i="1"/>
  <c r="AD52" i="1"/>
  <c r="D52" i="1" s="1"/>
  <c r="AB52" i="1"/>
  <c r="AA52" i="1"/>
  <c r="Z52" i="1"/>
  <c r="Y52" i="1"/>
  <c r="I52" i="1"/>
  <c r="F52" i="1"/>
  <c r="E52" i="1"/>
  <c r="C52" i="1"/>
  <c r="B52" i="1"/>
  <c r="A52" i="1"/>
  <c r="AX51" i="1"/>
  <c r="AW51" i="1"/>
  <c r="AV51" i="1"/>
  <c r="J51" i="1" s="1"/>
  <c r="AU51" i="1"/>
  <c r="AT51" i="1"/>
  <c r="AS51" i="1"/>
  <c r="AR51" i="1"/>
  <c r="AQ51" i="1"/>
  <c r="H51" i="1" s="1"/>
  <c r="AP51" i="1"/>
  <c r="AO51" i="1"/>
  <c r="AN51" i="1"/>
  <c r="AM51" i="1"/>
  <c r="AL51" i="1"/>
  <c r="AK51" i="1"/>
  <c r="AJ51" i="1"/>
  <c r="F51" i="1" s="1"/>
  <c r="AI51" i="1"/>
  <c r="AH51" i="1"/>
  <c r="AG51" i="1"/>
  <c r="AF51" i="1"/>
  <c r="AE51" i="1"/>
  <c r="D51" i="1" s="1"/>
  <c r="AD51" i="1"/>
  <c r="AB51" i="1"/>
  <c r="AA51" i="1"/>
  <c r="Z51" i="1"/>
  <c r="A51" i="1" s="1"/>
  <c r="Y51" i="1"/>
  <c r="I51" i="1"/>
  <c r="E51" i="1"/>
  <c r="C51" i="1"/>
  <c r="B51" i="1"/>
  <c r="AX50" i="1"/>
  <c r="AW50" i="1"/>
  <c r="AV50" i="1"/>
  <c r="J50" i="1" s="1"/>
  <c r="AU50" i="1"/>
  <c r="AT50" i="1"/>
  <c r="I50" i="1" s="1"/>
  <c r="AS50" i="1"/>
  <c r="AR50" i="1"/>
  <c r="AQ50" i="1"/>
  <c r="H50" i="1" s="1"/>
  <c r="AP50" i="1"/>
  <c r="AO50" i="1"/>
  <c r="AN50" i="1"/>
  <c r="AM50" i="1"/>
  <c r="G50" i="1" s="1"/>
  <c r="AL50" i="1"/>
  <c r="AK50" i="1"/>
  <c r="AJ50" i="1"/>
  <c r="F50" i="1" s="1"/>
  <c r="AI50" i="1"/>
  <c r="AH50" i="1"/>
  <c r="AG50" i="1"/>
  <c r="AF50" i="1"/>
  <c r="AE50" i="1"/>
  <c r="D50" i="1" s="1"/>
  <c r="AD50" i="1"/>
  <c r="AB50" i="1"/>
  <c r="AA50" i="1"/>
  <c r="Z50" i="1"/>
  <c r="Y50" i="1"/>
  <c r="E50" i="1"/>
  <c r="C50" i="1"/>
  <c r="B50" i="1"/>
  <c r="A50" i="1"/>
  <c r="AX49" i="1"/>
  <c r="AW49" i="1"/>
  <c r="AV49" i="1"/>
  <c r="AU49" i="1"/>
  <c r="AT49" i="1"/>
  <c r="I49" i="1" s="1"/>
  <c r="AS49" i="1"/>
  <c r="AR49" i="1"/>
  <c r="AQ49" i="1"/>
  <c r="H49" i="1" s="1"/>
  <c r="AP49" i="1"/>
  <c r="AO49" i="1"/>
  <c r="AN49" i="1"/>
  <c r="AM49" i="1"/>
  <c r="AL49" i="1"/>
  <c r="AK49" i="1"/>
  <c r="AJ49" i="1"/>
  <c r="AI49" i="1"/>
  <c r="AH49" i="1"/>
  <c r="E49" i="1" s="1"/>
  <c r="AG49" i="1"/>
  <c r="AF49" i="1"/>
  <c r="AE49" i="1"/>
  <c r="D49" i="1" s="1"/>
  <c r="AD49" i="1"/>
  <c r="AB49" i="1"/>
  <c r="AA49" i="1"/>
  <c r="Z49" i="1"/>
  <c r="A49" i="1" s="1"/>
  <c r="Y49" i="1"/>
  <c r="J49" i="1"/>
  <c r="G49" i="1"/>
  <c r="F49" i="1"/>
  <c r="C49" i="1"/>
  <c r="B49" i="1"/>
  <c r="AX48" i="1"/>
  <c r="AW48" i="1"/>
  <c r="AV48" i="1"/>
  <c r="J48" i="1" s="1"/>
  <c r="AU48" i="1"/>
  <c r="AT48" i="1"/>
  <c r="AS48" i="1"/>
  <c r="AR48" i="1"/>
  <c r="AQ48" i="1"/>
  <c r="AP48" i="1"/>
  <c r="H48" i="1" s="1"/>
  <c r="AO48" i="1"/>
  <c r="AN48" i="1"/>
  <c r="AM48" i="1"/>
  <c r="AL48" i="1"/>
  <c r="AK48" i="1"/>
  <c r="AJ48" i="1"/>
  <c r="F48" i="1" s="1"/>
  <c r="AI48" i="1"/>
  <c r="AH48" i="1"/>
  <c r="E48" i="1" s="1"/>
  <c r="AG48" i="1"/>
  <c r="AF48" i="1"/>
  <c r="AE48" i="1"/>
  <c r="AD48" i="1"/>
  <c r="D48" i="1" s="1"/>
  <c r="AB48" i="1"/>
  <c r="AA48" i="1"/>
  <c r="Z48" i="1"/>
  <c r="Y48" i="1"/>
  <c r="I48" i="1"/>
  <c r="G48" i="1"/>
  <c r="C48" i="1"/>
  <c r="B48" i="1"/>
  <c r="A48" i="1"/>
  <c r="AX47" i="1"/>
  <c r="AW47" i="1"/>
  <c r="AV47" i="1"/>
  <c r="J47" i="1" s="1"/>
  <c r="AU47" i="1"/>
  <c r="AT47" i="1"/>
  <c r="AS47" i="1"/>
  <c r="AR47" i="1"/>
  <c r="AQ47" i="1"/>
  <c r="AP47" i="1"/>
  <c r="AO47" i="1"/>
  <c r="AN47" i="1"/>
  <c r="G47" i="1" s="1"/>
  <c r="AM47" i="1"/>
  <c r="AL47" i="1"/>
  <c r="AK47" i="1"/>
  <c r="F47" i="1" s="1"/>
  <c r="AJ47" i="1"/>
  <c r="AI47" i="1"/>
  <c r="AH47" i="1"/>
  <c r="AG47" i="1"/>
  <c r="AF47" i="1"/>
  <c r="AE47" i="1"/>
  <c r="AD47" i="1"/>
  <c r="AB47" i="1"/>
  <c r="AA47" i="1"/>
  <c r="Z47" i="1"/>
  <c r="Y47" i="1"/>
  <c r="I47" i="1"/>
  <c r="H47" i="1"/>
  <c r="E47" i="1"/>
  <c r="D47" i="1"/>
  <c r="C47" i="1"/>
  <c r="B47" i="1"/>
  <c r="A47" i="1"/>
  <c r="AX46" i="1"/>
  <c r="AW46" i="1"/>
  <c r="AV46" i="1"/>
  <c r="J46" i="1" s="1"/>
  <c r="AU46" i="1"/>
  <c r="AT46" i="1"/>
  <c r="I46" i="1" s="1"/>
  <c r="AS46" i="1"/>
  <c r="AR46" i="1"/>
  <c r="AQ46" i="1"/>
  <c r="H46" i="1" s="1"/>
  <c r="AP46" i="1"/>
  <c r="AO46" i="1"/>
  <c r="AN46" i="1"/>
  <c r="AM46" i="1"/>
  <c r="AL46" i="1"/>
  <c r="AK46" i="1"/>
  <c r="AJ46" i="1"/>
  <c r="F46" i="1" s="1"/>
  <c r="AI46" i="1"/>
  <c r="AH46" i="1"/>
  <c r="AG46" i="1"/>
  <c r="AF46" i="1"/>
  <c r="AE46" i="1"/>
  <c r="D46" i="1" s="1"/>
  <c r="AD46" i="1"/>
  <c r="AB46" i="1"/>
  <c r="AA46" i="1"/>
  <c r="Z46" i="1"/>
  <c r="Y46" i="1"/>
  <c r="G46" i="1"/>
  <c r="E46" i="1"/>
  <c r="C46" i="1"/>
  <c r="B46" i="1"/>
  <c r="A46" i="1"/>
  <c r="AX45" i="1"/>
  <c r="AW45" i="1"/>
  <c r="AV45" i="1"/>
  <c r="AU45" i="1"/>
  <c r="AT45" i="1"/>
  <c r="I45" i="1" s="1"/>
  <c r="AS45" i="1"/>
  <c r="AR45" i="1"/>
  <c r="AQ45" i="1"/>
  <c r="H45" i="1" s="1"/>
  <c r="AP45" i="1"/>
  <c r="AO45" i="1"/>
  <c r="AN45" i="1"/>
  <c r="AM45" i="1"/>
  <c r="AL45" i="1"/>
  <c r="AK45" i="1"/>
  <c r="AJ45" i="1"/>
  <c r="AI45" i="1"/>
  <c r="AH45" i="1"/>
  <c r="E45" i="1" s="1"/>
  <c r="AG45" i="1"/>
  <c r="AF45" i="1"/>
  <c r="AE45" i="1"/>
  <c r="D45" i="1" s="1"/>
  <c r="AD45" i="1"/>
  <c r="AB45" i="1"/>
  <c r="AA45" i="1"/>
  <c r="Z45" i="1"/>
  <c r="A45" i="1" s="1"/>
  <c r="Y45" i="1"/>
  <c r="J45" i="1"/>
  <c r="G45" i="1"/>
  <c r="F45" i="1"/>
  <c r="C45" i="1"/>
  <c r="B45" i="1"/>
  <c r="AX44" i="1"/>
  <c r="AW44" i="1"/>
  <c r="AV44" i="1"/>
  <c r="J44" i="1" s="1"/>
  <c r="AU44" i="1"/>
  <c r="AT44" i="1"/>
  <c r="AS44" i="1"/>
  <c r="AR44" i="1"/>
  <c r="AQ44" i="1"/>
  <c r="AP44" i="1"/>
  <c r="H44" i="1" s="1"/>
  <c r="AO44" i="1"/>
  <c r="AN44" i="1"/>
  <c r="AM44" i="1"/>
  <c r="AL44" i="1"/>
  <c r="AK44" i="1"/>
  <c r="AJ44" i="1"/>
  <c r="F44" i="1" s="1"/>
  <c r="AI44" i="1"/>
  <c r="AH44" i="1"/>
  <c r="E44" i="1" s="1"/>
  <c r="AG44" i="1"/>
  <c r="AF44" i="1"/>
  <c r="AE44" i="1"/>
  <c r="AD44" i="1"/>
  <c r="D44" i="1" s="1"/>
  <c r="AB44" i="1"/>
  <c r="AA44" i="1"/>
  <c r="Z44" i="1"/>
  <c r="Y44" i="1"/>
  <c r="I44" i="1"/>
  <c r="G44" i="1"/>
  <c r="C44" i="1"/>
  <c r="B44" i="1"/>
  <c r="A44" i="1"/>
  <c r="AX43" i="1"/>
  <c r="AW43" i="1"/>
  <c r="AV43" i="1"/>
  <c r="J43" i="1" s="1"/>
  <c r="AU43" i="1"/>
  <c r="AT43" i="1"/>
  <c r="AS43" i="1"/>
  <c r="AR43" i="1"/>
  <c r="AQ43" i="1"/>
  <c r="AP43" i="1"/>
  <c r="AO43" i="1"/>
  <c r="AN43" i="1"/>
  <c r="G43" i="1" s="1"/>
  <c r="AM43" i="1"/>
  <c r="AL43" i="1"/>
  <c r="AK43" i="1"/>
  <c r="AJ43" i="1"/>
  <c r="F43" i="1" s="1"/>
  <c r="AI43" i="1"/>
  <c r="AH43" i="1"/>
  <c r="AG43" i="1"/>
  <c r="AF43" i="1"/>
  <c r="AE43" i="1"/>
  <c r="AD43" i="1"/>
  <c r="AB43" i="1"/>
  <c r="AA43" i="1"/>
  <c r="Z43" i="1"/>
  <c r="Y43" i="1"/>
  <c r="I43" i="1"/>
  <c r="H43" i="1"/>
  <c r="E43" i="1"/>
  <c r="D43" i="1"/>
  <c r="C43" i="1"/>
  <c r="B43" i="1"/>
  <c r="A43" i="1"/>
  <c r="AX42" i="1"/>
  <c r="AW42" i="1"/>
  <c r="AV42" i="1"/>
  <c r="J42" i="1" s="1"/>
  <c r="AU42" i="1"/>
  <c r="AT42" i="1"/>
  <c r="AS42" i="1"/>
  <c r="AR42" i="1"/>
  <c r="AQ42" i="1"/>
  <c r="AP42" i="1"/>
  <c r="AO42" i="1"/>
  <c r="AN42" i="1"/>
  <c r="G42" i="1" s="1"/>
  <c r="AM42" i="1"/>
  <c r="AL42" i="1"/>
  <c r="AK42" i="1"/>
  <c r="AJ42" i="1"/>
  <c r="F42" i="1" s="1"/>
  <c r="AI42" i="1"/>
  <c r="AH42" i="1"/>
  <c r="AG42" i="1"/>
  <c r="AF42" i="1"/>
  <c r="AE42" i="1"/>
  <c r="AD42" i="1"/>
  <c r="AB42" i="1"/>
  <c r="AA42" i="1"/>
  <c r="Z42" i="1"/>
  <c r="A42" i="1" s="1"/>
  <c r="Y42" i="1"/>
  <c r="I42" i="1"/>
  <c r="H42" i="1"/>
  <c r="E42" i="1"/>
  <c r="D42" i="1"/>
  <c r="C42" i="1"/>
  <c r="B42" i="1"/>
  <c r="AX41" i="1"/>
  <c r="AW41" i="1"/>
  <c r="AV41" i="1"/>
  <c r="AU41" i="1"/>
  <c r="AT41" i="1"/>
  <c r="I41" i="1" s="1"/>
  <c r="AS41" i="1"/>
  <c r="AR41" i="1"/>
  <c r="AQ41" i="1"/>
  <c r="AP41" i="1"/>
  <c r="H41" i="1" s="1"/>
  <c r="AO41" i="1"/>
  <c r="AN41" i="1"/>
  <c r="AM41" i="1"/>
  <c r="AL41" i="1"/>
  <c r="AK41" i="1"/>
  <c r="AJ41" i="1"/>
  <c r="AI41" i="1"/>
  <c r="AH41" i="1"/>
  <c r="E41" i="1" s="1"/>
  <c r="AG41" i="1"/>
  <c r="AF41" i="1"/>
  <c r="AE41" i="1"/>
  <c r="AD41" i="1"/>
  <c r="D41" i="1" s="1"/>
  <c r="AB41" i="1"/>
  <c r="AA41" i="1"/>
  <c r="Z41" i="1"/>
  <c r="A41" i="1" s="1"/>
  <c r="Y41" i="1"/>
  <c r="J41" i="1"/>
  <c r="G41" i="1"/>
  <c r="F41" i="1"/>
  <c r="C41" i="1"/>
  <c r="B41" i="1"/>
  <c r="AX40" i="1"/>
  <c r="AW40" i="1"/>
  <c r="AV40" i="1"/>
  <c r="AU40" i="1"/>
  <c r="AT40" i="1"/>
  <c r="I40" i="1" s="1"/>
  <c r="AS40" i="1"/>
  <c r="AR40" i="1"/>
  <c r="AQ40" i="1"/>
  <c r="AP40" i="1"/>
  <c r="H40" i="1" s="1"/>
  <c r="AO40" i="1"/>
  <c r="AN40" i="1"/>
  <c r="AM40" i="1"/>
  <c r="AL40" i="1"/>
  <c r="AK40" i="1"/>
  <c r="AJ40" i="1"/>
  <c r="AI40" i="1"/>
  <c r="AH40" i="1"/>
  <c r="E40" i="1" s="1"/>
  <c r="AG40" i="1"/>
  <c r="AF40" i="1"/>
  <c r="AE40" i="1"/>
  <c r="AD40" i="1"/>
  <c r="D40" i="1" s="1"/>
  <c r="AB40" i="1"/>
  <c r="AA40" i="1"/>
  <c r="Z40" i="1"/>
  <c r="Y40" i="1"/>
  <c r="A40" i="1" s="1"/>
  <c r="J40" i="1"/>
  <c r="G40" i="1"/>
  <c r="F40" i="1"/>
  <c r="C40" i="1"/>
  <c r="B40" i="1"/>
  <c r="AX39" i="1"/>
  <c r="AW39" i="1"/>
  <c r="AV39" i="1"/>
  <c r="J39" i="1" s="1"/>
  <c r="AU39" i="1"/>
  <c r="AT39" i="1"/>
  <c r="AS39" i="1"/>
  <c r="AR39" i="1"/>
  <c r="AQ39" i="1"/>
  <c r="AP39" i="1"/>
  <c r="AO39" i="1"/>
  <c r="AN39" i="1"/>
  <c r="G39" i="1" s="1"/>
  <c r="AM39" i="1"/>
  <c r="AL39" i="1"/>
  <c r="AK39" i="1"/>
  <c r="AJ39" i="1"/>
  <c r="F39" i="1" s="1"/>
  <c r="AI39" i="1"/>
  <c r="AH39" i="1"/>
  <c r="AG39" i="1"/>
  <c r="AF39" i="1"/>
  <c r="AE39" i="1"/>
  <c r="AD39" i="1"/>
  <c r="AB39" i="1"/>
  <c r="AA39" i="1"/>
  <c r="Z39" i="1"/>
  <c r="Y39" i="1"/>
  <c r="I39" i="1"/>
  <c r="H39" i="1"/>
  <c r="E39" i="1"/>
  <c r="D39" i="1"/>
  <c r="C39" i="1"/>
  <c r="B39" i="1"/>
  <c r="A39" i="1"/>
  <c r="AX38" i="1"/>
  <c r="AW38" i="1"/>
  <c r="AV38" i="1"/>
  <c r="J38" i="1" s="1"/>
  <c r="AU38" i="1"/>
  <c r="AT38" i="1"/>
  <c r="AS38" i="1"/>
  <c r="AR38" i="1"/>
  <c r="AQ38" i="1"/>
  <c r="AP38" i="1"/>
  <c r="AO38" i="1"/>
  <c r="AN38" i="1"/>
  <c r="G38" i="1" s="1"/>
  <c r="AM38" i="1"/>
  <c r="AL38" i="1"/>
  <c r="AK38" i="1"/>
  <c r="AJ38" i="1"/>
  <c r="F38" i="1" s="1"/>
  <c r="AI38" i="1"/>
  <c r="AH38" i="1"/>
  <c r="AG38" i="1"/>
  <c r="AF38" i="1"/>
  <c r="AE38" i="1"/>
  <c r="AD38" i="1"/>
  <c r="AB38" i="1"/>
  <c r="AA38" i="1"/>
  <c r="Z38" i="1"/>
  <c r="A38" i="1" s="1"/>
  <c r="Y38" i="1"/>
  <c r="I38" i="1"/>
  <c r="H38" i="1"/>
  <c r="E38" i="1"/>
  <c r="D38" i="1"/>
  <c r="C38" i="1"/>
  <c r="B38" i="1"/>
  <c r="AX37" i="1"/>
  <c r="AW37" i="1"/>
  <c r="AV37" i="1"/>
  <c r="AU37" i="1"/>
  <c r="AT37" i="1"/>
  <c r="I37" i="1" s="1"/>
  <c r="AS37" i="1"/>
  <c r="AR37" i="1"/>
  <c r="AQ37" i="1"/>
  <c r="AP37" i="1"/>
  <c r="H37" i="1" s="1"/>
  <c r="AO37" i="1"/>
  <c r="AN37" i="1"/>
  <c r="AM37" i="1"/>
  <c r="AL37" i="1"/>
  <c r="AK37" i="1"/>
  <c r="AJ37" i="1"/>
  <c r="AI37" i="1"/>
  <c r="AH37" i="1"/>
  <c r="E37" i="1" s="1"/>
  <c r="AG37" i="1"/>
  <c r="AF37" i="1"/>
  <c r="AE37" i="1"/>
  <c r="AD37" i="1"/>
  <c r="D37" i="1" s="1"/>
  <c r="AB37" i="1"/>
  <c r="AA37" i="1"/>
  <c r="Z37" i="1"/>
  <c r="A37" i="1" s="1"/>
  <c r="Y37" i="1"/>
  <c r="J37" i="1"/>
  <c r="G37" i="1"/>
  <c r="F37" i="1"/>
  <c r="C37" i="1"/>
  <c r="B37" i="1"/>
  <c r="AX36" i="1"/>
  <c r="AW36" i="1"/>
  <c r="AV36" i="1"/>
  <c r="AU36" i="1"/>
  <c r="AT36" i="1"/>
  <c r="I36" i="1" s="1"/>
  <c r="AS36" i="1"/>
  <c r="AR36" i="1"/>
  <c r="AQ36" i="1"/>
  <c r="AP36" i="1"/>
  <c r="H36" i="1" s="1"/>
  <c r="AO36" i="1"/>
  <c r="AN36" i="1"/>
  <c r="AM36" i="1"/>
  <c r="AL36" i="1"/>
  <c r="AK36" i="1"/>
  <c r="AJ36" i="1"/>
  <c r="AI36" i="1"/>
  <c r="AH36" i="1"/>
  <c r="E36" i="1" s="1"/>
  <c r="AG36" i="1"/>
  <c r="AF36" i="1"/>
  <c r="AE36" i="1"/>
  <c r="AD36" i="1"/>
  <c r="D36" i="1" s="1"/>
  <c r="AB36" i="1"/>
  <c r="AA36" i="1"/>
  <c r="Z36" i="1"/>
  <c r="Y36" i="1"/>
  <c r="A36" i="1" s="1"/>
  <c r="J36" i="1"/>
  <c r="G36" i="1"/>
  <c r="F36" i="1"/>
  <c r="C36" i="1"/>
  <c r="B36" i="1"/>
  <c r="AX35" i="1"/>
  <c r="AW35" i="1"/>
  <c r="AV35" i="1"/>
  <c r="J35" i="1" s="1"/>
  <c r="AU35" i="1"/>
  <c r="AT35" i="1"/>
  <c r="AS35" i="1"/>
  <c r="AR35" i="1"/>
  <c r="AQ35" i="1"/>
  <c r="AP35" i="1"/>
  <c r="AO35" i="1"/>
  <c r="AN35" i="1"/>
  <c r="G35" i="1" s="1"/>
  <c r="AM35" i="1"/>
  <c r="AL35" i="1"/>
  <c r="AK35" i="1"/>
  <c r="AJ35" i="1"/>
  <c r="F35" i="1" s="1"/>
  <c r="AI35" i="1"/>
  <c r="AH35" i="1"/>
  <c r="AG35" i="1"/>
  <c r="AF35" i="1"/>
  <c r="AE35" i="1"/>
  <c r="AD35" i="1"/>
  <c r="AB35" i="1"/>
  <c r="AA35" i="1"/>
  <c r="Z35" i="1"/>
  <c r="Y35" i="1"/>
  <c r="I35" i="1"/>
  <c r="H35" i="1"/>
  <c r="E35" i="1"/>
  <c r="D35" i="1"/>
  <c r="C35" i="1"/>
  <c r="B35" i="1"/>
  <c r="A35" i="1"/>
  <c r="AX34" i="1"/>
  <c r="AW34" i="1"/>
  <c r="AV34" i="1"/>
  <c r="J34" i="1" s="1"/>
  <c r="AU34" i="1"/>
  <c r="AT34" i="1"/>
  <c r="AS34" i="1"/>
  <c r="AR34" i="1"/>
  <c r="AQ34" i="1"/>
  <c r="AP34" i="1"/>
  <c r="AO34" i="1"/>
  <c r="AN34" i="1"/>
  <c r="G34" i="1" s="1"/>
  <c r="AM34" i="1"/>
  <c r="AL34" i="1"/>
  <c r="AK34" i="1"/>
  <c r="AJ34" i="1"/>
  <c r="F34" i="1" s="1"/>
  <c r="AI34" i="1"/>
  <c r="AH34" i="1"/>
  <c r="AG34" i="1"/>
  <c r="AF34" i="1"/>
  <c r="AE34" i="1"/>
  <c r="AD34" i="1"/>
  <c r="AB34" i="1"/>
  <c r="AA34" i="1"/>
  <c r="Z34" i="1"/>
  <c r="A34" i="1" s="1"/>
  <c r="Y34" i="1"/>
  <c r="I34" i="1"/>
  <c r="H34" i="1"/>
  <c r="E34" i="1"/>
  <c r="D34" i="1"/>
  <c r="C34" i="1"/>
  <c r="B34" i="1"/>
  <c r="AX33" i="1"/>
  <c r="AW33" i="1"/>
  <c r="AV33" i="1"/>
  <c r="AU33" i="1"/>
  <c r="AT33" i="1"/>
  <c r="I33" i="1" s="1"/>
  <c r="AS33" i="1"/>
  <c r="AR33" i="1"/>
  <c r="AQ33" i="1"/>
  <c r="AP33" i="1"/>
  <c r="H33" i="1" s="1"/>
  <c r="AO33" i="1"/>
  <c r="AN33" i="1"/>
  <c r="AM33" i="1"/>
  <c r="AL33" i="1"/>
  <c r="AK33" i="1"/>
  <c r="AJ33" i="1"/>
  <c r="AI33" i="1"/>
  <c r="AH33" i="1"/>
  <c r="E33" i="1" s="1"/>
  <c r="AG33" i="1"/>
  <c r="AF33" i="1"/>
  <c r="AE33" i="1"/>
  <c r="AD33" i="1"/>
  <c r="D33" i="1" s="1"/>
  <c r="AB33" i="1"/>
  <c r="AA33" i="1"/>
  <c r="Z33" i="1"/>
  <c r="A33" i="1" s="1"/>
  <c r="Y33" i="1"/>
  <c r="J33" i="1"/>
  <c r="G33" i="1"/>
  <c r="F33" i="1"/>
  <c r="C33" i="1"/>
  <c r="B33" i="1"/>
  <c r="AX32" i="1"/>
  <c r="AW32" i="1"/>
  <c r="AV32" i="1"/>
  <c r="AU32" i="1"/>
  <c r="AT32" i="1"/>
  <c r="I32" i="1" s="1"/>
  <c r="AS32" i="1"/>
  <c r="AR32" i="1"/>
  <c r="AQ32" i="1"/>
  <c r="AP32" i="1"/>
  <c r="H32" i="1" s="1"/>
  <c r="AO32" i="1"/>
  <c r="AN32" i="1"/>
  <c r="AM32" i="1"/>
  <c r="AL32" i="1"/>
  <c r="AK32" i="1"/>
  <c r="AJ32" i="1"/>
  <c r="AI32" i="1"/>
  <c r="AH32" i="1"/>
  <c r="E32" i="1" s="1"/>
  <c r="AG32" i="1"/>
  <c r="AF32" i="1"/>
  <c r="AE32" i="1"/>
  <c r="AD32" i="1"/>
  <c r="D32" i="1" s="1"/>
  <c r="AB32" i="1"/>
  <c r="AA32" i="1"/>
  <c r="Z32" i="1"/>
  <c r="Y32" i="1"/>
  <c r="A32" i="1" s="1"/>
  <c r="J32" i="1"/>
  <c r="G32" i="1"/>
  <c r="F32" i="1"/>
  <c r="C32" i="1"/>
  <c r="B32" i="1"/>
  <c r="AX31" i="1"/>
  <c r="AW31" i="1"/>
  <c r="AV31" i="1"/>
  <c r="J31" i="1" s="1"/>
  <c r="AU31" i="1"/>
  <c r="AT31" i="1"/>
  <c r="AS31" i="1"/>
  <c r="AR31" i="1"/>
  <c r="AQ31" i="1"/>
  <c r="AP31" i="1"/>
  <c r="AO31" i="1"/>
  <c r="AN31" i="1"/>
  <c r="G31" i="1" s="1"/>
  <c r="AM31" i="1"/>
  <c r="AL31" i="1"/>
  <c r="AK31" i="1"/>
  <c r="AJ31" i="1"/>
  <c r="F31" i="1" s="1"/>
  <c r="AI31" i="1"/>
  <c r="AH31" i="1"/>
  <c r="AG31" i="1"/>
  <c r="AF31" i="1"/>
  <c r="AE31" i="1"/>
  <c r="AD31" i="1"/>
  <c r="AB31" i="1"/>
  <c r="AA31" i="1"/>
  <c r="Z31" i="1"/>
  <c r="Y31" i="1"/>
  <c r="I31" i="1"/>
  <c r="H31" i="1"/>
  <c r="E31" i="1"/>
  <c r="D31" i="1"/>
  <c r="C31" i="1"/>
  <c r="B31" i="1"/>
  <c r="A31" i="1"/>
  <c r="AX30" i="1"/>
  <c r="AW30" i="1"/>
  <c r="AV30" i="1"/>
  <c r="J30" i="1" s="1"/>
  <c r="AU30" i="1"/>
  <c r="AT30" i="1"/>
  <c r="AS30" i="1"/>
  <c r="AR30" i="1"/>
  <c r="AQ30" i="1"/>
  <c r="AP30" i="1"/>
  <c r="AO30" i="1"/>
  <c r="AN30" i="1"/>
  <c r="G30" i="1" s="1"/>
  <c r="AM30" i="1"/>
  <c r="AL30" i="1"/>
  <c r="AK30" i="1"/>
  <c r="AJ30" i="1"/>
  <c r="F30" i="1" s="1"/>
  <c r="AI30" i="1"/>
  <c r="AH30" i="1"/>
  <c r="AG30" i="1"/>
  <c r="AF30" i="1"/>
  <c r="AE30" i="1"/>
  <c r="AD30" i="1"/>
  <c r="AB30" i="1"/>
  <c r="AA30" i="1"/>
  <c r="Z30" i="1"/>
  <c r="A30" i="1" s="1"/>
  <c r="Y30" i="1"/>
  <c r="I30" i="1"/>
  <c r="H30" i="1"/>
  <c r="E30" i="1"/>
  <c r="D30" i="1"/>
  <c r="C30" i="1"/>
  <c r="B30" i="1"/>
  <c r="AX29" i="1"/>
  <c r="AW29" i="1"/>
  <c r="AV29" i="1"/>
  <c r="AU29" i="1"/>
  <c r="AT29" i="1"/>
  <c r="I29" i="1" s="1"/>
  <c r="AS29" i="1"/>
  <c r="AR29" i="1"/>
  <c r="AQ29" i="1"/>
  <c r="AP29" i="1"/>
  <c r="H29" i="1" s="1"/>
  <c r="AO29" i="1"/>
  <c r="AN29" i="1"/>
  <c r="AM29" i="1"/>
  <c r="AL29" i="1"/>
  <c r="AK29" i="1"/>
  <c r="AJ29" i="1"/>
  <c r="AI29" i="1"/>
  <c r="AH29" i="1"/>
  <c r="E29" i="1" s="1"/>
  <c r="AG29" i="1"/>
  <c r="AF29" i="1"/>
  <c r="AE29" i="1"/>
  <c r="AD29" i="1"/>
  <c r="D29" i="1" s="1"/>
  <c r="AB29" i="1"/>
  <c r="AA29" i="1"/>
  <c r="Z29" i="1"/>
  <c r="A29" i="1" s="1"/>
  <c r="Y29" i="1"/>
  <c r="J29" i="1"/>
  <c r="G29" i="1"/>
  <c r="F29" i="1"/>
  <c r="C29" i="1"/>
  <c r="B29" i="1"/>
  <c r="AX28" i="1"/>
  <c r="AW28" i="1"/>
  <c r="AV28" i="1"/>
  <c r="AU28" i="1"/>
  <c r="AT28" i="1"/>
  <c r="I28" i="1" s="1"/>
  <c r="AS28" i="1"/>
  <c r="AR28" i="1"/>
  <c r="AQ28" i="1"/>
  <c r="AP28" i="1"/>
  <c r="H28" i="1" s="1"/>
  <c r="AO28" i="1"/>
  <c r="AN28" i="1"/>
  <c r="AM28" i="1"/>
  <c r="AL28" i="1"/>
  <c r="AK28" i="1"/>
  <c r="AJ28" i="1"/>
  <c r="AI28" i="1"/>
  <c r="AH28" i="1"/>
  <c r="E28" i="1" s="1"/>
  <c r="AG28" i="1"/>
  <c r="AF28" i="1"/>
  <c r="AE28" i="1"/>
  <c r="AD28" i="1"/>
  <c r="D28" i="1" s="1"/>
  <c r="AB28" i="1"/>
  <c r="AA28" i="1"/>
  <c r="Z28" i="1"/>
  <c r="Y28" i="1"/>
  <c r="A28" i="1" s="1"/>
  <c r="J28" i="1"/>
  <c r="G28" i="1"/>
  <c r="F28" i="1"/>
  <c r="C28" i="1"/>
  <c r="B28" i="1"/>
  <c r="AX27" i="1"/>
  <c r="AW27" i="1"/>
  <c r="AV27" i="1"/>
  <c r="J27" i="1" s="1"/>
  <c r="AU27" i="1"/>
  <c r="AT27" i="1"/>
  <c r="AS27" i="1"/>
  <c r="AR27" i="1"/>
  <c r="AQ27" i="1"/>
  <c r="AP27" i="1"/>
  <c r="AO27" i="1"/>
  <c r="AN27" i="1"/>
  <c r="G27" i="1" s="1"/>
  <c r="AM27" i="1"/>
  <c r="AL27" i="1"/>
  <c r="AK27" i="1"/>
  <c r="AJ27" i="1"/>
  <c r="F27" i="1" s="1"/>
  <c r="AI27" i="1"/>
  <c r="AH27" i="1"/>
  <c r="AG27" i="1"/>
  <c r="AF27" i="1"/>
  <c r="AE27" i="1"/>
  <c r="AD27" i="1"/>
  <c r="AB27" i="1"/>
  <c r="AA27" i="1"/>
  <c r="Z27" i="1"/>
  <c r="Y27" i="1"/>
  <c r="I27" i="1"/>
  <c r="H27" i="1"/>
  <c r="E27" i="1"/>
  <c r="D27" i="1"/>
  <c r="C27" i="1"/>
  <c r="B27" i="1"/>
  <c r="A27" i="1"/>
  <c r="AX26" i="1"/>
  <c r="AW26" i="1"/>
  <c r="AV26" i="1"/>
  <c r="J26" i="1" s="1"/>
  <c r="AU26" i="1"/>
  <c r="AT26" i="1"/>
  <c r="AS26" i="1"/>
  <c r="AR26" i="1"/>
  <c r="AQ26" i="1"/>
  <c r="AP26" i="1"/>
  <c r="AO26" i="1"/>
  <c r="AN26" i="1"/>
  <c r="G26" i="1" s="1"/>
  <c r="AM26" i="1"/>
  <c r="AL26" i="1"/>
  <c r="AK26" i="1"/>
  <c r="AJ26" i="1"/>
  <c r="F26" i="1" s="1"/>
  <c r="AI26" i="1"/>
  <c r="AH26" i="1"/>
  <c r="AG26" i="1"/>
  <c r="AF26" i="1"/>
  <c r="AE26" i="1"/>
  <c r="AD26" i="1"/>
  <c r="AB26" i="1"/>
  <c r="AA26" i="1"/>
  <c r="Z26" i="1"/>
  <c r="A26" i="1" s="1"/>
  <c r="Y26" i="1"/>
  <c r="I26" i="1"/>
  <c r="H26" i="1"/>
  <c r="E26" i="1"/>
  <c r="D26" i="1"/>
  <c r="C26" i="1"/>
  <c r="B26" i="1"/>
  <c r="AX25" i="1"/>
  <c r="AW25" i="1"/>
  <c r="AV25" i="1"/>
  <c r="AU25" i="1"/>
  <c r="AT25" i="1"/>
  <c r="I25" i="1" s="1"/>
  <c r="AS25" i="1"/>
  <c r="AR25" i="1"/>
  <c r="AQ25" i="1"/>
  <c r="AP25" i="1"/>
  <c r="H25" i="1" s="1"/>
  <c r="AO25" i="1"/>
  <c r="AN25" i="1"/>
  <c r="AM25" i="1"/>
  <c r="AL25" i="1"/>
  <c r="AK25" i="1"/>
  <c r="AJ25" i="1"/>
  <c r="AI25" i="1"/>
  <c r="AH25" i="1"/>
  <c r="E25" i="1" s="1"/>
  <c r="AG25" i="1"/>
  <c r="AF25" i="1"/>
  <c r="AE25" i="1"/>
  <c r="AD25" i="1"/>
  <c r="D25" i="1" s="1"/>
  <c r="AB25" i="1"/>
  <c r="AA25" i="1"/>
  <c r="Z25" i="1"/>
  <c r="A25" i="1" s="1"/>
  <c r="Y25" i="1"/>
  <c r="J25" i="1"/>
  <c r="G25" i="1"/>
  <c r="F25" i="1"/>
  <c r="C25" i="1"/>
  <c r="B25" i="1"/>
  <c r="AX24" i="1"/>
  <c r="AW24" i="1"/>
  <c r="AV24" i="1"/>
  <c r="AU24" i="1"/>
  <c r="AT24" i="1"/>
  <c r="I24" i="1" s="1"/>
  <c r="AS24" i="1"/>
  <c r="AR24" i="1"/>
  <c r="AQ24" i="1"/>
  <c r="AP24" i="1"/>
  <c r="H24" i="1" s="1"/>
  <c r="AO24" i="1"/>
  <c r="AN24" i="1"/>
  <c r="AM24" i="1"/>
  <c r="AL24" i="1"/>
  <c r="AK24" i="1"/>
  <c r="AJ24" i="1"/>
  <c r="AI24" i="1"/>
  <c r="AH24" i="1"/>
  <c r="E24" i="1" s="1"/>
  <c r="AG24" i="1"/>
  <c r="AF24" i="1"/>
  <c r="AE24" i="1"/>
  <c r="AD24" i="1"/>
  <c r="D24" i="1" s="1"/>
  <c r="AB24" i="1"/>
  <c r="AA24" i="1"/>
  <c r="Z24" i="1"/>
  <c r="Y24" i="1"/>
  <c r="A24" i="1" s="1"/>
  <c r="J24" i="1"/>
  <c r="G24" i="1"/>
  <c r="F24" i="1"/>
  <c r="C24" i="1"/>
  <c r="B24" i="1"/>
  <c r="AX23" i="1"/>
  <c r="AW23" i="1"/>
  <c r="AV23" i="1"/>
  <c r="J23" i="1" s="1"/>
  <c r="AU23" i="1"/>
  <c r="AT23" i="1"/>
  <c r="AS23" i="1"/>
  <c r="AR23" i="1"/>
  <c r="AQ23" i="1"/>
  <c r="AP23" i="1"/>
  <c r="AO23" i="1"/>
  <c r="AN23" i="1"/>
  <c r="G23" i="1" s="1"/>
  <c r="AM23" i="1"/>
  <c r="AL23" i="1"/>
  <c r="AK23" i="1"/>
  <c r="AJ23" i="1"/>
  <c r="F23" i="1" s="1"/>
  <c r="AI23" i="1"/>
  <c r="AH23" i="1"/>
  <c r="AG23" i="1"/>
  <c r="AF23" i="1"/>
  <c r="AE23" i="1"/>
  <c r="AD23" i="1"/>
  <c r="AB23" i="1"/>
  <c r="AA23" i="1"/>
  <c r="Z23" i="1"/>
  <c r="Y23" i="1"/>
  <c r="I23" i="1"/>
  <c r="H23" i="1"/>
  <c r="E23" i="1"/>
  <c r="D23" i="1"/>
  <c r="C23" i="1"/>
  <c r="B23" i="1"/>
  <c r="A23" i="1"/>
  <c r="AX22" i="1"/>
  <c r="AW22" i="1"/>
  <c r="AV22" i="1"/>
  <c r="J22" i="1" s="1"/>
  <c r="AU22" i="1"/>
  <c r="AT22" i="1"/>
  <c r="AS22" i="1"/>
  <c r="AR22" i="1"/>
  <c r="AQ22" i="1"/>
  <c r="AP22" i="1"/>
  <c r="AO22" i="1"/>
  <c r="AN22" i="1"/>
  <c r="G22" i="1" s="1"/>
  <c r="AM22" i="1"/>
  <c r="AL22" i="1"/>
  <c r="AK22" i="1"/>
  <c r="AJ22" i="1"/>
  <c r="F22" i="1" s="1"/>
  <c r="AI22" i="1"/>
  <c r="AH22" i="1"/>
  <c r="AG22" i="1"/>
  <c r="AF22" i="1"/>
  <c r="AE22" i="1"/>
  <c r="AD22" i="1"/>
  <c r="AB22" i="1"/>
  <c r="AA22" i="1"/>
  <c r="Z22" i="1"/>
  <c r="A22" i="1" s="1"/>
  <c r="Y22" i="1"/>
  <c r="I22" i="1"/>
  <c r="H22" i="1"/>
  <c r="E22" i="1"/>
  <c r="D22" i="1"/>
  <c r="C22" i="1"/>
  <c r="B22" i="1"/>
  <c r="AX21" i="1"/>
  <c r="AW21" i="1"/>
  <c r="AV21" i="1"/>
  <c r="AU21" i="1"/>
  <c r="AT21" i="1"/>
  <c r="I21" i="1" s="1"/>
  <c r="AS21" i="1"/>
  <c r="AR21" i="1"/>
  <c r="AQ21" i="1"/>
  <c r="AP21" i="1"/>
  <c r="H21" i="1" s="1"/>
  <c r="AO21" i="1"/>
  <c r="AN21" i="1"/>
  <c r="AM21" i="1"/>
  <c r="AL21" i="1"/>
  <c r="AK21" i="1"/>
  <c r="AJ21" i="1"/>
  <c r="AI21" i="1"/>
  <c r="AH21" i="1"/>
  <c r="E21" i="1" s="1"/>
  <c r="AG21" i="1"/>
  <c r="AF21" i="1"/>
  <c r="AE21" i="1"/>
  <c r="AD21" i="1"/>
  <c r="D21" i="1" s="1"/>
  <c r="AB21" i="1"/>
  <c r="AA21" i="1"/>
  <c r="Z21" i="1"/>
  <c r="A21" i="1" s="1"/>
  <c r="Y21" i="1"/>
  <c r="J21" i="1"/>
  <c r="G21" i="1"/>
  <c r="F21" i="1"/>
  <c r="C21" i="1"/>
  <c r="B21" i="1"/>
  <c r="AX20" i="1"/>
  <c r="AW20" i="1"/>
  <c r="AV20" i="1"/>
  <c r="AU20" i="1"/>
  <c r="AT20" i="1"/>
  <c r="I20" i="1" s="1"/>
  <c r="AS20" i="1"/>
  <c r="AR20" i="1"/>
  <c r="AQ20" i="1"/>
  <c r="AP20" i="1"/>
  <c r="H20" i="1" s="1"/>
  <c r="AO20" i="1"/>
  <c r="AN20" i="1"/>
  <c r="AM20" i="1"/>
  <c r="AL20" i="1"/>
  <c r="AK20" i="1"/>
  <c r="AJ20" i="1"/>
  <c r="AI20" i="1"/>
  <c r="AH20" i="1"/>
  <c r="E20" i="1" s="1"/>
  <c r="AG20" i="1"/>
  <c r="AF20" i="1"/>
  <c r="AE20" i="1"/>
  <c r="AD20" i="1"/>
  <c r="D20" i="1" s="1"/>
  <c r="AB20" i="1"/>
  <c r="AA20" i="1"/>
  <c r="Z20" i="1"/>
  <c r="Y20" i="1"/>
  <c r="A20" i="1" s="1"/>
  <c r="J20" i="1"/>
  <c r="G20" i="1"/>
  <c r="F20" i="1"/>
  <c r="C20" i="1"/>
  <c r="B20" i="1"/>
  <c r="AX19" i="1"/>
  <c r="AW19" i="1"/>
  <c r="AV19" i="1"/>
  <c r="J19" i="1" s="1"/>
  <c r="AU19" i="1"/>
  <c r="AT19" i="1"/>
  <c r="AS19" i="1"/>
  <c r="AR19" i="1"/>
  <c r="AQ19" i="1"/>
  <c r="AP19" i="1"/>
  <c r="AO19" i="1"/>
  <c r="AN19" i="1"/>
  <c r="G19" i="1" s="1"/>
  <c r="AM19" i="1"/>
  <c r="AL19" i="1"/>
  <c r="AK19" i="1"/>
  <c r="AJ19" i="1"/>
  <c r="F19" i="1" s="1"/>
  <c r="AI19" i="1"/>
  <c r="AH19" i="1"/>
  <c r="AG19" i="1"/>
  <c r="AF19" i="1"/>
  <c r="AE19" i="1"/>
  <c r="AD19" i="1"/>
  <c r="AB19" i="1"/>
  <c r="AA19" i="1"/>
  <c r="Z19" i="1"/>
  <c r="Y19" i="1"/>
  <c r="I19" i="1"/>
  <c r="H19" i="1"/>
  <c r="E19" i="1"/>
  <c r="D19" i="1"/>
  <c r="C19" i="1"/>
  <c r="B19" i="1"/>
  <c r="A19" i="1"/>
  <c r="AX18" i="1"/>
  <c r="AW18" i="1"/>
  <c r="AV18" i="1"/>
  <c r="J18" i="1" s="1"/>
  <c r="AU18" i="1"/>
  <c r="AT18" i="1"/>
  <c r="AS18" i="1"/>
  <c r="AR18" i="1"/>
  <c r="AQ18" i="1"/>
  <c r="AP18" i="1"/>
  <c r="AO18" i="1"/>
  <c r="AN18" i="1"/>
  <c r="G18" i="1" s="1"/>
  <c r="AM18" i="1"/>
  <c r="AL18" i="1"/>
  <c r="AK18" i="1"/>
  <c r="AJ18" i="1"/>
  <c r="F18" i="1" s="1"/>
  <c r="AI18" i="1"/>
  <c r="AH18" i="1"/>
  <c r="AG18" i="1"/>
  <c r="AF18" i="1"/>
  <c r="AE18" i="1"/>
  <c r="AD18" i="1"/>
  <c r="AB18" i="1"/>
  <c r="AA18" i="1"/>
  <c r="Z18" i="1"/>
  <c r="A18" i="1" s="1"/>
  <c r="Y18" i="1"/>
  <c r="I18" i="1"/>
  <c r="H18" i="1"/>
  <c r="E18" i="1"/>
  <c r="D18" i="1"/>
  <c r="C18" i="1"/>
  <c r="B18" i="1"/>
  <c r="AX17" i="1"/>
  <c r="AW17" i="1"/>
  <c r="AV17" i="1"/>
  <c r="AU17" i="1"/>
  <c r="AT17" i="1"/>
  <c r="I17" i="1" s="1"/>
  <c r="AS17" i="1"/>
  <c r="AR17" i="1"/>
  <c r="AQ17" i="1"/>
  <c r="AP17" i="1"/>
  <c r="H17" i="1" s="1"/>
  <c r="AO17" i="1"/>
  <c r="AN17" i="1"/>
  <c r="AM17" i="1"/>
  <c r="AL17" i="1"/>
  <c r="AK17" i="1"/>
  <c r="AJ17" i="1"/>
  <c r="AI17" i="1"/>
  <c r="AH17" i="1"/>
  <c r="E17" i="1" s="1"/>
  <c r="AG17" i="1"/>
  <c r="AF17" i="1"/>
  <c r="AE17" i="1"/>
  <c r="AD17" i="1"/>
  <c r="D17" i="1" s="1"/>
  <c r="AB17" i="1"/>
  <c r="AA17" i="1"/>
  <c r="Z17" i="1"/>
  <c r="A17" i="1" s="1"/>
  <c r="Y17" i="1"/>
  <c r="J17" i="1"/>
  <c r="G17" i="1"/>
  <c r="F17" i="1"/>
  <c r="C17" i="1"/>
  <c r="B17" i="1"/>
  <c r="AX16" i="1"/>
  <c r="AW16" i="1"/>
  <c r="AV16" i="1"/>
  <c r="AU16" i="1"/>
  <c r="AT16" i="1"/>
  <c r="I16" i="1" s="1"/>
  <c r="AS16" i="1"/>
  <c r="AR16" i="1"/>
  <c r="AQ16" i="1"/>
  <c r="AP16" i="1"/>
  <c r="H16" i="1" s="1"/>
  <c r="AO16" i="1"/>
  <c r="AN16" i="1"/>
  <c r="AM16" i="1"/>
  <c r="AL16" i="1"/>
  <c r="AK16" i="1"/>
  <c r="AJ16" i="1"/>
  <c r="AI16" i="1"/>
  <c r="AH16" i="1"/>
  <c r="E16" i="1" s="1"/>
  <c r="AG16" i="1"/>
  <c r="AF16" i="1"/>
  <c r="AE16" i="1"/>
  <c r="AD16" i="1"/>
  <c r="D16" i="1" s="1"/>
  <c r="AB16" i="1"/>
  <c r="AA16" i="1"/>
  <c r="Z16" i="1"/>
  <c r="Y16" i="1"/>
  <c r="A16" i="1" s="1"/>
  <c r="J16" i="1"/>
  <c r="G16" i="1"/>
  <c r="F16" i="1"/>
  <c r="C16" i="1"/>
  <c r="B16" i="1"/>
  <c r="AX15" i="1"/>
  <c r="AW15" i="1"/>
  <c r="AV15" i="1"/>
  <c r="J15" i="1" s="1"/>
  <c r="AU15" i="1"/>
  <c r="AT15" i="1"/>
  <c r="AS15" i="1"/>
  <c r="AR15" i="1"/>
  <c r="AQ15" i="1"/>
  <c r="AP15" i="1"/>
  <c r="AO15" i="1"/>
  <c r="AN15" i="1"/>
  <c r="G15" i="1" s="1"/>
  <c r="AM15" i="1"/>
  <c r="AL15" i="1"/>
  <c r="AK15" i="1"/>
  <c r="AJ15" i="1"/>
  <c r="F15" i="1" s="1"/>
  <c r="AI15" i="1"/>
  <c r="AH15" i="1"/>
  <c r="AG15" i="1"/>
  <c r="AF15" i="1"/>
  <c r="AE15" i="1"/>
  <c r="AD15" i="1"/>
  <c r="AB15" i="1"/>
  <c r="AA15" i="1"/>
  <c r="Z15" i="1"/>
  <c r="Y15" i="1"/>
  <c r="I15" i="1"/>
  <c r="H15" i="1"/>
  <c r="E15" i="1"/>
  <c r="D15" i="1"/>
  <c r="C15" i="1"/>
  <c r="B15" i="1"/>
  <c r="A15" i="1"/>
  <c r="AX14" i="1"/>
  <c r="AW14" i="1"/>
  <c r="AV14" i="1"/>
  <c r="J14" i="1" s="1"/>
  <c r="AU14" i="1"/>
  <c r="AT14" i="1"/>
  <c r="AS14" i="1"/>
  <c r="AR14" i="1"/>
  <c r="AQ14" i="1"/>
  <c r="AP14" i="1"/>
  <c r="AO14" i="1"/>
  <c r="AN14" i="1"/>
  <c r="G14" i="1" s="1"/>
  <c r="AM14" i="1"/>
  <c r="AL14" i="1"/>
  <c r="AK14" i="1"/>
  <c r="AJ14" i="1"/>
  <c r="F14" i="1" s="1"/>
  <c r="AI14" i="1"/>
  <c r="AH14" i="1"/>
  <c r="AG14" i="1"/>
  <c r="AF14" i="1"/>
  <c r="AE14" i="1"/>
  <c r="D14" i="1" s="1"/>
  <c r="AD14" i="1"/>
  <c r="AB14" i="1"/>
  <c r="AA14" i="1"/>
  <c r="Z14" i="1"/>
  <c r="A14" i="1" s="1"/>
  <c r="Y14" i="1"/>
  <c r="I14" i="1"/>
  <c r="H14" i="1"/>
  <c r="E14" i="1"/>
  <c r="C14" i="1"/>
  <c r="B14" i="1"/>
  <c r="AX13" i="1"/>
  <c r="AW13" i="1"/>
  <c r="AV13" i="1"/>
  <c r="AU13" i="1"/>
  <c r="AT13" i="1"/>
  <c r="I13" i="1" s="1"/>
  <c r="AS13" i="1"/>
  <c r="AR13" i="1"/>
  <c r="AQ13" i="1"/>
  <c r="AP13" i="1"/>
  <c r="H13" i="1" s="1"/>
  <c r="AO13" i="1"/>
  <c r="AN13" i="1"/>
  <c r="AM13" i="1"/>
  <c r="AL13" i="1"/>
  <c r="AK13" i="1"/>
  <c r="AJ13" i="1"/>
  <c r="AI13" i="1"/>
  <c r="AH13" i="1"/>
  <c r="E13" i="1" s="1"/>
  <c r="AG13" i="1"/>
  <c r="AF13" i="1"/>
  <c r="AE13" i="1"/>
  <c r="AD13" i="1"/>
  <c r="D13" i="1" s="1"/>
  <c r="AB13" i="1"/>
  <c r="AA13" i="1"/>
  <c r="Z13" i="1"/>
  <c r="A13" i="1" s="1"/>
  <c r="Y13" i="1"/>
  <c r="J13" i="1"/>
  <c r="G13" i="1"/>
  <c r="F13" i="1"/>
  <c r="C13" i="1"/>
  <c r="B13" i="1"/>
  <c r="AX12" i="1"/>
  <c r="AW12" i="1"/>
  <c r="AV12" i="1"/>
  <c r="AU12" i="1"/>
  <c r="AT12" i="1"/>
  <c r="I12" i="1" s="1"/>
  <c r="AS12" i="1"/>
  <c r="AR12" i="1"/>
  <c r="AQ12" i="1"/>
  <c r="AP12" i="1"/>
  <c r="H12" i="1" s="1"/>
  <c r="AO12" i="1"/>
  <c r="AN12" i="1"/>
  <c r="AM12" i="1"/>
  <c r="AL12" i="1"/>
  <c r="AK12" i="1"/>
  <c r="AJ12" i="1"/>
  <c r="AI12" i="1"/>
  <c r="AH12" i="1"/>
  <c r="E12" i="1" s="1"/>
  <c r="AG12" i="1"/>
  <c r="AF12" i="1"/>
  <c r="AE12" i="1"/>
  <c r="AD12" i="1"/>
  <c r="D12" i="1" s="1"/>
  <c r="AB12" i="1"/>
  <c r="AA12" i="1"/>
  <c r="Z12" i="1"/>
  <c r="Y12" i="1"/>
  <c r="A12" i="1" s="1"/>
  <c r="J12" i="1"/>
  <c r="G12" i="1"/>
  <c r="F12" i="1"/>
  <c r="C12" i="1"/>
  <c r="B12" i="1"/>
  <c r="AX11" i="1"/>
  <c r="AW11" i="1"/>
  <c r="AV11" i="1"/>
  <c r="J11" i="1" s="1"/>
  <c r="AU11" i="1"/>
  <c r="AT11" i="1"/>
  <c r="AS11" i="1"/>
  <c r="AR11" i="1"/>
  <c r="AQ11" i="1"/>
  <c r="AP11" i="1"/>
  <c r="AO11" i="1"/>
  <c r="AN11" i="1"/>
  <c r="G11" i="1" s="1"/>
  <c r="AM11" i="1"/>
  <c r="AL11" i="1"/>
  <c r="AK11" i="1"/>
  <c r="AJ11" i="1"/>
  <c r="F11" i="1" s="1"/>
  <c r="AI11" i="1"/>
  <c r="AH11" i="1"/>
  <c r="AG11" i="1"/>
  <c r="AF11" i="1"/>
  <c r="AE11" i="1"/>
  <c r="AD11" i="1"/>
  <c r="AB11" i="1"/>
  <c r="AA11" i="1"/>
  <c r="Z11" i="1"/>
  <c r="Y11" i="1"/>
  <c r="I11" i="1"/>
  <c r="H11" i="1"/>
  <c r="E11" i="1"/>
  <c r="D11" i="1"/>
  <c r="C11" i="1"/>
  <c r="B11" i="1"/>
  <c r="A11" i="1"/>
  <c r="AX10" i="1"/>
  <c r="AW10" i="1"/>
  <c r="AV10" i="1"/>
  <c r="J10" i="1" s="1"/>
  <c r="AU10" i="1"/>
  <c r="AT10" i="1"/>
  <c r="AS10" i="1"/>
  <c r="AR10" i="1"/>
  <c r="AQ10" i="1"/>
  <c r="AP10" i="1"/>
  <c r="AO10" i="1"/>
  <c r="AN10" i="1"/>
  <c r="G10" i="1" s="1"/>
  <c r="AM10" i="1"/>
  <c r="AL10" i="1"/>
  <c r="AK10" i="1"/>
  <c r="AJ10" i="1"/>
  <c r="F10" i="1" s="1"/>
  <c r="AI10" i="1"/>
  <c r="AH10" i="1"/>
  <c r="AG10" i="1"/>
  <c r="AF10" i="1"/>
  <c r="AE10" i="1"/>
  <c r="D10" i="1" s="1"/>
  <c r="AD10" i="1"/>
  <c r="AB10" i="1"/>
  <c r="AA10" i="1"/>
  <c r="Z10" i="1"/>
  <c r="A10" i="1" s="1"/>
  <c r="Y10" i="1"/>
  <c r="I10" i="1"/>
  <c r="H10" i="1"/>
  <c r="E10" i="1"/>
  <c r="C10" i="1"/>
  <c r="B10" i="1"/>
  <c r="AX9" i="1"/>
  <c r="AW9" i="1"/>
  <c r="AV9" i="1"/>
  <c r="AU9" i="1"/>
  <c r="AT9" i="1"/>
  <c r="I9" i="1" s="1"/>
  <c r="AS9" i="1"/>
  <c r="AR9" i="1"/>
  <c r="AQ9" i="1"/>
  <c r="AP9" i="1"/>
  <c r="H9" i="1" s="1"/>
  <c r="AO9" i="1"/>
  <c r="AN9" i="1"/>
  <c r="AM9" i="1"/>
  <c r="AL9" i="1"/>
  <c r="AK9" i="1"/>
  <c r="AJ9" i="1"/>
  <c r="AI9" i="1"/>
  <c r="AH9" i="1"/>
  <c r="E9" i="1" s="1"/>
  <c r="AG9" i="1"/>
  <c r="AF9" i="1"/>
  <c r="AE9" i="1"/>
  <c r="AD9" i="1"/>
  <c r="D9" i="1" s="1"/>
  <c r="AB9" i="1"/>
  <c r="AA9" i="1"/>
  <c r="Z9" i="1"/>
  <c r="A9" i="1" s="1"/>
  <c r="Y9" i="1"/>
  <c r="J9" i="1"/>
  <c r="G9" i="1"/>
  <c r="F9" i="1"/>
  <c r="C9" i="1"/>
  <c r="B9" i="1"/>
  <c r="AX8" i="1"/>
  <c r="AW8" i="1"/>
  <c r="AV8" i="1"/>
  <c r="AU8" i="1"/>
  <c r="AT8" i="1"/>
  <c r="I8" i="1" s="1"/>
  <c r="AS8" i="1"/>
  <c r="AR8" i="1"/>
  <c r="AQ8" i="1"/>
  <c r="AP8" i="1"/>
  <c r="H8" i="1" s="1"/>
  <c r="AO8" i="1"/>
  <c r="AN8" i="1"/>
  <c r="AM8" i="1"/>
  <c r="AL8" i="1"/>
  <c r="AK8" i="1"/>
  <c r="AJ8" i="1"/>
  <c r="AI8" i="1"/>
  <c r="AH8" i="1"/>
  <c r="E8" i="1" s="1"/>
  <c r="AG8" i="1"/>
  <c r="AF8" i="1"/>
  <c r="AE8" i="1"/>
  <c r="AD8" i="1"/>
  <c r="D8" i="1" s="1"/>
  <c r="AB8" i="1"/>
  <c r="AA8" i="1"/>
  <c r="Z8" i="1"/>
  <c r="Y8" i="1"/>
  <c r="A8" i="1" s="1"/>
  <c r="J8" i="1"/>
  <c r="G8" i="1"/>
  <c r="F8" i="1"/>
  <c r="C8" i="1"/>
  <c r="B8" i="1"/>
  <c r="B10" i="3" l="1"/>
  <c r="B10" i="2"/>
  <c r="B19" i="2"/>
  <c r="B18" i="3"/>
  <c r="B35" i="2"/>
  <c r="B34" i="3"/>
  <c r="B31" i="2"/>
  <c r="B30" i="3"/>
  <c r="B34" i="2"/>
  <c r="B33" i="3"/>
  <c r="B36" i="3"/>
  <c r="B37" i="2"/>
  <c r="B7" i="3"/>
  <c r="B7" i="2"/>
  <c r="B24" i="3"/>
  <c r="B25" i="2"/>
  <c r="B9" i="3"/>
  <c r="B9" i="2"/>
  <c r="B15" i="2"/>
  <c r="B14" i="3"/>
  <c r="B11" i="3"/>
  <c r="B11" i="2"/>
  <c r="B14" i="2"/>
  <c r="B13" i="3"/>
  <c r="B16" i="3"/>
  <c r="B17" i="2"/>
  <c r="B27" i="2"/>
  <c r="B26" i="3"/>
  <c r="B30" i="2"/>
  <c r="B29" i="3"/>
  <c r="B32" i="3"/>
  <c r="B33" i="2"/>
  <c r="B22" i="2"/>
  <c r="B21" i="3"/>
  <c r="B38" i="2"/>
  <c r="B37" i="3"/>
  <c r="B18" i="2"/>
  <c r="B17" i="3"/>
  <c r="B20" i="3"/>
  <c r="B21" i="2"/>
  <c r="B6" i="3"/>
  <c r="B6" i="2"/>
  <c r="B5" i="3"/>
  <c r="B5" i="2"/>
  <c r="B56" i="3"/>
  <c r="B13" i="2"/>
  <c r="B23" i="2"/>
  <c r="B22" i="3"/>
  <c r="B26" i="2"/>
  <c r="B25" i="3"/>
  <c r="B28" i="3"/>
  <c r="B29" i="2"/>
  <c r="B39" i="2"/>
  <c r="B38" i="3"/>
  <c r="B48" i="2"/>
  <c r="B46" i="3"/>
  <c r="B32" i="2"/>
  <c r="B31" i="3"/>
  <c r="B36" i="2"/>
  <c r="B35" i="3"/>
  <c r="B42" i="2"/>
  <c r="B41" i="3"/>
  <c r="B43" i="2"/>
  <c r="B57" i="3"/>
  <c r="B44" i="3"/>
  <c r="B46" i="2"/>
  <c r="B47" i="3"/>
  <c r="B49" i="2"/>
  <c r="B52" i="2"/>
  <c r="B50" i="3"/>
  <c r="B51" i="3"/>
  <c r="B53" i="2"/>
  <c r="B55" i="2"/>
  <c r="B53" i="3"/>
  <c r="B56" i="2"/>
  <c r="B54" i="3"/>
  <c r="B55" i="3"/>
  <c r="B57" i="2"/>
  <c r="B59" i="3"/>
  <c r="B59" i="2"/>
  <c r="B60" i="3"/>
  <c r="B60" i="2"/>
  <c r="B61" i="3"/>
  <c r="B61" i="2"/>
  <c r="B64" i="3"/>
  <c r="B64" i="2"/>
  <c r="B67" i="3"/>
  <c r="B67" i="2"/>
  <c r="B68" i="3"/>
  <c r="B68" i="2"/>
  <c r="B69" i="3"/>
  <c r="B69" i="2"/>
  <c r="B71" i="3"/>
  <c r="B71" i="2"/>
  <c r="B73" i="3"/>
  <c r="B73" i="2"/>
  <c r="B75" i="3"/>
  <c r="B75" i="2"/>
  <c r="B77" i="3"/>
  <c r="B77" i="2"/>
  <c r="B79" i="3"/>
  <c r="B79" i="2"/>
  <c r="B81" i="3"/>
  <c r="B81" i="2"/>
  <c r="B83" i="3"/>
  <c r="B83" i="2"/>
  <c r="B85" i="3"/>
  <c r="B85" i="2"/>
  <c r="B87" i="3"/>
  <c r="B87" i="2"/>
  <c r="B90" i="3"/>
  <c r="B90" i="2"/>
  <c r="B44" i="2"/>
  <c r="B42" i="3"/>
  <c r="G51" i="1"/>
  <c r="G55" i="1"/>
  <c r="G59" i="1"/>
  <c r="I61" i="1"/>
  <c r="E65" i="1"/>
  <c r="I65" i="1"/>
  <c r="E69" i="1"/>
  <c r="I69" i="1"/>
  <c r="E73" i="1"/>
  <c r="I73" i="1"/>
  <c r="G75" i="1"/>
  <c r="E77" i="1"/>
  <c r="I77" i="1"/>
  <c r="G79" i="1"/>
  <c r="G83" i="1"/>
  <c r="B8" i="3"/>
  <c r="B8" i="2"/>
  <c r="B16" i="2"/>
  <c r="B15" i="3"/>
  <c r="B24" i="2"/>
  <c r="B23" i="3"/>
  <c r="E85" i="1"/>
  <c r="I85" i="1"/>
  <c r="G87" i="1"/>
  <c r="E89" i="1"/>
  <c r="I89" i="1"/>
  <c r="B89" i="3"/>
  <c r="B89" i="2"/>
  <c r="B93" i="3"/>
  <c r="B93" i="2"/>
  <c r="B94" i="3"/>
  <c r="B94" i="2"/>
  <c r="B98" i="3"/>
  <c r="B98" i="2"/>
  <c r="B102" i="3"/>
  <c r="B102" i="2"/>
  <c r="A53" i="1"/>
  <c r="A61" i="1"/>
  <c r="A65" i="1"/>
  <c r="A69" i="1"/>
  <c r="A73" i="1"/>
  <c r="A77" i="1"/>
  <c r="A81" i="1"/>
  <c r="A85" i="1"/>
  <c r="A89" i="1"/>
  <c r="B12" i="3"/>
  <c r="B12" i="2"/>
  <c r="B20" i="2"/>
  <c r="B19" i="3"/>
  <c r="B28" i="2"/>
  <c r="B27" i="3"/>
  <c r="B40" i="2"/>
  <c r="B39" i="3"/>
  <c r="B47" i="2"/>
  <c r="B45" i="3"/>
  <c r="B51" i="2"/>
  <c r="B49" i="3"/>
  <c r="B63" i="3"/>
  <c r="B63" i="2"/>
  <c r="B65" i="3"/>
  <c r="B65" i="2"/>
  <c r="B72" i="3"/>
  <c r="B72" i="2"/>
  <c r="B76" i="3"/>
  <c r="B76" i="2"/>
  <c r="B80" i="3"/>
  <c r="B80" i="2"/>
  <c r="B84" i="3"/>
  <c r="B84" i="2"/>
  <c r="B88" i="3"/>
  <c r="B88" i="2"/>
  <c r="B91" i="3"/>
  <c r="B91" i="2"/>
  <c r="E53" i="1"/>
  <c r="I53" i="1"/>
  <c r="E61" i="1"/>
  <c r="G63" i="1"/>
  <c r="G67" i="1"/>
  <c r="G71" i="1"/>
  <c r="E81" i="1"/>
  <c r="I81" i="1"/>
  <c r="B40" i="3"/>
  <c r="B41" i="2"/>
  <c r="B43" i="3"/>
  <c r="B45" i="2"/>
  <c r="B52" i="3"/>
  <c r="B54" i="2"/>
  <c r="B92" i="3"/>
  <c r="B92" i="2"/>
  <c r="B95" i="3"/>
  <c r="B95" i="2"/>
  <c r="B96" i="3"/>
  <c r="B96" i="2"/>
  <c r="B97" i="3"/>
  <c r="B97" i="2"/>
  <c r="B99" i="3"/>
  <c r="B99" i="2"/>
  <c r="B100" i="3"/>
  <c r="B100" i="2"/>
  <c r="B101" i="3"/>
  <c r="B101" i="2"/>
  <c r="B103" i="3"/>
  <c r="B103" i="2"/>
  <c r="B104" i="3"/>
  <c r="B104" i="2"/>
  <c r="B58" i="3" l="1"/>
  <c r="B58" i="2"/>
  <c r="B86" i="3"/>
  <c r="B86" i="2"/>
  <c r="B48" i="3"/>
  <c r="B50" i="2"/>
  <c r="B82" i="3"/>
  <c r="B82" i="2"/>
  <c r="B66" i="3"/>
  <c r="B66" i="2"/>
  <c r="B74" i="3"/>
  <c r="B74" i="2"/>
  <c r="B70" i="3"/>
  <c r="B70" i="2"/>
  <c r="B78" i="3"/>
  <c r="B78" i="2"/>
  <c r="B62" i="3"/>
  <c r="B62" i="2"/>
</calcChain>
</file>

<file path=xl/sharedStrings.xml><?xml version="1.0" encoding="utf-8"?>
<sst xmlns="http://schemas.openxmlformats.org/spreadsheetml/2006/main" count="2299" uniqueCount="321">
  <si>
    <t>Presidential Nomination #</t>
  </si>
  <si>
    <t>PN150-3</t>
  </si>
  <si>
    <t>PN346-2</t>
  </si>
  <si>
    <t>PN150-2</t>
  </si>
  <si>
    <t>PN150-6</t>
  </si>
  <si>
    <t>PN150-1</t>
  </si>
  <si>
    <t>PN346-1</t>
  </si>
  <si>
    <t>PN150-4</t>
  </si>
  <si>
    <t>PN346-3</t>
  </si>
  <si>
    <t>Date of Vote</t>
  </si>
  <si>
    <t>Court</t>
  </si>
  <si>
    <t>6th Circuit</t>
  </si>
  <si>
    <t>3rd Circuit</t>
  </si>
  <si>
    <t>East-West Dist. MO</t>
  </si>
  <si>
    <t>East Dist. MO</t>
  </si>
  <si>
    <t>East. Dist. of MO</t>
  </si>
  <si>
    <t>South Dist. of FL</t>
  </si>
  <si>
    <t>Mid. Dist. of FL.</t>
  </si>
  <si>
    <t>AFA Recommendation Status</t>
  </si>
  <si>
    <t>119th Congress Score</t>
  </si>
  <si>
    <t>2023 Q1 Score</t>
  </si>
  <si>
    <t>2023 Q2 Score</t>
  </si>
  <si>
    <t>2023 Q3 Score</t>
  </si>
  <si>
    <t>2023 Q4 Score</t>
  </si>
  <si>
    <t>2024 Q1 Score</t>
  </si>
  <si>
    <t>2024 Q2 Score</t>
  </si>
  <si>
    <t>2024 Q3 Score</t>
  </si>
  <si>
    <t>2025 Q3 Score</t>
  </si>
  <si>
    <t>2025 Score</t>
  </si>
  <si>
    <t>Last</t>
  </si>
  <si>
    <t>First</t>
  </si>
  <si>
    <t>State</t>
  </si>
  <si>
    <t>Party</t>
  </si>
  <si>
    <t>Whitney D. Hermandorfer</t>
  </si>
  <si>
    <t>Emil J. Bove III</t>
  </si>
  <si>
    <t>Joshua M. Divine</t>
  </si>
  <si>
    <t>Cristian M. Stevens</t>
  </si>
  <si>
    <t>Zachary M. Bluestone</t>
  </si>
  <si>
    <t>Edward L. Artau</t>
  </si>
  <si>
    <t>Maria A. Lanahan</t>
  </si>
  <si>
    <t>Kyle Christopher Dudek</t>
  </si>
  <si>
    <t>Total Vote Weighted</t>
  </si>
  <si>
    <t>Total Yes Votes Weighted</t>
  </si>
  <si>
    <t>Total  NV Votes</t>
  </si>
  <si>
    <t>Total Votes Taken</t>
  </si>
  <si>
    <t>Total Vote Weighted Q3</t>
  </si>
  <si>
    <t>Total No Votes Weighted Q3</t>
  </si>
  <si>
    <t>Total Q3 Votes Taken</t>
  </si>
  <si>
    <t>Total Vote Weighted Q4</t>
  </si>
  <si>
    <t>Total No Votes Weighted Q4</t>
  </si>
  <si>
    <t>Total Q4 Votes Taken</t>
  </si>
  <si>
    <t>Total Vote Weighted Q1 2024</t>
  </si>
  <si>
    <t>Total No Votes Weighted Q1 2024</t>
  </si>
  <si>
    <t>Total Q1 Votes Taken 2024</t>
  </si>
  <si>
    <t>Total Vote Weighted Q2 2024</t>
  </si>
  <si>
    <t>Total No Votes Weighted Q2 2024</t>
  </si>
  <si>
    <t>Total Q2 Votes Taken 2024</t>
  </si>
  <si>
    <t>Total Vote Weighted Q3 2024</t>
  </si>
  <si>
    <t>Total No Votes Weighted Q3 2024</t>
  </si>
  <si>
    <t>Total Q3 Votes Taken 2024</t>
  </si>
  <si>
    <t>Total Vote Weighted Q4 2024</t>
  </si>
  <si>
    <t>Total No Votes Weighted Q4 2024</t>
  </si>
  <si>
    <t>Total Q4 Votes Taken 2024</t>
  </si>
  <si>
    <t>Total Vote Weighted 2024</t>
  </si>
  <si>
    <t>Total No Votes Weighted 2024</t>
  </si>
  <si>
    <t>Total Votes Taken 2024</t>
  </si>
  <si>
    <t>Sen.</t>
  </si>
  <si>
    <t>Banks</t>
  </si>
  <si>
    <t>Jim</t>
  </si>
  <si>
    <t>IN</t>
  </si>
  <si>
    <t>R</t>
  </si>
  <si>
    <t>Y</t>
  </si>
  <si>
    <t>Barrasso</t>
  </si>
  <si>
    <t>John</t>
  </si>
  <si>
    <t>WY</t>
  </si>
  <si>
    <t>Blackburn</t>
  </si>
  <si>
    <t>Marsha</t>
  </si>
  <si>
    <t>TN</t>
  </si>
  <si>
    <t>Boozman</t>
  </si>
  <si>
    <t>AR</t>
  </si>
  <si>
    <t>Britt</t>
  </si>
  <si>
    <t>Katie Boyd</t>
  </si>
  <si>
    <t>AL</t>
  </si>
  <si>
    <t>NV</t>
  </si>
  <si>
    <t>Budd</t>
  </si>
  <si>
    <t>Ted</t>
  </si>
  <si>
    <t>NC</t>
  </si>
  <si>
    <t>Capito</t>
  </si>
  <si>
    <t>Shelley Moore</t>
  </si>
  <si>
    <t>WV</t>
  </si>
  <si>
    <t>Cassidy</t>
  </si>
  <si>
    <t>Bill</t>
  </si>
  <si>
    <t>LA</t>
  </si>
  <si>
    <t>Collins</t>
  </si>
  <si>
    <t>Susan M.</t>
  </si>
  <si>
    <t>ME</t>
  </si>
  <si>
    <t>N</t>
  </si>
  <si>
    <t>Cornyn</t>
  </si>
  <si>
    <t>TX</t>
  </si>
  <si>
    <t>Cotton</t>
  </si>
  <si>
    <t>Tom</t>
  </si>
  <si>
    <t>Cramer</t>
  </si>
  <si>
    <t>Kevin</t>
  </si>
  <si>
    <t>ND</t>
  </si>
  <si>
    <t>Crapo</t>
  </si>
  <si>
    <t>Mike</t>
  </si>
  <si>
    <t>ID</t>
  </si>
  <si>
    <t>Cruz</t>
  </si>
  <si>
    <t>Curtis</t>
  </si>
  <si>
    <t>UT</t>
  </si>
  <si>
    <t>Daines</t>
  </si>
  <si>
    <t>Steve</t>
  </si>
  <si>
    <t>MT</t>
  </si>
  <si>
    <t>Ernst</t>
  </si>
  <si>
    <t>Joni</t>
  </si>
  <si>
    <t>IA</t>
  </si>
  <si>
    <t>Fischer</t>
  </si>
  <si>
    <t>Deb</t>
  </si>
  <si>
    <t>NE</t>
  </si>
  <si>
    <t>Graham</t>
  </si>
  <si>
    <t>Lindsey</t>
  </si>
  <si>
    <t>SC</t>
  </si>
  <si>
    <t>Grassley</t>
  </si>
  <si>
    <t>Chuck</t>
  </si>
  <si>
    <t>Hagerty</t>
  </si>
  <si>
    <t>Hawley</t>
  </si>
  <si>
    <t>Josh</t>
  </si>
  <si>
    <t>MO</t>
  </si>
  <si>
    <t>Hoeven</t>
  </si>
  <si>
    <t>Husted</t>
  </si>
  <si>
    <t>Jon</t>
  </si>
  <si>
    <t>OH</t>
  </si>
  <si>
    <t>Hyde-Smith</t>
  </si>
  <si>
    <t>Cindy</t>
  </si>
  <si>
    <t>MS</t>
  </si>
  <si>
    <t>Johnson</t>
  </si>
  <si>
    <t>Ron</t>
  </si>
  <si>
    <t>WI</t>
  </si>
  <si>
    <t>Justice</t>
  </si>
  <si>
    <t>Kennedy</t>
  </si>
  <si>
    <t>Lankford</t>
  </si>
  <si>
    <t>James</t>
  </si>
  <si>
    <t>OK</t>
  </si>
  <si>
    <t>Lee</t>
  </si>
  <si>
    <t>Lummis</t>
  </si>
  <si>
    <t>Cynthia M.</t>
  </si>
  <si>
    <t>Marshall</t>
  </si>
  <si>
    <t>Roger</t>
  </si>
  <si>
    <t>KS</t>
  </si>
  <si>
    <t>McConnell</t>
  </si>
  <si>
    <t>Mitch</t>
  </si>
  <si>
    <t>KY</t>
  </si>
  <si>
    <t>McCormick</t>
  </si>
  <si>
    <t>Dave</t>
  </si>
  <si>
    <t>PA</t>
  </si>
  <si>
    <t>Moody</t>
  </si>
  <si>
    <t>Ashley</t>
  </si>
  <si>
    <t>FL</t>
  </si>
  <si>
    <t>Moran</t>
  </si>
  <si>
    <t>Jerry</t>
  </si>
  <si>
    <t>Moreno</t>
  </si>
  <si>
    <t>Bernie</t>
  </si>
  <si>
    <t>Mullin</t>
  </si>
  <si>
    <t>Markwayne</t>
  </si>
  <si>
    <t>Murkowski</t>
  </si>
  <si>
    <t>Lisa</t>
  </si>
  <si>
    <t>AK</t>
  </si>
  <si>
    <t>Paul</t>
  </si>
  <si>
    <t>Rand</t>
  </si>
  <si>
    <t>Ricketts</t>
  </si>
  <si>
    <t>Pete</t>
  </si>
  <si>
    <t>Risch</t>
  </si>
  <si>
    <t>James E.</t>
  </si>
  <si>
    <t>Rounds</t>
  </si>
  <si>
    <t>SD</t>
  </si>
  <si>
    <t>Schmitt</t>
  </si>
  <si>
    <t>Eric</t>
  </si>
  <si>
    <t>Scott</t>
  </si>
  <si>
    <t>Tim(SC)</t>
  </si>
  <si>
    <t>Rick(FL)</t>
  </si>
  <si>
    <t>Sheehy</t>
  </si>
  <si>
    <t>Tim</t>
  </si>
  <si>
    <t>Sullivan</t>
  </si>
  <si>
    <t>Dan</t>
  </si>
  <si>
    <t>Thune</t>
  </si>
  <si>
    <t>Tillis</t>
  </si>
  <si>
    <t>Thom</t>
  </si>
  <si>
    <t>Tuberville</t>
  </si>
  <si>
    <t>Tommy</t>
  </si>
  <si>
    <t>Wicker</t>
  </si>
  <si>
    <t>Roger F.</t>
  </si>
  <si>
    <t>Young</t>
  </si>
  <si>
    <t>Todd</t>
  </si>
  <si>
    <t>King</t>
  </si>
  <si>
    <t>Angus S., Jr.</t>
  </si>
  <si>
    <t>I</t>
  </si>
  <si>
    <t>Sanders</t>
  </si>
  <si>
    <t>VT</t>
  </si>
  <si>
    <t>Alsobrooks</t>
  </si>
  <si>
    <t>Angela</t>
  </si>
  <si>
    <t>MD</t>
  </si>
  <si>
    <t>D</t>
  </si>
  <si>
    <t>Baldwin</t>
  </si>
  <si>
    <t>Tammy</t>
  </si>
  <si>
    <t xml:space="preserve">Bennet </t>
  </si>
  <si>
    <t>Michael F.</t>
  </si>
  <si>
    <t>CO</t>
  </si>
  <si>
    <t>Blumenthal</t>
  </si>
  <si>
    <t>Richard</t>
  </si>
  <si>
    <t>CT</t>
  </si>
  <si>
    <t>Blunt Rochester</t>
  </si>
  <si>
    <t>DE</t>
  </si>
  <si>
    <t>Booker</t>
  </si>
  <si>
    <t>Cory A.</t>
  </si>
  <si>
    <t>NJ</t>
  </si>
  <si>
    <t>Cantwell</t>
  </si>
  <si>
    <t>Maria</t>
  </si>
  <si>
    <t>WA</t>
  </si>
  <si>
    <t>Coons</t>
  </si>
  <si>
    <t>Christopher A.</t>
  </si>
  <si>
    <t>Cortez Masto</t>
  </si>
  <si>
    <t>Catherine</t>
  </si>
  <si>
    <t>Duckworth</t>
  </si>
  <si>
    <t>IL</t>
  </si>
  <si>
    <t>Durbin</t>
  </si>
  <si>
    <t>Richard J.</t>
  </si>
  <si>
    <t>Fetterman</t>
  </si>
  <si>
    <t>Gallego</t>
  </si>
  <si>
    <t>Ruben</t>
  </si>
  <si>
    <t>AZ</t>
  </si>
  <si>
    <t>Gillibrand</t>
  </si>
  <si>
    <t>Kirsten E.</t>
  </si>
  <si>
    <t>NY</t>
  </si>
  <si>
    <t>Hassan</t>
  </si>
  <si>
    <t>Margaret Wood</t>
  </si>
  <si>
    <t>NH</t>
  </si>
  <si>
    <t>Heinrich</t>
  </si>
  <si>
    <t>Martin</t>
  </si>
  <si>
    <t>NM</t>
  </si>
  <si>
    <t>Hickenlooper</t>
  </si>
  <si>
    <t>John W.</t>
  </si>
  <si>
    <t>Hirono</t>
  </si>
  <si>
    <t>Mazie K.</t>
  </si>
  <si>
    <t>HI</t>
  </si>
  <si>
    <t>Kaine</t>
  </si>
  <si>
    <t>VA</t>
  </si>
  <si>
    <t>Kelly</t>
  </si>
  <si>
    <t>Mark</t>
  </si>
  <si>
    <t>Kim</t>
  </si>
  <si>
    <t>Andy</t>
  </si>
  <si>
    <t>Klobuchar</t>
  </si>
  <si>
    <t>Amy</t>
  </si>
  <si>
    <t>MN</t>
  </si>
  <si>
    <t>Luján</t>
  </si>
  <si>
    <t>Ben Ray</t>
  </si>
  <si>
    <t>Markey</t>
  </si>
  <si>
    <t>Edward J.</t>
  </si>
  <si>
    <t>MA</t>
  </si>
  <si>
    <t>Merkley</t>
  </si>
  <si>
    <t>Jeff</t>
  </si>
  <si>
    <t>OR</t>
  </si>
  <si>
    <t>Murphy</t>
  </si>
  <si>
    <t>Christopher</t>
  </si>
  <si>
    <t>Murray</t>
  </si>
  <si>
    <t>Patty</t>
  </si>
  <si>
    <t>Ossoff</t>
  </si>
  <si>
    <t>GA</t>
  </si>
  <si>
    <t>Padilla</t>
  </si>
  <si>
    <t>Alex</t>
  </si>
  <si>
    <t>CA</t>
  </si>
  <si>
    <t>Peters</t>
  </si>
  <si>
    <t>Gary C.</t>
  </si>
  <si>
    <t>MI</t>
  </si>
  <si>
    <t>Reed</t>
  </si>
  <si>
    <t>Jack</t>
  </si>
  <si>
    <t>RI</t>
  </si>
  <si>
    <t>Rosen</t>
  </si>
  <si>
    <t>Jacky</t>
  </si>
  <si>
    <t>Schatz</t>
  </si>
  <si>
    <t>Brian</t>
  </si>
  <si>
    <t>Schiff</t>
  </si>
  <si>
    <t>Adam</t>
  </si>
  <si>
    <t>Schumer</t>
  </si>
  <si>
    <t>Charles E.</t>
  </si>
  <si>
    <t>Shaheen</t>
  </si>
  <si>
    <t>Jeanne</t>
  </si>
  <si>
    <t>Smith</t>
  </si>
  <si>
    <t>Tina</t>
  </si>
  <si>
    <t>Slotkin</t>
  </si>
  <si>
    <t>Elissa</t>
  </si>
  <si>
    <t>Van Hollen</t>
  </si>
  <si>
    <t>Chris</t>
  </si>
  <si>
    <t>Warner</t>
  </si>
  <si>
    <t>Mark R.</t>
  </si>
  <si>
    <t>Warnock</t>
  </si>
  <si>
    <t>Raphael G.</t>
  </si>
  <si>
    <t>Warren</t>
  </si>
  <si>
    <t>Elizabeth</t>
  </si>
  <si>
    <t>Welch</t>
  </si>
  <si>
    <t>Peter</t>
  </si>
  <si>
    <t>Whitehouse</t>
  </si>
  <si>
    <t>Sheldon</t>
  </si>
  <si>
    <t>Wyden</t>
  </si>
  <si>
    <t>Total N</t>
  </si>
  <si>
    <t>Total Y</t>
  </si>
  <si>
    <t>Total NV</t>
  </si>
  <si>
    <t>Score is Based on Below</t>
  </si>
  <si>
    <t>Multiplier</t>
  </si>
  <si>
    <t>No Position</t>
  </si>
  <si>
    <t>0?</t>
  </si>
  <si>
    <t>Grey</t>
  </si>
  <si>
    <t>Green</t>
  </si>
  <si>
    <t xml:space="preserve">District </t>
  </si>
  <si>
    <t>Circuit</t>
  </si>
  <si>
    <t>Supreme Court</t>
  </si>
  <si>
    <t xml:space="preserve">By factor of three. </t>
  </si>
  <si>
    <t>Priority  adds a factor of three.</t>
  </si>
  <si>
    <t>Senator</t>
  </si>
  <si>
    <t>First Name</t>
  </si>
  <si>
    <t>Last Name</t>
  </si>
  <si>
    <t>119th Congress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</si>
</sst>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8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Times New Roman"/>
      <family val="1"/>
    </font>
    <font>
      <sz val="10"/>
      <color rgb="FF161616"/>
      <name val="Times New Roman"/>
      <family val="1"/>
    </font>
    <font>
      <sz val="11"/>
      <color rgb="FF161616"/>
      <name val="Times New Roman"/>
      <family val="1"/>
    </font>
    <font>
      <b/>
      <sz val="12"/>
      <color theme="1"/>
      <name val="Montserrat"/>
    </font>
    <font>
      <b/>
      <sz val="13"/>
      <color theme="1"/>
      <name val="Montserrat"/>
    </font>
    <font>
      <sz val="11"/>
      <name val="Calibri"/>
      <family val="2"/>
    </font>
    <font>
      <sz val="12"/>
      <color rgb="FF222222"/>
      <name val="Montserrat"/>
    </font>
    <font>
      <sz val="12"/>
      <color theme="1"/>
      <name val="Montserra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right" wrapText="1"/>
    </xf>
    <xf numFmtId="20" fontId="1" fillId="0" borderId="0" xfId="0" applyNumberFormat="1" applyFont="1" applyAlignment="1">
      <alignment wrapText="1"/>
    </xf>
    <xf numFmtId="164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wrapText="1"/>
    </xf>
    <xf numFmtId="164" fontId="3" fillId="0" borderId="0" xfId="0" applyNumberFormat="1" applyFont="1"/>
    <xf numFmtId="0" fontId="12" fillId="0" borderId="6" xfId="0" applyFont="1" applyBorder="1" applyAlignment="1">
      <alignment horizontal="center"/>
    </xf>
    <xf numFmtId="164" fontId="15" fillId="0" borderId="6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/>
    </xf>
    <xf numFmtId="49" fontId="15" fillId="0" borderId="6" xfId="0" applyNumberFormat="1" applyFont="1" applyBorder="1" applyAlignment="1">
      <alignment horizontal="center" vertical="top"/>
    </xf>
    <xf numFmtId="0" fontId="17" fillId="0" borderId="0" xfId="0" applyFont="1"/>
    <xf numFmtId="0" fontId="12" fillId="0" borderId="2" xfId="0" applyFont="1" applyBorder="1" applyAlignment="1">
      <alignment horizontal="center" wrapText="1"/>
    </xf>
    <xf numFmtId="0" fontId="14" fillId="0" borderId="5" xfId="0" applyFont="1" applyBorder="1"/>
    <xf numFmtId="0" fontId="12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4" xfId="0" applyFont="1" applyBorder="1"/>
    <xf numFmtId="0" fontId="12" fillId="0" borderId="8" xfId="0" applyFont="1" applyBorder="1" applyAlignment="1">
      <alignment horizontal="center" wrapText="1"/>
    </xf>
    <xf numFmtId="0" fontId="14" fillId="0" borderId="9" xfId="0" applyFont="1" applyBorder="1"/>
    <xf numFmtId="164" fontId="15" fillId="0" borderId="7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s.gov/nomination/119th-congress/150/4?s=8&amp;r=3" TargetMode="External"/><Relationship Id="rId3" Type="http://schemas.openxmlformats.org/officeDocument/2006/relationships/hyperlink" Target="https://www.congress.gov/nomination/119th-congress/150/3?s=7&amp;r=10" TargetMode="External"/><Relationship Id="rId7" Type="http://schemas.openxmlformats.org/officeDocument/2006/relationships/hyperlink" Target="https://www.congress.gov/nomination/119th-congress/346/1?s=5&amp;r=4" TargetMode="External"/><Relationship Id="rId2" Type="http://schemas.openxmlformats.org/officeDocument/2006/relationships/hyperlink" Target="https://www.congress.gov/nomination/119th-congress/346/2?s=2&amp;r=16" TargetMode="External"/><Relationship Id="rId1" Type="http://schemas.openxmlformats.org/officeDocument/2006/relationships/hyperlink" Target="https://www.congress.gov/nomination/119th-congress/150/3?s=7&amp;r=10" TargetMode="External"/><Relationship Id="rId6" Type="http://schemas.openxmlformats.org/officeDocument/2006/relationships/hyperlink" Target="https://www.congress.gov/nomination/119th-congress/150/1?s=2&amp;r=15" TargetMode="External"/><Relationship Id="rId5" Type="http://schemas.openxmlformats.org/officeDocument/2006/relationships/hyperlink" Target="https://www.congress.gov/nomination/119th-congress/150/6?s=7&amp;r=14" TargetMode="External"/><Relationship Id="rId4" Type="http://schemas.openxmlformats.org/officeDocument/2006/relationships/hyperlink" Target="https://www.congress.gov/nomination/119th-congress/150/2?s=7&amp;r=13" TargetMode="External"/><Relationship Id="rId9" Type="http://schemas.openxmlformats.org/officeDocument/2006/relationships/hyperlink" Target="https://www.congress.gov/nomination/119th-congress/346/3?s=9&amp;r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00"/>
  <sheetViews>
    <sheetView workbookViewId="0">
      <pane xSplit="15" ySplit="7" topLeftCell="P8" activePane="bottomRight" state="frozen"/>
      <selection pane="topRight" activeCell="P1" sqref="P1"/>
      <selection pane="bottomLeft" activeCell="A8" sqref="A8"/>
      <selection pane="bottomRight" activeCell="P8" sqref="P8"/>
    </sheetView>
  </sheetViews>
  <sheetFormatPr defaultColWidth="14.42578125" defaultRowHeight="15" customHeight="1" x14ac:dyDescent="0.25"/>
  <cols>
    <col min="1" max="1" width="10.140625" customWidth="1"/>
    <col min="2" max="8" width="10.140625" hidden="1" customWidth="1"/>
    <col min="9" max="9" width="10.140625" customWidth="1"/>
    <col min="10" max="11" width="8.7109375" customWidth="1"/>
    <col min="12" max="12" width="12.140625" customWidth="1"/>
    <col min="13" max="13" width="13.7109375" customWidth="1"/>
    <col min="14" max="14" width="12.7109375" customWidth="1"/>
    <col min="15" max="15" width="7.42578125" customWidth="1"/>
    <col min="16" max="16" width="18" customWidth="1"/>
    <col min="17" max="18" width="13.28515625" customWidth="1"/>
    <col min="19" max="19" width="22.140625" customWidth="1"/>
    <col min="20" max="25" width="13.28515625" customWidth="1"/>
    <col min="26" max="26" width="10.42578125" customWidth="1"/>
    <col min="27" max="27" width="13.42578125" customWidth="1"/>
    <col min="28" max="28" width="9.140625" customWidth="1"/>
    <col min="30" max="30" width="13.28515625" customWidth="1"/>
    <col min="31" max="31" width="10.42578125" customWidth="1"/>
    <col min="32" max="32" width="9.140625" customWidth="1"/>
    <col min="33" max="33" width="13.28515625" customWidth="1"/>
    <col min="34" max="34" width="10.42578125" customWidth="1"/>
    <col min="35" max="35" width="9.140625" customWidth="1"/>
    <col min="36" max="36" width="13.28515625" customWidth="1"/>
    <col min="37" max="37" width="10.42578125" customWidth="1"/>
    <col min="38" max="38" width="9.140625" customWidth="1"/>
    <col min="39" max="39" width="13.28515625" customWidth="1"/>
    <col min="40" max="40" width="10.42578125" customWidth="1"/>
    <col min="41" max="41" width="9.140625" customWidth="1"/>
    <col min="42" max="42" width="13.28515625" customWidth="1"/>
    <col min="43" max="43" width="10.42578125" customWidth="1"/>
    <col min="44" max="50" width="9.140625" customWidth="1"/>
  </cols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2"/>
      <c r="Z1" s="2"/>
      <c r="AA1" s="2"/>
      <c r="AB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4"/>
      <c r="AT1" s="4"/>
      <c r="AU1" s="4"/>
      <c r="AV1" s="4"/>
      <c r="AW1" s="4"/>
      <c r="AX1" s="4"/>
    </row>
    <row r="2" spans="1:50" ht="43.5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5" t="s">
        <v>0</v>
      </c>
      <c r="O2" s="2"/>
      <c r="P2" s="6" t="s">
        <v>1</v>
      </c>
      <c r="Q2" s="7" t="s">
        <v>2</v>
      </c>
      <c r="R2" s="8" t="s">
        <v>1</v>
      </c>
      <c r="S2" s="7" t="s">
        <v>3</v>
      </c>
      <c r="T2" s="7" t="s">
        <v>4</v>
      </c>
      <c r="U2" s="7" t="s">
        <v>5</v>
      </c>
      <c r="V2" s="7" t="s">
        <v>6</v>
      </c>
      <c r="W2" s="9" t="s">
        <v>7</v>
      </c>
      <c r="X2" s="7" t="s">
        <v>8</v>
      </c>
      <c r="Y2" s="2"/>
      <c r="Z2" s="2"/>
      <c r="AA2" s="2"/>
      <c r="AB2" s="2"/>
      <c r="AC2" s="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"/>
      <c r="AT2" s="4"/>
      <c r="AU2" s="4"/>
      <c r="AV2" s="4"/>
      <c r="AW2" s="4"/>
      <c r="AX2" s="4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5"/>
      <c r="O3" s="2"/>
      <c r="P3" s="10"/>
      <c r="Q3" s="4"/>
      <c r="R3" s="4"/>
      <c r="S3" s="4"/>
      <c r="T3" s="4"/>
      <c r="U3" s="4"/>
      <c r="V3" s="4"/>
      <c r="W3" s="4"/>
      <c r="X3" s="4"/>
      <c r="Y3" s="2"/>
      <c r="Z3" s="2"/>
      <c r="AA3" s="2"/>
      <c r="AB3" s="2"/>
      <c r="AC3" s="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"/>
      <c r="AT3" s="4"/>
      <c r="AU3" s="4"/>
      <c r="AV3" s="4"/>
      <c r="AW3" s="4"/>
      <c r="AX3" s="4"/>
    </row>
    <row r="4" spans="1:50" x14ac:dyDescent="0.25">
      <c r="A4" s="11"/>
      <c r="B4" s="11"/>
      <c r="C4" s="11"/>
      <c r="D4" s="11"/>
      <c r="E4" s="11"/>
      <c r="F4" s="11"/>
      <c r="G4" s="11"/>
      <c r="H4" s="11"/>
      <c r="I4" s="11"/>
      <c r="J4" s="5"/>
      <c r="K4" s="5"/>
      <c r="L4" s="5"/>
      <c r="M4" s="5"/>
      <c r="N4" s="5" t="s">
        <v>9</v>
      </c>
      <c r="O4" s="5"/>
      <c r="P4" s="12">
        <v>45852</v>
      </c>
      <c r="Q4" s="13">
        <v>45867</v>
      </c>
      <c r="R4" s="13"/>
      <c r="S4" s="13">
        <v>45860</v>
      </c>
      <c r="T4" s="13">
        <v>45860</v>
      </c>
      <c r="U4" s="13">
        <v>45861</v>
      </c>
      <c r="V4" s="13">
        <v>45908</v>
      </c>
      <c r="W4" s="13">
        <v>45909</v>
      </c>
      <c r="X4" s="13">
        <v>45909</v>
      </c>
      <c r="Y4" s="5"/>
      <c r="Z4" s="5"/>
      <c r="AA4" s="5"/>
      <c r="AB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4"/>
      <c r="AT4" s="4"/>
      <c r="AU4" s="4"/>
      <c r="AV4" s="4"/>
      <c r="AW4" s="4"/>
      <c r="AX4" s="4"/>
    </row>
    <row r="5" spans="1:50" ht="29.2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4">
        <v>0.19791666666666666</v>
      </c>
      <c r="K5" s="14">
        <v>0.21875</v>
      </c>
      <c r="L5" s="5"/>
      <c r="M5" s="5"/>
      <c r="N5" s="5" t="s">
        <v>10</v>
      </c>
      <c r="O5" s="5"/>
      <c r="P5" s="3" t="s">
        <v>11</v>
      </c>
      <c r="Q5" s="3" t="s">
        <v>12</v>
      </c>
      <c r="R5" s="3" t="s">
        <v>11</v>
      </c>
      <c r="S5" s="3" t="s">
        <v>13</v>
      </c>
      <c r="T5" s="3" t="s">
        <v>14</v>
      </c>
      <c r="U5" s="3" t="s">
        <v>15</v>
      </c>
      <c r="V5" s="3" t="s">
        <v>16</v>
      </c>
      <c r="W5" s="3" t="s">
        <v>15</v>
      </c>
      <c r="X5" s="3" t="s">
        <v>17</v>
      </c>
      <c r="Y5" s="5"/>
      <c r="Z5" s="5"/>
      <c r="AA5" s="5"/>
      <c r="AB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4"/>
      <c r="AT5" s="4"/>
      <c r="AU5" s="4"/>
      <c r="AV5" s="4"/>
      <c r="AW5" s="4"/>
      <c r="AX5" s="4"/>
    </row>
    <row r="6" spans="1:50" ht="29.25" customHeight="1" x14ac:dyDescent="0.25">
      <c r="A6" s="11"/>
      <c r="B6" s="11"/>
      <c r="C6" s="11"/>
      <c r="D6" s="11"/>
      <c r="E6" s="11"/>
      <c r="F6" s="11"/>
      <c r="G6" s="11"/>
      <c r="H6" s="11"/>
      <c r="I6" s="15"/>
      <c r="J6" s="14">
        <v>0.46875</v>
      </c>
      <c r="K6" s="14">
        <v>0.5</v>
      </c>
      <c r="L6" s="5"/>
      <c r="M6" s="5"/>
      <c r="N6" s="16" t="s">
        <v>18</v>
      </c>
      <c r="O6" s="5"/>
      <c r="P6" s="3">
        <v>1</v>
      </c>
      <c r="Q6" s="3">
        <v>1</v>
      </c>
      <c r="R6" s="3"/>
      <c r="S6" s="3">
        <v>3</v>
      </c>
      <c r="T6" s="3">
        <v>1</v>
      </c>
      <c r="U6" s="3">
        <v>1</v>
      </c>
      <c r="V6" s="4">
        <v>1</v>
      </c>
      <c r="W6" s="3">
        <v>1</v>
      </c>
      <c r="X6" s="3">
        <v>1</v>
      </c>
      <c r="Y6" s="5"/>
      <c r="Z6" s="5"/>
      <c r="AA6" s="5"/>
      <c r="AB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4"/>
      <c r="AT6" s="4"/>
      <c r="AU6" s="4"/>
      <c r="AV6" s="4"/>
      <c r="AW6" s="4"/>
      <c r="AX6" s="4"/>
    </row>
    <row r="7" spans="1:50" ht="80.25" customHeight="1" x14ac:dyDescent="0.25">
      <c r="A7" s="11" t="s">
        <v>19</v>
      </c>
      <c r="B7" s="11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2"/>
      <c r="L7" s="2" t="s">
        <v>29</v>
      </c>
      <c r="M7" s="2" t="s">
        <v>30</v>
      </c>
      <c r="N7" s="17" t="s">
        <v>31</v>
      </c>
      <c r="O7" s="17" t="s">
        <v>32</v>
      </c>
      <c r="P7" s="3" t="s">
        <v>33</v>
      </c>
      <c r="Q7" s="3" t="s">
        <v>34</v>
      </c>
      <c r="R7" s="3" t="s">
        <v>33</v>
      </c>
      <c r="S7" s="3" t="s">
        <v>35</v>
      </c>
      <c r="T7" s="3" t="s">
        <v>36</v>
      </c>
      <c r="U7" s="3" t="s">
        <v>37</v>
      </c>
      <c r="V7" s="3" t="s">
        <v>38</v>
      </c>
      <c r="W7" s="3" t="s">
        <v>39</v>
      </c>
      <c r="X7" s="3" t="s">
        <v>40</v>
      </c>
      <c r="Y7" s="5" t="s">
        <v>41</v>
      </c>
      <c r="Z7" s="5" t="s">
        <v>42</v>
      </c>
      <c r="AA7" s="5" t="s">
        <v>43</v>
      </c>
      <c r="AB7" s="5" t="s">
        <v>44</v>
      </c>
      <c r="AD7" s="5" t="s">
        <v>45</v>
      </c>
      <c r="AE7" s="5" t="s">
        <v>46</v>
      </c>
      <c r="AF7" s="5" t="s">
        <v>47</v>
      </c>
      <c r="AG7" s="5" t="s">
        <v>48</v>
      </c>
      <c r="AH7" s="5" t="s">
        <v>49</v>
      </c>
      <c r="AI7" s="5" t="s">
        <v>50</v>
      </c>
      <c r="AJ7" s="5" t="s">
        <v>51</v>
      </c>
      <c r="AK7" s="5" t="s">
        <v>52</v>
      </c>
      <c r="AL7" s="5" t="s">
        <v>53</v>
      </c>
      <c r="AM7" s="5" t="s">
        <v>54</v>
      </c>
      <c r="AN7" s="5" t="s">
        <v>55</v>
      </c>
      <c r="AO7" s="5" t="s">
        <v>56</v>
      </c>
      <c r="AP7" s="5" t="s">
        <v>57</v>
      </c>
      <c r="AQ7" s="5" t="s">
        <v>58</v>
      </c>
      <c r="AR7" s="5" t="s">
        <v>59</v>
      </c>
      <c r="AS7" s="5" t="s">
        <v>60</v>
      </c>
      <c r="AT7" s="5" t="s">
        <v>61</v>
      </c>
      <c r="AU7" s="5" t="s">
        <v>62</v>
      </c>
      <c r="AV7" s="5" t="s">
        <v>63</v>
      </c>
      <c r="AW7" s="5" t="s">
        <v>64</v>
      </c>
      <c r="AX7" s="5" t="s">
        <v>65</v>
      </c>
    </row>
    <row r="8" spans="1:50" x14ac:dyDescent="0.25">
      <c r="A8" s="15">
        <f t="shared" ref="A8:A107" si="0">SUM((Z8/Y8)*100)</f>
        <v>100</v>
      </c>
      <c r="B8" s="15" t="e">
        <f t="shared" ref="B8:C8" si="1">SUM(#REF!/#REF!)*100</f>
        <v>#REF!</v>
      </c>
      <c r="C8" s="15" t="e">
        <f t="shared" si="1"/>
        <v>#REF!</v>
      </c>
      <c r="D8" s="15">
        <f t="shared" ref="D8:D107" si="2">SUM(AE8/AD8)*100</f>
        <v>0</v>
      </c>
      <c r="E8" s="15" t="e">
        <f t="shared" ref="E8:E107" si="3">SUM(AH8/AG8)*100</f>
        <v>#REF!</v>
      </c>
      <c r="F8" s="15" t="e">
        <f t="shared" ref="F8:F95" si="4">SUM(AK8/AJ8)*100</f>
        <v>#REF!</v>
      </c>
      <c r="G8" s="15" t="e">
        <f t="shared" ref="G8:G95" si="5">SUM(AN8/AM8)*100</f>
        <v>#REF!</v>
      </c>
      <c r="H8" s="15" t="e">
        <f t="shared" ref="H8:H107" si="6">SUM(AQ8/AP8)*100</f>
        <v>#REF!</v>
      </c>
      <c r="I8" s="15" t="e">
        <f t="shared" ref="I8:I107" si="7">SUM(AT8/AS8)*100</f>
        <v>#REF!</v>
      </c>
      <c r="J8" s="15" t="e">
        <f t="shared" ref="J8:J107" si="8">SUM(AW8/AV8)*100</f>
        <v>#REF!</v>
      </c>
      <c r="K8" s="3" t="s">
        <v>66</v>
      </c>
      <c r="L8" s="3" t="s">
        <v>67</v>
      </c>
      <c r="M8" s="3" t="s">
        <v>68</v>
      </c>
      <c r="N8" s="18" t="s">
        <v>69</v>
      </c>
      <c r="O8" s="19" t="s">
        <v>70</v>
      </c>
      <c r="P8" s="3" t="s">
        <v>71</v>
      </c>
      <c r="Q8" s="3" t="s">
        <v>71</v>
      </c>
      <c r="R8" s="3" t="s">
        <v>71</v>
      </c>
      <c r="S8" s="3" t="s">
        <v>71</v>
      </c>
      <c r="T8" s="3" t="s">
        <v>71</v>
      </c>
      <c r="U8" s="3" t="s">
        <v>71</v>
      </c>
      <c r="V8" s="3" t="s">
        <v>71</v>
      </c>
      <c r="W8" s="3" t="s">
        <v>71</v>
      </c>
      <c r="X8" s="3" t="s">
        <v>71</v>
      </c>
      <c r="Y8" s="3">
        <f t="shared" ref="Y8:Y107" si="9">SUM(COUNTIF(P8:Q8, K$126)*$K$135)+(COUNTIF(P8:Q8, K$127)*$K$135)+(COUNTIF(S8:U8, $K$126)*K$133)+(COUNTIF(S8:U8, $K$127)*$K$133)</f>
        <v>13</v>
      </c>
      <c r="Z8" s="3">
        <f t="shared" ref="Z8:Z107" si="10">SUM(COUNTIF(P8:Q8, K$127)*$K$135)+(COUNTIF(S8:U8, $K$127)*$K$133)</f>
        <v>13</v>
      </c>
      <c r="AA8" s="3">
        <f t="shared" ref="AA8:AA107" si="11">SUM(COUNTIF(P8:Q8,$K$128)*$K$135)+(COUNTIF(S8:U8, $K$128)*$K$133)</f>
        <v>0</v>
      </c>
      <c r="AB8" s="3">
        <f t="shared" ref="AB8:AB107" si="12">COUNTA(P8)</f>
        <v>1</v>
      </c>
      <c r="AD8" s="3">
        <f t="shared" ref="AD8:AD107" si="13">SUM(COUNTIF(P8:Q8, $K$126)*$K$135)+(COUNTIF(P8:Q8, $K$127)*$K$135)+(COUNTIF(S8:X8, $K$126)*$K$133)+(COUNTIF(S8:X8, $K$127)*$K$133)</f>
        <v>16</v>
      </c>
      <c r="AE8" s="3">
        <f t="shared" ref="AE8:AE107" si="14">SUM(COUNTIF(P8:Q8, $K$126)*$K$135)+(COUNTIF(S8:X8, $K$126)*$K$133)</f>
        <v>0</v>
      </c>
      <c r="AF8" s="3">
        <f>COUNTA(P8:Q8)+COUNTA(S8:X8)</f>
        <v>8</v>
      </c>
      <c r="AG8" s="3" t="e">
        <f t="shared" ref="AG8:AG107" si="15">SUM(COUNTIF(#REF!, $K$126)*$K$135)+(COUNTIF(#REF!, $K$127)*$K$135)+(COUNTIF(#REF!, $K$126)*$K$133)+(COUNTIF(#REF!, $K$127)*$K$133)</f>
        <v>#REF!</v>
      </c>
      <c r="AH8" s="3" t="e">
        <f t="shared" ref="AH8:AH107" si="16">SUM(COUNTIF(#REF!, $K$126)*$K$135)+(COUNTIF(#REF!, $K$126)*$K$133)</f>
        <v>#REF!</v>
      </c>
      <c r="AI8" s="3">
        <f t="shared" ref="AI8:AI107" si="17">COUNTA(#REF!)+COUNTA(#REF!)</f>
        <v>2</v>
      </c>
      <c r="AJ8" s="3" t="e">
        <f t="shared" ref="AJ8:AJ107" si="18">SUM(COUNTIF(#REF!, $K$126)*$K$135)+(COUNTIF(#REF!, $K$127)*$K$135)+(COUNTIF(#REF!, $K$126)*$K$133)+(COUNTIF(#REF!, $K$127)*$K$133)</f>
        <v>#REF!</v>
      </c>
      <c r="AK8" s="3" t="e">
        <f t="shared" ref="AK8:AK107" si="19">SUM(COUNTIF(#REF!, $K$126)*$K$135)+(COUNTIF(#REF!, $K$126)*$K$133)</f>
        <v>#REF!</v>
      </c>
      <c r="AL8" s="3">
        <f t="shared" ref="AL8:AL107" si="20">COUNTA(#REF!)+COUNTA(#REF!)</f>
        <v>2</v>
      </c>
      <c r="AM8" s="3" t="e">
        <f t="shared" ref="AM8:AM107" si="21">SUM(COUNTIF(#REF!, $K$126)*$K$135)+(COUNTIF(#REF!, $K$127)*$K$135)+(COUNTIF(#REF!, $K$126)*$K$133)+(COUNTIF(#REF!, $K$127)*$K$133)</f>
        <v>#REF!</v>
      </c>
      <c r="AN8" s="3" t="e">
        <f t="shared" ref="AN8:AN107" si="22">SUM(COUNTIF(#REF!, $K$126)*$K$135)+(COUNTIF(#REF!, $K$126)*$K$133)</f>
        <v>#REF!</v>
      </c>
      <c r="AO8" s="3">
        <f t="shared" ref="AO8:AO107" si="23">COUNTA(#REF!)+COUNTA(#REF!)</f>
        <v>2</v>
      </c>
      <c r="AP8" s="3" t="e">
        <f t="shared" ref="AP8:AP107" si="24">SUM(COUNTIF(#REF!, $K$126)*$K$135)+(COUNTIF(#REF!, $K$127)*$K$135)+(COUNTIF(#REF!, $K$126)*$K$133)+(COUNTIF(#REF!, $K$127)*$K$133)</f>
        <v>#REF!</v>
      </c>
      <c r="AQ8" s="3" t="e">
        <f t="shared" ref="AQ8:AQ107" si="25">SUM(COUNTIF(#REF!, $K$126)*$K$135)+(COUNTIF(#REF!, $K$126)*$K$133)</f>
        <v>#REF!</v>
      </c>
      <c r="AR8" s="3">
        <f t="shared" ref="AR8:AR107" si="26">COUNTA(#REF!)+COUNTA(#REF!)</f>
        <v>2</v>
      </c>
      <c r="AS8" s="20" t="e">
        <f t="shared" ref="AS8:AS107" si="27">SUM(COUNTIF(P8, $K$126)*$K$135)+(COUNTIF(P8, $K$127)*$K$135)+(COUNTIF(#REF!, $K$126)*$K$133)+(COUNTIF(#REF!, $K$127)*$K$133)</f>
        <v>#REF!</v>
      </c>
      <c r="AT8" s="20" t="e">
        <f t="shared" ref="AT8:AT107" si="28">SUM(COUNTIF(P8, $K$126)*$K$135)+(COUNTIF(#REF!, $K$126)*$K$133)</f>
        <v>#REF!</v>
      </c>
      <c r="AU8" s="20">
        <f t="shared" ref="AU8:AU107" si="29">COUNTA(P8)+COUNTA(#REF!)</f>
        <v>2</v>
      </c>
      <c r="AV8" s="20" t="e">
        <f t="shared" ref="AV8:AV107" si="30">SUM(COUNTIF(P8, $K$126)*$K$135)+(COUNTIF(P8, $K$127)*$K$135)+(COUNTIF(#REF!, $K$126)*$K$133)+(COUNTIF(#REF!, $K$127)*$K$133)</f>
        <v>#REF!</v>
      </c>
      <c r="AW8" s="20" t="e">
        <f t="shared" ref="AW8:AW107" si="31">SUM(COUNTIF(P8, $K$126)*$K$135)+(COUNTIF(#REF!, $K$126)*$K$133)</f>
        <v>#REF!</v>
      </c>
      <c r="AX8" s="20">
        <f t="shared" ref="AX8:AX107" si="32">COUNTA(P8)+COUNTA(#REF!)</f>
        <v>2</v>
      </c>
    </row>
    <row r="9" spans="1:50" x14ac:dyDescent="0.25">
      <c r="A9" s="15">
        <f t="shared" si="0"/>
        <v>100</v>
      </c>
      <c r="B9" s="15" t="e">
        <f t="shared" ref="B9:C9" si="33">SUM(#REF!/#REF!)*100</f>
        <v>#REF!</v>
      </c>
      <c r="C9" s="15" t="e">
        <f t="shared" si="33"/>
        <v>#REF!</v>
      </c>
      <c r="D9" s="15">
        <f t="shared" si="2"/>
        <v>0</v>
      </c>
      <c r="E9" s="15" t="e">
        <f t="shared" si="3"/>
        <v>#REF!</v>
      </c>
      <c r="F9" s="15" t="e">
        <f t="shared" si="4"/>
        <v>#REF!</v>
      </c>
      <c r="G9" s="15" t="e">
        <f t="shared" si="5"/>
        <v>#REF!</v>
      </c>
      <c r="H9" s="15" t="e">
        <f t="shared" si="6"/>
        <v>#REF!</v>
      </c>
      <c r="I9" s="15" t="e">
        <f t="shared" si="7"/>
        <v>#REF!</v>
      </c>
      <c r="J9" s="15" t="e">
        <f t="shared" si="8"/>
        <v>#REF!</v>
      </c>
      <c r="K9" s="3" t="s">
        <v>66</v>
      </c>
      <c r="L9" s="3" t="s">
        <v>72</v>
      </c>
      <c r="M9" s="3" t="s">
        <v>73</v>
      </c>
      <c r="N9" s="21" t="s">
        <v>74</v>
      </c>
      <c r="O9" s="22" t="s">
        <v>70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71</v>
      </c>
      <c r="U9" s="3" t="s">
        <v>71</v>
      </c>
      <c r="V9" s="3" t="s">
        <v>71</v>
      </c>
      <c r="W9" s="3" t="s">
        <v>71</v>
      </c>
      <c r="X9" s="3" t="s">
        <v>71</v>
      </c>
      <c r="Y9" s="3">
        <f t="shared" si="9"/>
        <v>13</v>
      </c>
      <c r="Z9" s="3">
        <f t="shared" si="10"/>
        <v>13</v>
      </c>
      <c r="AA9" s="3">
        <f t="shared" si="11"/>
        <v>0</v>
      </c>
      <c r="AB9" s="3">
        <f t="shared" si="12"/>
        <v>1</v>
      </c>
      <c r="AD9" s="3">
        <f t="shared" si="13"/>
        <v>16</v>
      </c>
      <c r="AE9" s="3">
        <f t="shared" si="14"/>
        <v>0</v>
      </c>
      <c r="AF9" s="3">
        <f t="shared" ref="AF9:AF107" si="34">COUNTA(#REF!)+COUNTA(#REF!)</f>
        <v>2</v>
      </c>
      <c r="AG9" s="3" t="e">
        <f t="shared" si="15"/>
        <v>#REF!</v>
      </c>
      <c r="AH9" s="3" t="e">
        <f t="shared" si="16"/>
        <v>#REF!</v>
      </c>
      <c r="AI9" s="3">
        <f t="shared" si="17"/>
        <v>2</v>
      </c>
      <c r="AJ9" s="3" t="e">
        <f t="shared" si="18"/>
        <v>#REF!</v>
      </c>
      <c r="AK9" s="3" t="e">
        <f t="shared" si="19"/>
        <v>#REF!</v>
      </c>
      <c r="AL9" s="3">
        <f t="shared" si="20"/>
        <v>2</v>
      </c>
      <c r="AM9" s="3" t="e">
        <f t="shared" si="21"/>
        <v>#REF!</v>
      </c>
      <c r="AN9" s="3" t="e">
        <f t="shared" si="22"/>
        <v>#REF!</v>
      </c>
      <c r="AO9" s="3">
        <f t="shared" si="23"/>
        <v>2</v>
      </c>
      <c r="AP9" s="3" t="e">
        <f t="shared" si="24"/>
        <v>#REF!</v>
      </c>
      <c r="AQ9" s="3" t="e">
        <f t="shared" si="25"/>
        <v>#REF!</v>
      </c>
      <c r="AR9" s="3">
        <f t="shared" si="26"/>
        <v>2</v>
      </c>
      <c r="AS9" s="20" t="e">
        <f t="shared" si="27"/>
        <v>#REF!</v>
      </c>
      <c r="AT9" s="20" t="e">
        <f t="shared" si="28"/>
        <v>#REF!</v>
      </c>
      <c r="AU9" s="20">
        <f t="shared" si="29"/>
        <v>2</v>
      </c>
      <c r="AV9" s="20" t="e">
        <f t="shared" si="30"/>
        <v>#REF!</v>
      </c>
      <c r="AW9" s="20" t="e">
        <f t="shared" si="31"/>
        <v>#REF!</v>
      </c>
      <c r="AX9" s="20">
        <f t="shared" si="32"/>
        <v>2</v>
      </c>
    </row>
    <row r="10" spans="1:50" x14ac:dyDescent="0.25">
      <c r="A10" s="15">
        <f t="shared" si="0"/>
        <v>100</v>
      </c>
      <c r="B10" s="15" t="e">
        <f t="shared" ref="B10:C10" si="35">SUM(#REF!/#REF!)*100</f>
        <v>#REF!</v>
      </c>
      <c r="C10" s="15" t="e">
        <f t="shared" si="35"/>
        <v>#REF!</v>
      </c>
      <c r="D10" s="15">
        <f t="shared" si="2"/>
        <v>0</v>
      </c>
      <c r="E10" s="15" t="e">
        <f t="shared" si="3"/>
        <v>#REF!</v>
      </c>
      <c r="F10" s="15" t="e">
        <f t="shared" si="4"/>
        <v>#REF!</v>
      </c>
      <c r="G10" s="15" t="e">
        <f t="shared" si="5"/>
        <v>#REF!</v>
      </c>
      <c r="H10" s="15" t="e">
        <f t="shared" si="6"/>
        <v>#REF!</v>
      </c>
      <c r="I10" s="15" t="e">
        <f t="shared" si="7"/>
        <v>#REF!</v>
      </c>
      <c r="J10" s="15" t="e">
        <f t="shared" si="8"/>
        <v>#REF!</v>
      </c>
      <c r="K10" s="3" t="s">
        <v>66</v>
      </c>
      <c r="L10" s="3" t="s">
        <v>75</v>
      </c>
      <c r="M10" s="3" t="s">
        <v>76</v>
      </c>
      <c r="N10" s="18" t="s">
        <v>77</v>
      </c>
      <c r="O10" s="19" t="s">
        <v>70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71</v>
      </c>
      <c r="U10" s="3" t="s">
        <v>71</v>
      </c>
      <c r="V10" s="3" t="s">
        <v>71</v>
      </c>
      <c r="W10" s="3" t="s">
        <v>71</v>
      </c>
      <c r="X10" s="3" t="s">
        <v>71</v>
      </c>
      <c r="Y10" s="3">
        <f t="shared" si="9"/>
        <v>13</v>
      </c>
      <c r="Z10" s="3">
        <f t="shared" si="10"/>
        <v>13</v>
      </c>
      <c r="AA10" s="3">
        <f t="shared" si="11"/>
        <v>0</v>
      </c>
      <c r="AB10" s="3">
        <f t="shared" si="12"/>
        <v>1</v>
      </c>
      <c r="AD10" s="3">
        <f t="shared" si="13"/>
        <v>16</v>
      </c>
      <c r="AE10" s="3">
        <f t="shared" si="14"/>
        <v>0</v>
      </c>
      <c r="AF10" s="3">
        <f t="shared" si="34"/>
        <v>2</v>
      </c>
      <c r="AG10" s="3" t="e">
        <f t="shared" si="15"/>
        <v>#REF!</v>
      </c>
      <c r="AH10" s="3" t="e">
        <f t="shared" si="16"/>
        <v>#REF!</v>
      </c>
      <c r="AI10" s="3">
        <f t="shared" si="17"/>
        <v>2</v>
      </c>
      <c r="AJ10" s="3" t="e">
        <f t="shared" si="18"/>
        <v>#REF!</v>
      </c>
      <c r="AK10" s="3" t="e">
        <f t="shared" si="19"/>
        <v>#REF!</v>
      </c>
      <c r="AL10" s="3">
        <f t="shared" si="20"/>
        <v>2</v>
      </c>
      <c r="AM10" s="3" t="e">
        <f t="shared" si="21"/>
        <v>#REF!</v>
      </c>
      <c r="AN10" s="3" t="e">
        <f t="shared" si="22"/>
        <v>#REF!</v>
      </c>
      <c r="AO10" s="3">
        <f t="shared" si="23"/>
        <v>2</v>
      </c>
      <c r="AP10" s="3" t="e">
        <f t="shared" si="24"/>
        <v>#REF!</v>
      </c>
      <c r="AQ10" s="3" t="e">
        <f t="shared" si="25"/>
        <v>#REF!</v>
      </c>
      <c r="AR10" s="3">
        <f t="shared" si="26"/>
        <v>2</v>
      </c>
      <c r="AS10" s="20" t="e">
        <f t="shared" si="27"/>
        <v>#REF!</v>
      </c>
      <c r="AT10" s="20" t="e">
        <f t="shared" si="28"/>
        <v>#REF!</v>
      </c>
      <c r="AU10" s="20">
        <f t="shared" si="29"/>
        <v>2</v>
      </c>
      <c r="AV10" s="20" t="e">
        <f t="shared" si="30"/>
        <v>#REF!</v>
      </c>
      <c r="AW10" s="20" t="e">
        <f t="shared" si="31"/>
        <v>#REF!</v>
      </c>
      <c r="AX10" s="20">
        <f t="shared" si="32"/>
        <v>2</v>
      </c>
    </row>
    <row r="11" spans="1:50" x14ac:dyDescent="0.25">
      <c r="A11" s="15">
        <f t="shared" si="0"/>
        <v>100</v>
      </c>
      <c r="B11" s="15" t="e">
        <f t="shared" ref="B11:C11" si="36">SUM(#REF!/#REF!)*100</f>
        <v>#REF!</v>
      </c>
      <c r="C11" s="15" t="e">
        <f t="shared" si="36"/>
        <v>#REF!</v>
      </c>
      <c r="D11" s="15">
        <f t="shared" si="2"/>
        <v>0</v>
      </c>
      <c r="E11" s="15" t="e">
        <f t="shared" si="3"/>
        <v>#REF!</v>
      </c>
      <c r="F11" s="15" t="e">
        <f t="shared" si="4"/>
        <v>#REF!</v>
      </c>
      <c r="G11" s="15" t="e">
        <f t="shared" si="5"/>
        <v>#REF!</v>
      </c>
      <c r="H11" s="15" t="e">
        <f t="shared" si="6"/>
        <v>#REF!</v>
      </c>
      <c r="I11" s="15" t="e">
        <f t="shared" si="7"/>
        <v>#REF!</v>
      </c>
      <c r="J11" s="15" t="e">
        <f t="shared" si="8"/>
        <v>#REF!</v>
      </c>
      <c r="K11" s="3" t="s">
        <v>66</v>
      </c>
      <c r="L11" s="3" t="s">
        <v>78</v>
      </c>
      <c r="M11" s="3" t="s">
        <v>73</v>
      </c>
      <c r="N11" s="18" t="s">
        <v>79</v>
      </c>
      <c r="O11" s="19" t="s">
        <v>70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71</v>
      </c>
      <c r="U11" s="3" t="s">
        <v>71</v>
      </c>
      <c r="V11" s="3" t="s">
        <v>71</v>
      </c>
      <c r="W11" s="3" t="s">
        <v>71</v>
      </c>
      <c r="X11" s="3" t="s">
        <v>71</v>
      </c>
      <c r="Y11" s="3">
        <f t="shared" si="9"/>
        <v>13</v>
      </c>
      <c r="Z11" s="3">
        <f t="shared" si="10"/>
        <v>13</v>
      </c>
      <c r="AA11" s="3">
        <f t="shared" si="11"/>
        <v>0</v>
      </c>
      <c r="AB11" s="3">
        <f t="shared" si="12"/>
        <v>1</v>
      </c>
      <c r="AD11" s="3">
        <f t="shared" si="13"/>
        <v>16</v>
      </c>
      <c r="AE11" s="3">
        <f t="shared" si="14"/>
        <v>0</v>
      </c>
      <c r="AF11" s="3">
        <f t="shared" si="34"/>
        <v>2</v>
      </c>
      <c r="AG11" s="3" t="e">
        <f t="shared" si="15"/>
        <v>#REF!</v>
      </c>
      <c r="AH11" s="3" t="e">
        <f t="shared" si="16"/>
        <v>#REF!</v>
      </c>
      <c r="AI11" s="3">
        <f t="shared" si="17"/>
        <v>2</v>
      </c>
      <c r="AJ11" s="3" t="e">
        <f t="shared" si="18"/>
        <v>#REF!</v>
      </c>
      <c r="AK11" s="3" t="e">
        <f t="shared" si="19"/>
        <v>#REF!</v>
      </c>
      <c r="AL11" s="3">
        <f t="shared" si="20"/>
        <v>2</v>
      </c>
      <c r="AM11" s="3" t="e">
        <f t="shared" si="21"/>
        <v>#REF!</v>
      </c>
      <c r="AN11" s="3" t="e">
        <f t="shared" si="22"/>
        <v>#REF!</v>
      </c>
      <c r="AO11" s="3">
        <f t="shared" si="23"/>
        <v>2</v>
      </c>
      <c r="AP11" s="3" t="e">
        <f t="shared" si="24"/>
        <v>#REF!</v>
      </c>
      <c r="AQ11" s="3" t="e">
        <f t="shared" si="25"/>
        <v>#REF!</v>
      </c>
      <c r="AR11" s="3">
        <f t="shared" si="26"/>
        <v>2</v>
      </c>
      <c r="AS11" s="20" t="e">
        <f t="shared" si="27"/>
        <v>#REF!</v>
      </c>
      <c r="AT11" s="20" t="e">
        <f t="shared" si="28"/>
        <v>#REF!</v>
      </c>
      <c r="AU11" s="20">
        <f t="shared" si="29"/>
        <v>2</v>
      </c>
      <c r="AV11" s="20" t="e">
        <f t="shared" si="30"/>
        <v>#REF!</v>
      </c>
      <c r="AW11" s="20" t="e">
        <f t="shared" si="31"/>
        <v>#REF!</v>
      </c>
      <c r="AX11" s="20">
        <f t="shared" si="32"/>
        <v>2</v>
      </c>
    </row>
    <row r="12" spans="1:50" x14ac:dyDescent="0.25">
      <c r="A12" s="15">
        <f t="shared" si="0"/>
        <v>100</v>
      </c>
      <c r="B12" s="15" t="e">
        <f t="shared" ref="B12:C12" si="37">SUM(#REF!/#REF!)*100</f>
        <v>#REF!</v>
      </c>
      <c r="C12" s="15" t="e">
        <f t="shared" si="37"/>
        <v>#REF!</v>
      </c>
      <c r="D12" s="15">
        <f t="shared" si="2"/>
        <v>0</v>
      </c>
      <c r="E12" s="15" t="e">
        <f t="shared" si="3"/>
        <v>#REF!</v>
      </c>
      <c r="F12" s="15" t="e">
        <f t="shared" si="4"/>
        <v>#REF!</v>
      </c>
      <c r="G12" s="15" t="e">
        <f t="shared" si="5"/>
        <v>#REF!</v>
      </c>
      <c r="H12" s="15" t="e">
        <f t="shared" si="6"/>
        <v>#REF!</v>
      </c>
      <c r="I12" s="15" t="e">
        <f t="shared" si="7"/>
        <v>#REF!</v>
      </c>
      <c r="J12" s="15" t="e">
        <f t="shared" si="8"/>
        <v>#REF!</v>
      </c>
      <c r="K12" s="3" t="s">
        <v>66</v>
      </c>
      <c r="L12" s="3" t="s">
        <v>80</v>
      </c>
      <c r="M12" s="3" t="s">
        <v>81</v>
      </c>
      <c r="N12" s="18" t="s">
        <v>82</v>
      </c>
      <c r="O12" s="19" t="s">
        <v>70</v>
      </c>
      <c r="P12" s="3" t="s">
        <v>71</v>
      </c>
      <c r="Q12" s="3" t="s">
        <v>71</v>
      </c>
      <c r="R12" s="3" t="s">
        <v>71</v>
      </c>
      <c r="S12" s="3" t="s">
        <v>71</v>
      </c>
      <c r="T12" s="3" t="s">
        <v>71</v>
      </c>
      <c r="U12" s="3" t="s">
        <v>83</v>
      </c>
      <c r="V12" s="3" t="s">
        <v>71</v>
      </c>
      <c r="W12" s="3" t="s">
        <v>71</v>
      </c>
      <c r="X12" s="3" t="s">
        <v>71</v>
      </c>
      <c r="Y12" s="3">
        <f t="shared" si="9"/>
        <v>12</v>
      </c>
      <c r="Z12" s="3">
        <f t="shared" si="10"/>
        <v>12</v>
      </c>
      <c r="AA12" s="3">
        <f t="shared" si="11"/>
        <v>1</v>
      </c>
      <c r="AB12" s="3">
        <f t="shared" si="12"/>
        <v>1</v>
      </c>
      <c r="AD12" s="3">
        <f t="shared" si="13"/>
        <v>15</v>
      </c>
      <c r="AE12" s="3">
        <f t="shared" si="14"/>
        <v>0</v>
      </c>
      <c r="AF12" s="3">
        <f t="shared" si="34"/>
        <v>2</v>
      </c>
      <c r="AG12" s="3" t="e">
        <f t="shared" si="15"/>
        <v>#REF!</v>
      </c>
      <c r="AH12" s="3" t="e">
        <f t="shared" si="16"/>
        <v>#REF!</v>
      </c>
      <c r="AI12" s="3">
        <f t="shared" si="17"/>
        <v>2</v>
      </c>
      <c r="AJ12" s="3" t="e">
        <f t="shared" si="18"/>
        <v>#REF!</v>
      </c>
      <c r="AK12" s="3" t="e">
        <f t="shared" si="19"/>
        <v>#REF!</v>
      </c>
      <c r="AL12" s="3">
        <f t="shared" si="20"/>
        <v>2</v>
      </c>
      <c r="AM12" s="3" t="e">
        <f t="shared" si="21"/>
        <v>#REF!</v>
      </c>
      <c r="AN12" s="3" t="e">
        <f t="shared" si="22"/>
        <v>#REF!</v>
      </c>
      <c r="AO12" s="3">
        <f t="shared" si="23"/>
        <v>2</v>
      </c>
      <c r="AP12" s="3" t="e">
        <f t="shared" si="24"/>
        <v>#REF!</v>
      </c>
      <c r="AQ12" s="3" t="e">
        <f t="shared" si="25"/>
        <v>#REF!</v>
      </c>
      <c r="AR12" s="3">
        <f t="shared" si="26"/>
        <v>2</v>
      </c>
      <c r="AS12" s="20" t="e">
        <f t="shared" si="27"/>
        <v>#REF!</v>
      </c>
      <c r="AT12" s="20" t="e">
        <f t="shared" si="28"/>
        <v>#REF!</v>
      </c>
      <c r="AU12" s="20">
        <f t="shared" si="29"/>
        <v>2</v>
      </c>
      <c r="AV12" s="20" t="e">
        <f t="shared" si="30"/>
        <v>#REF!</v>
      </c>
      <c r="AW12" s="20" t="e">
        <f t="shared" si="31"/>
        <v>#REF!</v>
      </c>
      <c r="AX12" s="20">
        <f t="shared" si="32"/>
        <v>2</v>
      </c>
    </row>
    <row r="13" spans="1:50" x14ac:dyDescent="0.25">
      <c r="A13" s="15">
        <f t="shared" si="0"/>
        <v>100</v>
      </c>
      <c r="B13" s="15" t="e">
        <f t="shared" ref="B13:C13" si="38">SUM(#REF!/#REF!)*100</f>
        <v>#REF!</v>
      </c>
      <c r="C13" s="15" t="e">
        <f t="shared" si="38"/>
        <v>#REF!</v>
      </c>
      <c r="D13" s="15">
        <f t="shared" si="2"/>
        <v>0</v>
      </c>
      <c r="E13" s="15" t="e">
        <f t="shared" si="3"/>
        <v>#REF!</v>
      </c>
      <c r="F13" s="15" t="e">
        <f t="shared" si="4"/>
        <v>#REF!</v>
      </c>
      <c r="G13" s="15" t="e">
        <f t="shared" si="5"/>
        <v>#REF!</v>
      </c>
      <c r="H13" s="15" t="e">
        <f t="shared" si="6"/>
        <v>#REF!</v>
      </c>
      <c r="I13" s="15" t="e">
        <f t="shared" si="7"/>
        <v>#REF!</v>
      </c>
      <c r="J13" s="15" t="e">
        <f t="shared" si="8"/>
        <v>#REF!</v>
      </c>
      <c r="K13" s="3" t="s">
        <v>66</v>
      </c>
      <c r="L13" s="3" t="s">
        <v>84</v>
      </c>
      <c r="M13" s="3" t="s">
        <v>85</v>
      </c>
      <c r="N13" s="18" t="s">
        <v>86</v>
      </c>
      <c r="O13" s="19" t="s">
        <v>70</v>
      </c>
      <c r="P13" s="3" t="s">
        <v>71</v>
      </c>
      <c r="Q13" s="3" t="s">
        <v>71</v>
      </c>
      <c r="R13" s="3" t="s">
        <v>71</v>
      </c>
      <c r="S13" s="3" t="s">
        <v>71</v>
      </c>
      <c r="T13" s="3" t="s">
        <v>71</v>
      </c>
      <c r="U13" s="3" t="s">
        <v>71</v>
      </c>
      <c r="V13" s="3" t="s">
        <v>71</v>
      </c>
      <c r="W13" s="3" t="s">
        <v>71</v>
      </c>
      <c r="X13" s="3" t="s">
        <v>71</v>
      </c>
      <c r="Y13" s="3">
        <f t="shared" si="9"/>
        <v>13</v>
      </c>
      <c r="Z13" s="3">
        <f t="shared" si="10"/>
        <v>13</v>
      </c>
      <c r="AA13" s="3">
        <f t="shared" si="11"/>
        <v>0</v>
      </c>
      <c r="AB13" s="3">
        <f t="shared" si="12"/>
        <v>1</v>
      </c>
      <c r="AD13" s="3">
        <f t="shared" si="13"/>
        <v>16</v>
      </c>
      <c r="AE13" s="3">
        <f t="shared" si="14"/>
        <v>0</v>
      </c>
      <c r="AF13" s="3">
        <f t="shared" si="34"/>
        <v>2</v>
      </c>
      <c r="AG13" s="3" t="e">
        <f t="shared" si="15"/>
        <v>#REF!</v>
      </c>
      <c r="AH13" s="3" t="e">
        <f t="shared" si="16"/>
        <v>#REF!</v>
      </c>
      <c r="AI13" s="3">
        <f t="shared" si="17"/>
        <v>2</v>
      </c>
      <c r="AJ13" s="3" t="e">
        <f t="shared" si="18"/>
        <v>#REF!</v>
      </c>
      <c r="AK13" s="3" t="e">
        <f t="shared" si="19"/>
        <v>#REF!</v>
      </c>
      <c r="AL13" s="3">
        <f t="shared" si="20"/>
        <v>2</v>
      </c>
      <c r="AM13" s="3" t="e">
        <f t="shared" si="21"/>
        <v>#REF!</v>
      </c>
      <c r="AN13" s="3" t="e">
        <f t="shared" si="22"/>
        <v>#REF!</v>
      </c>
      <c r="AO13" s="3">
        <f t="shared" si="23"/>
        <v>2</v>
      </c>
      <c r="AP13" s="3" t="e">
        <f t="shared" si="24"/>
        <v>#REF!</v>
      </c>
      <c r="AQ13" s="3" t="e">
        <f t="shared" si="25"/>
        <v>#REF!</v>
      </c>
      <c r="AR13" s="3">
        <f t="shared" si="26"/>
        <v>2</v>
      </c>
      <c r="AS13" s="20" t="e">
        <f t="shared" si="27"/>
        <v>#REF!</v>
      </c>
      <c r="AT13" s="20" t="e">
        <f t="shared" si="28"/>
        <v>#REF!</v>
      </c>
      <c r="AU13" s="20">
        <f t="shared" si="29"/>
        <v>2</v>
      </c>
      <c r="AV13" s="20" t="e">
        <f t="shared" si="30"/>
        <v>#REF!</v>
      </c>
      <c r="AW13" s="20" t="e">
        <f t="shared" si="31"/>
        <v>#REF!</v>
      </c>
      <c r="AX13" s="20">
        <f t="shared" si="32"/>
        <v>2</v>
      </c>
    </row>
    <row r="14" spans="1:50" x14ac:dyDescent="0.25">
      <c r="A14" s="15">
        <f t="shared" si="0"/>
        <v>100</v>
      </c>
      <c r="B14" s="15" t="e">
        <f t="shared" ref="B14:C14" si="39">SUM(#REF!/#REF!)*100</f>
        <v>#REF!</v>
      </c>
      <c r="C14" s="15" t="e">
        <f t="shared" si="39"/>
        <v>#REF!</v>
      </c>
      <c r="D14" s="15">
        <f t="shared" si="2"/>
        <v>0</v>
      </c>
      <c r="E14" s="15" t="e">
        <f t="shared" si="3"/>
        <v>#REF!</v>
      </c>
      <c r="F14" s="15" t="e">
        <f t="shared" si="4"/>
        <v>#REF!</v>
      </c>
      <c r="G14" s="15" t="e">
        <f t="shared" si="5"/>
        <v>#REF!</v>
      </c>
      <c r="H14" s="15" t="e">
        <f t="shared" si="6"/>
        <v>#REF!</v>
      </c>
      <c r="I14" s="15" t="e">
        <f t="shared" si="7"/>
        <v>#REF!</v>
      </c>
      <c r="J14" s="15" t="e">
        <f t="shared" si="8"/>
        <v>#REF!</v>
      </c>
      <c r="K14" s="3" t="s">
        <v>66</v>
      </c>
      <c r="L14" s="3" t="s">
        <v>87</v>
      </c>
      <c r="M14" s="3" t="s">
        <v>88</v>
      </c>
      <c r="N14" s="18" t="s">
        <v>89</v>
      </c>
      <c r="O14" s="19" t="s">
        <v>70</v>
      </c>
      <c r="P14" s="3" t="s">
        <v>71</v>
      </c>
      <c r="Q14" s="3" t="s">
        <v>71</v>
      </c>
      <c r="R14" s="3" t="s">
        <v>71</v>
      </c>
      <c r="S14" s="3" t="s">
        <v>71</v>
      </c>
      <c r="T14" s="3" t="s">
        <v>71</v>
      </c>
      <c r="U14" s="3" t="s">
        <v>71</v>
      </c>
      <c r="V14" s="3" t="s">
        <v>71</v>
      </c>
      <c r="W14" s="3" t="s">
        <v>71</v>
      </c>
      <c r="X14" s="3" t="s">
        <v>71</v>
      </c>
      <c r="Y14" s="3">
        <f t="shared" si="9"/>
        <v>13</v>
      </c>
      <c r="Z14" s="3">
        <f t="shared" si="10"/>
        <v>13</v>
      </c>
      <c r="AA14" s="3">
        <f t="shared" si="11"/>
        <v>0</v>
      </c>
      <c r="AB14" s="3">
        <f t="shared" si="12"/>
        <v>1</v>
      </c>
      <c r="AD14" s="3">
        <f t="shared" si="13"/>
        <v>16</v>
      </c>
      <c r="AE14" s="3">
        <f t="shared" si="14"/>
        <v>0</v>
      </c>
      <c r="AF14" s="3">
        <f t="shared" si="34"/>
        <v>2</v>
      </c>
      <c r="AG14" s="3" t="e">
        <f t="shared" si="15"/>
        <v>#REF!</v>
      </c>
      <c r="AH14" s="3" t="e">
        <f t="shared" si="16"/>
        <v>#REF!</v>
      </c>
      <c r="AI14" s="3">
        <f t="shared" si="17"/>
        <v>2</v>
      </c>
      <c r="AJ14" s="3" t="e">
        <f t="shared" si="18"/>
        <v>#REF!</v>
      </c>
      <c r="AK14" s="3" t="e">
        <f t="shared" si="19"/>
        <v>#REF!</v>
      </c>
      <c r="AL14" s="3">
        <f t="shared" si="20"/>
        <v>2</v>
      </c>
      <c r="AM14" s="3" t="e">
        <f t="shared" si="21"/>
        <v>#REF!</v>
      </c>
      <c r="AN14" s="3" t="e">
        <f t="shared" si="22"/>
        <v>#REF!</v>
      </c>
      <c r="AO14" s="3">
        <f t="shared" si="23"/>
        <v>2</v>
      </c>
      <c r="AP14" s="3" t="e">
        <f t="shared" si="24"/>
        <v>#REF!</v>
      </c>
      <c r="AQ14" s="3" t="e">
        <f t="shared" si="25"/>
        <v>#REF!</v>
      </c>
      <c r="AR14" s="3">
        <f t="shared" si="26"/>
        <v>2</v>
      </c>
      <c r="AS14" s="20" t="e">
        <f t="shared" si="27"/>
        <v>#REF!</v>
      </c>
      <c r="AT14" s="20" t="e">
        <f t="shared" si="28"/>
        <v>#REF!</v>
      </c>
      <c r="AU14" s="20">
        <f t="shared" si="29"/>
        <v>2</v>
      </c>
      <c r="AV14" s="20" t="e">
        <f t="shared" si="30"/>
        <v>#REF!</v>
      </c>
      <c r="AW14" s="20" t="e">
        <f t="shared" si="31"/>
        <v>#REF!</v>
      </c>
      <c r="AX14" s="20">
        <f t="shared" si="32"/>
        <v>2</v>
      </c>
    </row>
    <row r="15" spans="1:50" x14ac:dyDescent="0.25">
      <c r="A15" s="15">
        <f t="shared" si="0"/>
        <v>100</v>
      </c>
      <c r="B15" s="15" t="e">
        <f t="shared" ref="B15:C15" si="40">SUM(#REF!/#REF!)*100</f>
        <v>#REF!</v>
      </c>
      <c r="C15" s="15" t="e">
        <f t="shared" si="40"/>
        <v>#REF!</v>
      </c>
      <c r="D15" s="15">
        <f t="shared" si="2"/>
        <v>0</v>
      </c>
      <c r="E15" s="15" t="e">
        <f t="shared" si="3"/>
        <v>#REF!</v>
      </c>
      <c r="F15" s="15" t="e">
        <f t="shared" si="4"/>
        <v>#REF!</v>
      </c>
      <c r="G15" s="15" t="e">
        <f t="shared" si="5"/>
        <v>#REF!</v>
      </c>
      <c r="H15" s="15" t="e">
        <f t="shared" si="6"/>
        <v>#REF!</v>
      </c>
      <c r="I15" s="15" t="e">
        <f t="shared" si="7"/>
        <v>#REF!</v>
      </c>
      <c r="J15" s="15" t="e">
        <f t="shared" si="8"/>
        <v>#REF!</v>
      </c>
      <c r="K15" s="3" t="s">
        <v>66</v>
      </c>
      <c r="L15" s="3" t="s">
        <v>90</v>
      </c>
      <c r="M15" s="3" t="s">
        <v>91</v>
      </c>
      <c r="N15" s="18" t="s">
        <v>92</v>
      </c>
      <c r="O15" s="19" t="s">
        <v>70</v>
      </c>
      <c r="P15" s="3" t="s">
        <v>71</v>
      </c>
      <c r="Q15" s="3" t="s">
        <v>71</v>
      </c>
      <c r="R15" s="3" t="s">
        <v>71</v>
      </c>
      <c r="S15" s="3" t="s">
        <v>71</v>
      </c>
      <c r="T15" s="3" t="s">
        <v>71</v>
      </c>
      <c r="U15" s="3" t="s">
        <v>71</v>
      </c>
      <c r="V15" s="3" t="s">
        <v>71</v>
      </c>
      <c r="W15" s="3" t="s">
        <v>71</v>
      </c>
      <c r="X15" s="3" t="s">
        <v>71</v>
      </c>
      <c r="Y15" s="3">
        <f t="shared" si="9"/>
        <v>13</v>
      </c>
      <c r="Z15" s="3">
        <f t="shared" si="10"/>
        <v>13</v>
      </c>
      <c r="AA15" s="3">
        <f t="shared" si="11"/>
        <v>0</v>
      </c>
      <c r="AB15" s="3">
        <f t="shared" si="12"/>
        <v>1</v>
      </c>
      <c r="AD15" s="3">
        <f t="shared" si="13"/>
        <v>16</v>
      </c>
      <c r="AE15" s="3">
        <f t="shared" si="14"/>
        <v>0</v>
      </c>
      <c r="AF15" s="3">
        <f t="shared" si="34"/>
        <v>2</v>
      </c>
      <c r="AG15" s="3" t="e">
        <f t="shared" si="15"/>
        <v>#REF!</v>
      </c>
      <c r="AH15" s="3" t="e">
        <f t="shared" si="16"/>
        <v>#REF!</v>
      </c>
      <c r="AI15" s="3">
        <f t="shared" si="17"/>
        <v>2</v>
      </c>
      <c r="AJ15" s="3" t="e">
        <f t="shared" si="18"/>
        <v>#REF!</v>
      </c>
      <c r="AK15" s="3" t="e">
        <f t="shared" si="19"/>
        <v>#REF!</v>
      </c>
      <c r="AL15" s="3">
        <f t="shared" si="20"/>
        <v>2</v>
      </c>
      <c r="AM15" s="3" t="e">
        <f t="shared" si="21"/>
        <v>#REF!</v>
      </c>
      <c r="AN15" s="3" t="e">
        <f t="shared" si="22"/>
        <v>#REF!</v>
      </c>
      <c r="AO15" s="3">
        <f t="shared" si="23"/>
        <v>2</v>
      </c>
      <c r="AP15" s="3" t="e">
        <f t="shared" si="24"/>
        <v>#REF!</v>
      </c>
      <c r="AQ15" s="3" t="e">
        <f t="shared" si="25"/>
        <v>#REF!</v>
      </c>
      <c r="AR15" s="3">
        <f t="shared" si="26"/>
        <v>2</v>
      </c>
      <c r="AS15" s="20" t="e">
        <f t="shared" si="27"/>
        <v>#REF!</v>
      </c>
      <c r="AT15" s="20" t="e">
        <f t="shared" si="28"/>
        <v>#REF!</v>
      </c>
      <c r="AU15" s="20">
        <f t="shared" si="29"/>
        <v>2</v>
      </c>
      <c r="AV15" s="20" t="e">
        <f t="shared" si="30"/>
        <v>#REF!</v>
      </c>
      <c r="AW15" s="20" t="e">
        <f t="shared" si="31"/>
        <v>#REF!</v>
      </c>
      <c r="AX15" s="20">
        <f t="shared" si="32"/>
        <v>2</v>
      </c>
    </row>
    <row r="16" spans="1:50" x14ac:dyDescent="0.25">
      <c r="A16" s="15">
        <f t="shared" si="0"/>
        <v>61.53846153846154</v>
      </c>
      <c r="B16" s="15" t="e">
        <f t="shared" ref="B16:C16" si="41">SUM(#REF!/#REF!)*100</f>
        <v>#REF!</v>
      </c>
      <c r="C16" s="15" t="e">
        <f t="shared" si="41"/>
        <v>#REF!</v>
      </c>
      <c r="D16" s="15">
        <f t="shared" si="2"/>
        <v>31.25</v>
      </c>
      <c r="E16" s="15" t="e">
        <f t="shared" si="3"/>
        <v>#REF!</v>
      </c>
      <c r="F16" s="15" t="e">
        <f t="shared" si="4"/>
        <v>#REF!</v>
      </c>
      <c r="G16" s="15" t="e">
        <f t="shared" si="5"/>
        <v>#REF!</v>
      </c>
      <c r="H16" s="15" t="e">
        <f t="shared" si="6"/>
        <v>#REF!</v>
      </c>
      <c r="I16" s="15" t="e">
        <f t="shared" si="7"/>
        <v>#REF!</v>
      </c>
      <c r="J16" s="15" t="e">
        <f t="shared" si="8"/>
        <v>#REF!</v>
      </c>
      <c r="K16" s="3" t="s">
        <v>66</v>
      </c>
      <c r="L16" s="3" t="s">
        <v>93</v>
      </c>
      <c r="M16" s="3" t="s">
        <v>94</v>
      </c>
      <c r="N16" s="18" t="s">
        <v>95</v>
      </c>
      <c r="O16" s="19" t="s">
        <v>70</v>
      </c>
      <c r="P16" s="3" t="s">
        <v>71</v>
      </c>
      <c r="Q16" s="3" t="s">
        <v>96</v>
      </c>
      <c r="R16" s="3" t="s">
        <v>71</v>
      </c>
      <c r="S16" s="3" t="s">
        <v>71</v>
      </c>
      <c r="T16" s="3" t="s">
        <v>71</v>
      </c>
      <c r="U16" s="3" t="s">
        <v>71</v>
      </c>
      <c r="V16" s="3" t="s">
        <v>71</v>
      </c>
      <c r="W16" s="3" t="s">
        <v>71</v>
      </c>
      <c r="X16" s="3" t="s">
        <v>71</v>
      </c>
      <c r="Y16" s="3">
        <f t="shared" si="9"/>
        <v>13</v>
      </c>
      <c r="Z16" s="3">
        <f t="shared" si="10"/>
        <v>8</v>
      </c>
      <c r="AA16" s="3">
        <f t="shared" si="11"/>
        <v>0</v>
      </c>
      <c r="AB16" s="3">
        <f t="shared" si="12"/>
        <v>1</v>
      </c>
      <c r="AD16" s="3">
        <f t="shared" si="13"/>
        <v>16</v>
      </c>
      <c r="AE16" s="3">
        <f t="shared" si="14"/>
        <v>5</v>
      </c>
      <c r="AF16" s="3">
        <f t="shared" si="34"/>
        <v>2</v>
      </c>
      <c r="AG16" s="3" t="e">
        <f t="shared" si="15"/>
        <v>#REF!</v>
      </c>
      <c r="AH16" s="3" t="e">
        <f t="shared" si="16"/>
        <v>#REF!</v>
      </c>
      <c r="AI16" s="3">
        <f t="shared" si="17"/>
        <v>2</v>
      </c>
      <c r="AJ16" s="3" t="e">
        <f t="shared" si="18"/>
        <v>#REF!</v>
      </c>
      <c r="AK16" s="3" t="e">
        <f t="shared" si="19"/>
        <v>#REF!</v>
      </c>
      <c r="AL16" s="3">
        <f t="shared" si="20"/>
        <v>2</v>
      </c>
      <c r="AM16" s="3" t="e">
        <f t="shared" si="21"/>
        <v>#REF!</v>
      </c>
      <c r="AN16" s="3" t="e">
        <f t="shared" si="22"/>
        <v>#REF!</v>
      </c>
      <c r="AO16" s="3">
        <f t="shared" si="23"/>
        <v>2</v>
      </c>
      <c r="AP16" s="3" t="e">
        <f t="shared" si="24"/>
        <v>#REF!</v>
      </c>
      <c r="AQ16" s="3" t="e">
        <f t="shared" si="25"/>
        <v>#REF!</v>
      </c>
      <c r="AR16" s="3">
        <f t="shared" si="26"/>
        <v>2</v>
      </c>
      <c r="AS16" s="20" t="e">
        <f t="shared" si="27"/>
        <v>#REF!</v>
      </c>
      <c r="AT16" s="20" t="e">
        <f t="shared" si="28"/>
        <v>#REF!</v>
      </c>
      <c r="AU16" s="20">
        <f t="shared" si="29"/>
        <v>2</v>
      </c>
      <c r="AV16" s="20" t="e">
        <f t="shared" si="30"/>
        <v>#REF!</v>
      </c>
      <c r="AW16" s="20" t="e">
        <f t="shared" si="31"/>
        <v>#REF!</v>
      </c>
      <c r="AX16" s="20">
        <f t="shared" si="32"/>
        <v>2</v>
      </c>
    </row>
    <row r="17" spans="1:50" x14ac:dyDescent="0.25">
      <c r="A17" s="15">
        <f t="shared" si="0"/>
        <v>100</v>
      </c>
      <c r="B17" s="15" t="e">
        <f t="shared" ref="B17:C17" si="42">SUM(#REF!/#REF!)*100</f>
        <v>#REF!</v>
      </c>
      <c r="C17" s="15" t="e">
        <f t="shared" si="42"/>
        <v>#REF!</v>
      </c>
      <c r="D17" s="15">
        <f t="shared" si="2"/>
        <v>0</v>
      </c>
      <c r="E17" s="15" t="e">
        <f t="shared" si="3"/>
        <v>#REF!</v>
      </c>
      <c r="F17" s="15" t="e">
        <f t="shared" si="4"/>
        <v>#REF!</v>
      </c>
      <c r="G17" s="15" t="e">
        <f t="shared" si="5"/>
        <v>#REF!</v>
      </c>
      <c r="H17" s="15" t="e">
        <f t="shared" si="6"/>
        <v>#REF!</v>
      </c>
      <c r="I17" s="15" t="e">
        <f t="shared" si="7"/>
        <v>#REF!</v>
      </c>
      <c r="J17" s="15" t="e">
        <f t="shared" si="8"/>
        <v>#REF!</v>
      </c>
      <c r="K17" s="3" t="s">
        <v>66</v>
      </c>
      <c r="L17" s="3" t="s">
        <v>97</v>
      </c>
      <c r="M17" s="3" t="s">
        <v>73</v>
      </c>
      <c r="N17" s="18" t="s">
        <v>98</v>
      </c>
      <c r="O17" s="19" t="s">
        <v>70</v>
      </c>
      <c r="P17" s="3" t="s">
        <v>71</v>
      </c>
      <c r="Q17" s="3" t="s">
        <v>71</v>
      </c>
      <c r="R17" s="3" t="s">
        <v>71</v>
      </c>
      <c r="S17" s="3" t="s">
        <v>71</v>
      </c>
      <c r="T17" s="3" t="s">
        <v>71</v>
      </c>
      <c r="U17" s="3" t="s">
        <v>71</v>
      </c>
      <c r="V17" s="3" t="s">
        <v>71</v>
      </c>
      <c r="W17" s="3" t="s">
        <v>71</v>
      </c>
      <c r="X17" s="3" t="s">
        <v>71</v>
      </c>
      <c r="Y17" s="3">
        <f t="shared" si="9"/>
        <v>13</v>
      </c>
      <c r="Z17" s="3">
        <f t="shared" si="10"/>
        <v>13</v>
      </c>
      <c r="AA17" s="3">
        <f t="shared" si="11"/>
        <v>0</v>
      </c>
      <c r="AB17" s="3">
        <f t="shared" si="12"/>
        <v>1</v>
      </c>
      <c r="AD17" s="3">
        <f t="shared" si="13"/>
        <v>16</v>
      </c>
      <c r="AE17" s="3">
        <f t="shared" si="14"/>
        <v>0</v>
      </c>
      <c r="AF17" s="3">
        <f t="shared" si="34"/>
        <v>2</v>
      </c>
      <c r="AG17" s="3" t="e">
        <f t="shared" si="15"/>
        <v>#REF!</v>
      </c>
      <c r="AH17" s="3" t="e">
        <f t="shared" si="16"/>
        <v>#REF!</v>
      </c>
      <c r="AI17" s="3">
        <f t="shared" si="17"/>
        <v>2</v>
      </c>
      <c r="AJ17" s="3" t="e">
        <f t="shared" si="18"/>
        <v>#REF!</v>
      </c>
      <c r="AK17" s="3" t="e">
        <f t="shared" si="19"/>
        <v>#REF!</v>
      </c>
      <c r="AL17" s="3">
        <f t="shared" si="20"/>
        <v>2</v>
      </c>
      <c r="AM17" s="3" t="e">
        <f t="shared" si="21"/>
        <v>#REF!</v>
      </c>
      <c r="AN17" s="3" t="e">
        <f t="shared" si="22"/>
        <v>#REF!</v>
      </c>
      <c r="AO17" s="3">
        <f t="shared" si="23"/>
        <v>2</v>
      </c>
      <c r="AP17" s="3" t="e">
        <f t="shared" si="24"/>
        <v>#REF!</v>
      </c>
      <c r="AQ17" s="3" t="e">
        <f t="shared" si="25"/>
        <v>#REF!</v>
      </c>
      <c r="AR17" s="3">
        <f t="shared" si="26"/>
        <v>2</v>
      </c>
      <c r="AS17" s="20" t="e">
        <f t="shared" si="27"/>
        <v>#REF!</v>
      </c>
      <c r="AT17" s="20" t="e">
        <f t="shared" si="28"/>
        <v>#REF!</v>
      </c>
      <c r="AU17" s="20">
        <f t="shared" si="29"/>
        <v>2</v>
      </c>
      <c r="AV17" s="20" t="e">
        <f t="shared" si="30"/>
        <v>#REF!</v>
      </c>
      <c r="AW17" s="20" t="e">
        <f t="shared" si="31"/>
        <v>#REF!</v>
      </c>
      <c r="AX17" s="20">
        <f t="shared" si="32"/>
        <v>2</v>
      </c>
    </row>
    <row r="18" spans="1:50" x14ac:dyDescent="0.25">
      <c r="A18" s="15">
        <f t="shared" si="0"/>
        <v>100</v>
      </c>
      <c r="B18" s="15" t="e">
        <f t="shared" ref="B18:C18" si="43">SUM(#REF!/#REF!)*100</f>
        <v>#REF!</v>
      </c>
      <c r="C18" s="15" t="e">
        <f t="shared" si="43"/>
        <v>#REF!</v>
      </c>
      <c r="D18" s="15">
        <f t="shared" si="2"/>
        <v>0</v>
      </c>
      <c r="E18" s="15" t="e">
        <f t="shared" si="3"/>
        <v>#REF!</v>
      </c>
      <c r="F18" s="15" t="e">
        <f t="shared" si="4"/>
        <v>#REF!</v>
      </c>
      <c r="G18" s="15" t="e">
        <f t="shared" si="5"/>
        <v>#REF!</v>
      </c>
      <c r="H18" s="15" t="e">
        <f t="shared" si="6"/>
        <v>#REF!</v>
      </c>
      <c r="I18" s="15" t="e">
        <f t="shared" si="7"/>
        <v>#REF!</v>
      </c>
      <c r="J18" s="15" t="e">
        <f t="shared" si="8"/>
        <v>#REF!</v>
      </c>
      <c r="K18" s="3" t="s">
        <v>66</v>
      </c>
      <c r="L18" s="3" t="s">
        <v>99</v>
      </c>
      <c r="M18" s="3" t="s">
        <v>100</v>
      </c>
      <c r="N18" s="18" t="s">
        <v>79</v>
      </c>
      <c r="O18" s="19" t="s">
        <v>70</v>
      </c>
      <c r="P18" s="3" t="s">
        <v>71</v>
      </c>
      <c r="Q18" s="3" t="s">
        <v>71</v>
      </c>
      <c r="R18" s="3" t="s">
        <v>71</v>
      </c>
      <c r="S18" s="3" t="s">
        <v>71</v>
      </c>
      <c r="T18" s="3" t="s">
        <v>71</v>
      </c>
      <c r="U18" s="3" t="s">
        <v>71</v>
      </c>
      <c r="V18" s="3" t="s">
        <v>71</v>
      </c>
      <c r="W18" s="3" t="s">
        <v>71</v>
      </c>
      <c r="X18" s="3" t="s">
        <v>71</v>
      </c>
      <c r="Y18" s="3">
        <f t="shared" si="9"/>
        <v>13</v>
      </c>
      <c r="Z18" s="3">
        <f t="shared" si="10"/>
        <v>13</v>
      </c>
      <c r="AA18" s="3">
        <f t="shared" si="11"/>
        <v>0</v>
      </c>
      <c r="AB18" s="3">
        <f t="shared" si="12"/>
        <v>1</v>
      </c>
      <c r="AD18" s="3">
        <f t="shared" si="13"/>
        <v>16</v>
      </c>
      <c r="AE18" s="3">
        <f t="shared" si="14"/>
        <v>0</v>
      </c>
      <c r="AF18" s="3">
        <f t="shared" si="34"/>
        <v>2</v>
      </c>
      <c r="AG18" s="3" t="e">
        <f t="shared" si="15"/>
        <v>#REF!</v>
      </c>
      <c r="AH18" s="3" t="e">
        <f t="shared" si="16"/>
        <v>#REF!</v>
      </c>
      <c r="AI18" s="3">
        <f t="shared" si="17"/>
        <v>2</v>
      </c>
      <c r="AJ18" s="3" t="e">
        <f t="shared" si="18"/>
        <v>#REF!</v>
      </c>
      <c r="AK18" s="3" t="e">
        <f t="shared" si="19"/>
        <v>#REF!</v>
      </c>
      <c r="AL18" s="3">
        <f t="shared" si="20"/>
        <v>2</v>
      </c>
      <c r="AM18" s="3" t="e">
        <f t="shared" si="21"/>
        <v>#REF!</v>
      </c>
      <c r="AN18" s="3" t="e">
        <f t="shared" si="22"/>
        <v>#REF!</v>
      </c>
      <c r="AO18" s="3">
        <f t="shared" si="23"/>
        <v>2</v>
      </c>
      <c r="AP18" s="3" t="e">
        <f t="shared" si="24"/>
        <v>#REF!</v>
      </c>
      <c r="AQ18" s="3" t="e">
        <f t="shared" si="25"/>
        <v>#REF!</v>
      </c>
      <c r="AR18" s="3">
        <f t="shared" si="26"/>
        <v>2</v>
      </c>
      <c r="AS18" s="20" t="e">
        <f t="shared" si="27"/>
        <v>#REF!</v>
      </c>
      <c r="AT18" s="20" t="e">
        <f t="shared" si="28"/>
        <v>#REF!</v>
      </c>
      <c r="AU18" s="20">
        <f t="shared" si="29"/>
        <v>2</v>
      </c>
      <c r="AV18" s="20" t="e">
        <f t="shared" si="30"/>
        <v>#REF!</v>
      </c>
      <c r="AW18" s="20" t="e">
        <f t="shared" si="31"/>
        <v>#REF!</v>
      </c>
      <c r="AX18" s="20">
        <f t="shared" si="32"/>
        <v>2</v>
      </c>
    </row>
    <row r="19" spans="1:50" x14ac:dyDescent="0.25">
      <c r="A19" s="15">
        <f t="shared" si="0"/>
        <v>100</v>
      </c>
      <c r="B19" s="15" t="e">
        <f t="shared" ref="B19:C19" si="44">SUM(#REF!/#REF!)*100</f>
        <v>#REF!</v>
      </c>
      <c r="C19" s="15" t="e">
        <f t="shared" si="44"/>
        <v>#REF!</v>
      </c>
      <c r="D19" s="15">
        <f t="shared" si="2"/>
        <v>0</v>
      </c>
      <c r="E19" s="15" t="e">
        <f t="shared" si="3"/>
        <v>#REF!</v>
      </c>
      <c r="F19" s="15" t="e">
        <f t="shared" si="4"/>
        <v>#REF!</v>
      </c>
      <c r="G19" s="15" t="e">
        <f t="shared" si="5"/>
        <v>#REF!</v>
      </c>
      <c r="H19" s="15" t="e">
        <f t="shared" si="6"/>
        <v>#REF!</v>
      </c>
      <c r="I19" s="15" t="e">
        <f t="shared" si="7"/>
        <v>#REF!</v>
      </c>
      <c r="J19" s="15" t="e">
        <f t="shared" si="8"/>
        <v>#REF!</v>
      </c>
      <c r="K19" s="3" t="s">
        <v>66</v>
      </c>
      <c r="L19" s="3" t="s">
        <v>101</v>
      </c>
      <c r="M19" s="3" t="s">
        <v>102</v>
      </c>
      <c r="N19" s="18" t="s">
        <v>103</v>
      </c>
      <c r="O19" s="19" t="s">
        <v>70</v>
      </c>
      <c r="P19" s="3" t="s">
        <v>71</v>
      </c>
      <c r="Q19" s="3" t="s">
        <v>71</v>
      </c>
      <c r="R19" s="3" t="s">
        <v>71</v>
      </c>
      <c r="S19" s="3" t="s">
        <v>71</v>
      </c>
      <c r="T19" s="3" t="s">
        <v>71</v>
      </c>
      <c r="U19" s="3" t="s">
        <v>71</v>
      </c>
      <c r="V19" s="3" t="s">
        <v>71</v>
      </c>
      <c r="W19" s="3" t="s">
        <v>71</v>
      </c>
      <c r="X19" s="3" t="s">
        <v>71</v>
      </c>
      <c r="Y19" s="3">
        <f t="shared" si="9"/>
        <v>13</v>
      </c>
      <c r="Z19" s="3">
        <f t="shared" si="10"/>
        <v>13</v>
      </c>
      <c r="AA19" s="3">
        <f t="shared" si="11"/>
        <v>0</v>
      </c>
      <c r="AB19" s="3">
        <f t="shared" si="12"/>
        <v>1</v>
      </c>
      <c r="AD19" s="3">
        <f t="shared" si="13"/>
        <v>16</v>
      </c>
      <c r="AE19" s="3">
        <f t="shared" si="14"/>
        <v>0</v>
      </c>
      <c r="AF19" s="3">
        <f t="shared" si="34"/>
        <v>2</v>
      </c>
      <c r="AG19" s="3" t="e">
        <f t="shared" si="15"/>
        <v>#REF!</v>
      </c>
      <c r="AH19" s="3" t="e">
        <f t="shared" si="16"/>
        <v>#REF!</v>
      </c>
      <c r="AI19" s="3">
        <f t="shared" si="17"/>
        <v>2</v>
      </c>
      <c r="AJ19" s="3" t="e">
        <f t="shared" si="18"/>
        <v>#REF!</v>
      </c>
      <c r="AK19" s="3" t="e">
        <f t="shared" si="19"/>
        <v>#REF!</v>
      </c>
      <c r="AL19" s="3">
        <f t="shared" si="20"/>
        <v>2</v>
      </c>
      <c r="AM19" s="3" t="e">
        <f t="shared" si="21"/>
        <v>#REF!</v>
      </c>
      <c r="AN19" s="3" t="e">
        <f t="shared" si="22"/>
        <v>#REF!</v>
      </c>
      <c r="AO19" s="3">
        <f t="shared" si="23"/>
        <v>2</v>
      </c>
      <c r="AP19" s="3" t="e">
        <f t="shared" si="24"/>
        <v>#REF!</v>
      </c>
      <c r="AQ19" s="3" t="e">
        <f t="shared" si="25"/>
        <v>#REF!</v>
      </c>
      <c r="AR19" s="3">
        <f t="shared" si="26"/>
        <v>2</v>
      </c>
      <c r="AS19" s="20" t="e">
        <f t="shared" si="27"/>
        <v>#REF!</v>
      </c>
      <c r="AT19" s="20" t="e">
        <f t="shared" si="28"/>
        <v>#REF!</v>
      </c>
      <c r="AU19" s="20">
        <f t="shared" si="29"/>
        <v>2</v>
      </c>
      <c r="AV19" s="20" t="e">
        <f t="shared" si="30"/>
        <v>#REF!</v>
      </c>
      <c r="AW19" s="20" t="e">
        <f t="shared" si="31"/>
        <v>#REF!</v>
      </c>
      <c r="AX19" s="20">
        <f t="shared" si="32"/>
        <v>2</v>
      </c>
    </row>
    <row r="20" spans="1:50" x14ac:dyDescent="0.25">
      <c r="A20" s="15">
        <f t="shared" si="0"/>
        <v>100</v>
      </c>
      <c r="B20" s="15" t="e">
        <f t="shared" ref="B20:C20" si="45">SUM(#REF!/#REF!)*100</f>
        <v>#REF!</v>
      </c>
      <c r="C20" s="15" t="e">
        <f t="shared" si="45"/>
        <v>#REF!</v>
      </c>
      <c r="D20" s="15">
        <f t="shared" si="2"/>
        <v>0</v>
      </c>
      <c r="E20" s="15" t="e">
        <f t="shared" si="3"/>
        <v>#REF!</v>
      </c>
      <c r="F20" s="15" t="e">
        <f t="shared" si="4"/>
        <v>#REF!</v>
      </c>
      <c r="G20" s="15" t="e">
        <f t="shared" si="5"/>
        <v>#REF!</v>
      </c>
      <c r="H20" s="15" t="e">
        <f t="shared" si="6"/>
        <v>#REF!</v>
      </c>
      <c r="I20" s="15" t="e">
        <f t="shared" si="7"/>
        <v>#REF!</v>
      </c>
      <c r="J20" s="15" t="e">
        <f t="shared" si="8"/>
        <v>#REF!</v>
      </c>
      <c r="K20" s="3" t="s">
        <v>66</v>
      </c>
      <c r="L20" s="3" t="s">
        <v>104</v>
      </c>
      <c r="M20" s="3" t="s">
        <v>105</v>
      </c>
      <c r="N20" s="18" t="s">
        <v>106</v>
      </c>
      <c r="O20" s="19" t="s">
        <v>70</v>
      </c>
      <c r="P20" s="3" t="s">
        <v>71</v>
      </c>
      <c r="Q20" s="3" t="s">
        <v>71</v>
      </c>
      <c r="R20" s="3" t="s">
        <v>71</v>
      </c>
      <c r="S20" s="3" t="s">
        <v>71</v>
      </c>
      <c r="T20" s="3" t="s">
        <v>71</v>
      </c>
      <c r="U20" s="3" t="s">
        <v>71</v>
      </c>
      <c r="V20" s="3" t="s">
        <v>71</v>
      </c>
      <c r="W20" s="3" t="s">
        <v>71</v>
      </c>
      <c r="X20" s="3" t="s">
        <v>71</v>
      </c>
      <c r="Y20" s="3">
        <f t="shared" si="9"/>
        <v>13</v>
      </c>
      <c r="Z20" s="3">
        <f t="shared" si="10"/>
        <v>13</v>
      </c>
      <c r="AA20" s="3">
        <f t="shared" si="11"/>
        <v>0</v>
      </c>
      <c r="AB20" s="3">
        <f t="shared" si="12"/>
        <v>1</v>
      </c>
      <c r="AD20" s="3">
        <f t="shared" si="13"/>
        <v>16</v>
      </c>
      <c r="AE20" s="3">
        <f t="shared" si="14"/>
        <v>0</v>
      </c>
      <c r="AF20" s="3">
        <f t="shared" si="34"/>
        <v>2</v>
      </c>
      <c r="AG20" s="3" t="e">
        <f t="shared" si="15"/>
        <v>#REF!</v>
      </c>
      <c r="AH20" s="3" t="e">
        <f t="shared" si="16"/>
        <v>#REF!</v>
      </c>
      <c r="AI20" s="3">
        <f t="shared" si="17"/>
        <v>2</v>
      </c>
      <c r="AJ20" s="3" t="e">
        <f t="shared" si="18"/>
        <v>#REF!</v>
      </c>
      <c r="AK20" s="3" t="e">
        <f t="shared" si="19"/>
        <v>#REF!</v>
      </c>
      <c r="AL20" s="3">
        <f t="shared" si="20"/>
        <v>2</v>
      </c>
      <c r="AM20" s="3" t="e">
        <f t="shared" si="21"/>
        <v>#REF!</v>
      </c>
      <c r="AN20" s="3" t="e">
        <f t="shared" si="22"/>
        <v>#REF!</v>
      </c>
      <c r="AO20" s="3">
        <f t="shared" si="23"/>
        <v>2</v>
      </c>
      <c r="AP20" s="3" t="e">
        <f t="shared" si="24"/>
        <v>#REF!</v>
      </c>
      <c r="AQ20" s="3" t="e">
        <f t="shared" si="25"/>
        <v>#REF!</v>
      </c>
      <c r="AR20" s="3">
        <f t="shared" si="26"/>
        <v>2</v>
      </c>
      <c r="AS20" s="20" t="e">
        <f t="shared" si="27"/>
        <v>#REF!</v>
      </c>
      <c r="AT20" s="20" t="e">
        <f t="shared" si="28"/>
        <v>#REF!</v>
      </c>
      <c r="AU20" s="20">
        <f t="shared" si="29"/>
        <v>2</v>
      </c>
      <c r="AV20" s="20" t="e">
        <f t="shared" si="30"/>
        <v>#REF!</v>
      </c>
      <c r="AW20" s="20" t="e">
        <f t="shared" si="31"/>
        <v>#REF!</v>
      </c>
      <c r="AX20" s="20">
        <f t="shared" si="32"/>
        <v>2</v>
      </c>
    </row>
    <row r="21" spans="1:50" ht="15.75" customHeight="1" x14ac:dyDescent="0.25">
      <c r="A21" s="15">
        <f t="shared" si="0"/>
        <v>100</v>
      </c>
      <c r="B21" s="15" t="e">
        <f t="shared" ref="B21:C21" si="46">SUM(#REF!/#REF!)*100</f>
        <v>#REF!</v>
      </c>
      <c r="C21" s="15" t="e">
        <f t="shared" si="46"/>
        <v>#REF!</v>
      </c>
      <c r="D21" s="15">
        <f t="shared" si="2"/>
        <v>0</v>
      </c>
      <c r="E21" s="15" t="e">
        <f t="shared" si="3"/>
        <v>#REF!</v>
      </c>
      <c r="F21" s="15" t="e">
        <f t="shared" si="4"/>
        <v>#REF!</v>
      </c>
      <c r="G21" s="15" t="e">
        <f t="shared" si="5"/>
        <v>#REF!</v>
      </c>
      <c r="H21" s="15" t="e">
        <f t="shared" si="6"/>
        <v>#REF!</v>
      </c>
      <c r="I21" s="15" t="e">
        <f t="shared" si="7"/>
        <v>#REF!</v>
      </c>
      <c r="J21" s="15" t="e">
        <f t="shared" si="8"/>
        <v>#REF!</v>
      </c>
      <c r="K21" s="3" t="s">
        <v>66</v>
      </c>
      <c r="L21" s="3" t="s">
        <v>107</v>
      </c>
      <c r="M21" s="3" t="s">
        <v>85</v>
      </c>
      <c r="N21" s="18" t="s">
        <v>98</v>
      </c>
      <c r="O21" s="19" t="s">
        <v>70</v>
      </c>
      <c r="P21" s="3" t="s">
        <v>71</v>
      </c>
      <c r="Q21" s="3" t="s">
        <v>71</v>
      </c>
      <c r="R21" s="3" t="s">
        <v>71</v>
      </c>
      <c r="S21" s="3" t="s">
        <v>71</v>
      </c>
      <c r="T21" s="3" t="s">
        <v>71</v>
      </c>
      <c r="U21" s="3" t="s">
        <v>83</v>
      </c>
      <c r="V21" s="3" t="s">
        <v>71</v>
      </c>
      <c r="W21" s="3" t="s">
        <v>71</v>
      </c>
      <c r="X21" s="3" t="s">
        <v>71</v>
      </c>
      <c r="Y21" s="3">
        <f t="shared" si="9"/>
        <v>12</v>
      </c>
      <c r="Z21" s="3">
        <f t="shared" si="10"/>
        <v>12</v>
      </c>
      <c r="AA21" s="3">
        <f t="shared" si="11"/>
        <v>1</v>
      </c>
      <c r="AB21" s="3">
        <f t="shared" si="12"/>
        <v>1</v>
      </c>
      <c r="AD21" s="3">
        <f t="shared" si="13"/>
        <v>15</v>
      </c>
      <c r="AE21" s="3">
        <f t="shared" si="14"/>
        <v>0</v>
      </c>
      <c r="AF21" s="3">
        <f t="shared" si="34"/>
        <v>2</v>
      </c>
      <c r="AG21" s="3" t="e">
        <f t="shared" si="15"/>
        <v>#REF!</v>
      </c>
      <c r="AH21" s="3" t="e">
        <f t="shared" si="16"/>
        <v>#REF!</v>
      </c>
      <c r="AI21" s="3">
        <f t="shared" si="17"/>
        <v>2</v>
      </c>
      <c r="AJ21" s="3" t="e">
        <f t="shared" si="18"/>
        <v>#REF!</v>
      </c>
      <c r="AK21" s="3" t="e">
        <f t="shared" si="19"/>
        <v>#REF!</v>
      </c>
      <c r="AL21" s="3">
        <f t="shared" si="20"/>
        <v>2</v>
      </c>
      <c r="AM21" s="3" t="e">
        <f t="shared" si="21"/>
        <v>#REF!</v>
      </c>
      <c r="AN21" s="3" t="e">
        <f t="shared" si="22"/>
        <v>#REF!</v>
      </c>
      <c r="AO21" s="3">
        <f t="shared" si="23"/>
        <v>2</v>
      </c>
      <c r="AP21" s="3" t="e">
        <f t="shared" si="24"/>
        <v>#REF!</v>
      </c>
      <c r="AQ21" s="3" t="e">
        <f t="shared" si="25"/>
        <v>#REF!</v>
      </c>
      <c r="AR21" s="3">
        <f t="shared" si="26"/>
        <v>2</v>
      </c>
      <c r="AS21" s="20" t="e">
        <f t="shared" si="27"/>
        <v>#REF!</v>
      </c>
      <c r="AT21" s="20" t="e">
        <f t="shared" si="28"/>
        <v>#REF!</v>
      </c>
      <c r="AU21" s="20">
        <f t="shared" si="29"/>
        <v>2</v>
      </c>
      <c r="AV21" s="20" t="e">
        <f t="shared" si="30"/>
        <v>#REF!</v>
      </c>
      <c r="AW21" s="20" t="e">
        <f t="shared" si="31"/>
        <v>#REF!</v>
      </c>
      <c r="AX21" s="20">
        <f t="shared" si="32"/>
        <v>2</v>
      </c>
    </row>
    <row r="22" spans="1:50" ht="15.75" customHeight="1" x14ac:dyDescent="0.25">
      <c r="A22" s="15">
        <f t="shared" si="0"/>
        <v>100</v>
      </c>
      <c r="B22" s="15" t="e">
        <f t="shared" ref="B22:C22" si="47">SUM(#REF!/#REF!)*100</f>
        <v>#REF!</v>
      </c>
      <c r="C22" s="15" t="e">
        <f t="shared" si="47"/>
        <v>#REF!</v>
      </c>
      <c r="D22" s="15">
        <f t="shared" si="2"/>
        <v>0</v>
      </c>
      <c r="E22" s="15" t="e">
        <f t="shared" si="3"/>
        <v>#REF!</v>
      </c>
      <c r="F22" s="15" t="e">
        <f t="shared" si="4"/>
        <v>#REF!</v>
      </c>
      <c r="G22" s="15" t="e">
        <f t="shared" si="5"/>
        <v>#REF!</v>
      </c>
      <c r="H22" s="15" t="e">
        <f t="shared" si="6"/>
        <v>#REF!</v>
      </c>
      <c r="I22" s="15" t="e">
        <f t="shared" si="7"/>
        <v>#REF!</v>
      </c>
      <c r="J22" s="15" t="e">
        <f t="shared" si="8"/>
        <v>#REF!</v>
      </c>
      <c r="K22" s="3" t="s">
        <v>66</v>
      </c>
      <c r="L22" s="3" t="s">
        <v>108</v>
      </c>
      <c r="M22" s="3" t="s">
        <v>73</v>
      </c>
      <c r="N22" s="18" t="s">
        <v>109</v>
      </c>
      <c r="O22" s="19" t="s">
        <v>70</v>
      </c>
      <c r="P22" s="3" t="s">
        <v>83</v>
      </c>
      <c r="Q22" s="3" t="s">
        <v>71</v>
      </c>
      <c r="R22" s="3" t="s">
        <v>71</v>
      </c>
      <c r="S22" s="3" t="s">
        <v>71</v>
      </c>
      <c r="T22" s="3" t="s">
        <v>71</v>
      </c>
      <c r="U22" s="3" t="s">
        <v>71</v>
      </c>
      <c r="V22" s="3" t="s">
        <v>71</v>
      </c>
      <c r="W22" s="3" t="s">
        <v>71</v>
      </c>
      <c r="X22" s="3" t="s">
        <v>71</v>
      </c>
      <c r="Y22" s="3">
        <f t="shared" si="9"/>
        <v>8</v>
      </c>
      <c r="Z22" s="3">
        <f t="shared" si="10"/>
        <v>8</v>
      </c>
      <c r="AA22" s="3">
        <f t="shared" si="11"/>
        <v>5</v>
      </c>
      <c r="AB22" s="3">
        <f t="shared" si="12"/>
        <v>1</v>
      </c>
      <c r="AD22" s="3">
        <f t="shared" si="13"/>
        <v>11</v>
      </c>
      <c r="AE22" s="3">
        <f t="shared" si="14"/>
        <v>0</v>
      </c>
      <c r="AF22" s="3">
        <f t="shared" si="34"/>
        <v>2</v>
      </c>
      <c r="AG22" s="3" t="e">
        <f t="shared" si="15"/>
        <v>#REF!</v>
      </c>
      <c r="AH22" s="3" t="e">
        <f t="shared" si="16"/>
        <v>#REF!</v>
      </c>
      <c r="AI22" s="3">
        <f t="shared" si="17"/>
        <v>2</v>
      </c>
      <c r="AJ22" s="3" t="e">
        <f t="shared" si="18"/>
        <v>#REF!</v>
      </c>
      <c r="AK22" s="3" t="e">
        <f t="shared" si="19"/>
        <v>#REF!</v>
      </c>
      <c r="AL22" s="3">
        <f t="shared" si="20"/>
        <v>2</v>
      </c>
      <c r="AM22" s="3" t="e">
        <f t="shared" si="21"/>
        <v>#REF!</v>
      </c>
      <c r="AN22" s="3" t="e">
        <f t="shared" si="22"/>
        <v>#REF!</v>
      </c>
      <c r="AO22" s="3">
        <f t="shared" si="23"/>
        <v>2</v>
      </c>
      <c r="AP22" s="3" t="e">
        <f t="shared" si="24"/>
        <v>#REF!</v>
      </c>
      <c r="AQ22" s="3" t="e">
        <f t="shared" si="25"/>
        <v>#REF!</v>
      </c>
      <c r="AR22" s="3">
        <f t="shared" si="26"/>
        <v>2</v>
      </c>
      <c r="AS22" s="20" t="e">
        <f t="shared" si="27"/>
        <v>#REF!</v>
      </c>
      <c r="AT22" s="20" t="e">
        <f t="shared" si="28"/>
        <v>#REF!</v>
      </c>
      <c r="AU22" s="20">
        <f t="shared" si="29"/>
        <v>2</v>
      </c>
      <c r="AV22" s="20" t="e">
        <f t="shared" si="30"/>
        <v>#REF!</v>
      </c>
      <c r="AW22" s="20" t="e">
        <f t="shared" si="31"/>
        <v>#REF!</v>
      </c>
      <c r="AX22" s="20">
        <f t="shared" si="32"/>
        <v>2</v>
      </c>
    </row>
    <row r="23" spans="1:50" ht="15.75" customHeight="1" x14ac:dyDescent="0.25">
      <c r="A23" s="15">
        <f t="shared" si="0"/>
        <v>100</v>
      </c>
      <c r="B23" s="15" t="e">
        <f t="shared" ref="B23:C23" si="48">SUM(#REF!/#REF!)*100</f>
        <v>#REF!</v>
      </c>
      <c r="C23" s="15" t="e">
        <f t="shared" si="48"/>
        <v>#REF!</v>
      </c>
      <c r="D23" s="15">
        <f t="shared" si="2"/>
        <v>0</v>
      </c>
      <c r="E23" s="15" t="e">
        <f t="shared" si="3"/>
        <v>#REF!</v>
      </c>
      <c r="F23" s="15" t="e">
        <f t="shared" si="4"/>
        <v>#REF!</v>
      </c>
      <c r="G23" s="15" t="e">
        <f t="shared" si="5"/>
        <v>#REF!</v>
      </c>
      <c r="H23" s="15" t="e">
        <f t="shared" si="6"/>
        <v>#REF!</v>
      </c>
      <c r="I23" s="15" t="e">
        <f t="shared" si="7"/>
        <v>#REF!</v>
      </c>
      <c r="J23" s="15" t="e">
        <f t="shared" si="8"/>
        <v>#REF!</v>
      </c>
      <c r="K23" s="3" t="s">
        <v>66</v>
      </c>
      <c r="L23" s="3" t="s">
        <v>110</v>
      </c>
      <c r="M23" s="3" t="s">
        <v>111</v>
      </c>
      <c r="N23" s="18" t="s">
        <v>112</v>
      </c>
      <c r="O23" s="19" t="s">
        <v>70</v>
      </c>
      <c r="P23" s="3" t="s">
        <v>71</v>
      </c>
      <c r="Q23" s="3" t="s">
        <v>71</v>
      </c>
      <c r="R23" s="3" t="s">
        <v>71</v>
      </c>
      <c r="S23" s="3" t="s">
        <v>71</v>
      </c>
      <c r="T23" s="3" t="s">
        <v>71</v>
      </c>
      <c r="U23" s="3" t="s">
        <v>71</v>
      </c>
      <c r="V23" s="3" t="s">
        <v>71</v>
      </c>
      <c r="W23" s="3" t="s">
        <v>71</v>
      </c>
      <c r="X23" s="3" t="s">
        <v>71</v>
      </c>
      <c r="Y23" s="3">
        <f t="shared" si="9"/>
        <v>13</v>
      </c>
      <c r="Z23" s="3">
        <f t="shared" si="10"/>
        <v>13</v>
      </c>
      <c r="AA23" s="3">
        <f t="shared" si="11"/>
        <v>0</v>
      </c>
      <c r="AB23" s="3">
        <f t="shared" si="12"/>
        <v>1</v>
      </c>
      <c r="AD23" s="3">
        <f t="shared" si="13"/>
        <v>16</v>
      </c>
      <c r="AE23" s="3">
        <f t="shared" si="14"/>
        <v>0</v>
      </c>
      <c r="AF23" s="3">
        <f t="shared" si="34"/>
        <v>2</v>
      </c>
      <c r="AG23" s="3" t="e">
        <f t="shared" si="15"/>
        <v>#REF!</v>
      </c>
      <c r="AH23" s="3" t="e">
        <f t="shared" si="16"/>
        <v>#REF!</v>
      </c>
      <c r="AI23" s="3">
        <f t="shared" si="17"/>
        <v>2</v>
      </c>
      <c r="AJ23" s="3" t="e">
        <f t="shared" si="18"/>
        <v>#REF!</v>
      </c>
      <c r="AK23" s="3" t="e">
        <f t="shared" si="19"/>
        <v>#REF!</v>
      </c>
      <c r="AL23" s="3">
        <f t="shared" si="20"/>
        <v>2</v>
      </c>
      <c r="AM23" s="3" t="e">
        <f t="shared" si="21"/>
        <v>#REF!</v>
      </c>
      <c r="AN23" s="3" t="e">
        <f t="shared" si="22"/>
        <v>#REF!</v>
      </c>
      <c r="AO23" s="3">
        <f t="shared" si="23"/>
        <v>2</v>
      </c>
      <c r="AP23" s="3" t="e">
        <f t="shared" si="24"/>
        <v>#REF!</v>
      </c>
      <c r="AQ23" s="3" t="e">
        <f t="shared" si="25"/>
        <v>#REF!</v>
      </c>
      <c r="AR23" s="3">
        <f t="shared" si="26"/>
        <v>2</v>
      </c>
      <c r="AS23" s="20" t="e">
        <f t="shared" si="27"/>
        <v>#REF!</v>
      </c>
      <c r="AT23" s="20" t="e">
        <f t="shared" si="28"/>
        <v>#REF!</v>
      </c>
      <c r="AU23" s="20">
        <f t="shared" si="29"/>
        <v>2</v>
      </c>
      <c r="AV23" s="20" t="e">
        <f t="shared" si="30"/>
        <v>#REF!</v>
      </c>
      <c r="AW23" s="20" t="e">
        <f t="shared" si="31"/>
        <v>#REF!</v>
      </c>
      <c r="AX23" s="20">
        <f t="shared" si="32"/>
        <v>2</v>
      </c>
    </row>
    <row r="24" spans="1:50" ht="15.75" customHeight="1" x14ac:dyDescent="0.25">
      <c r="A24" s="15">
        <f t="shared" si="0"/>
        <v>100</v>
      </c>
      <c r="B24" s="15" t="e">
        <f t="shared" ref="B24:C24" si="49">SUM(#REF!/#REF!)*100</f>
        <v>#REF!</v>
      </c>
      <c r="C24" s="15" t="e">
        <f t="shared" si="49"/>
        <v>#REF!</v>
      </c>
      <c r="D24" s="15">
        <f t="shared" si="2"/>
        <v>0</v>
      </c>
      <c r="E24" s="15" t="e">
        <f t="shared" si="3"/>
        <v>#REF!</v>
      </c>
      <c r="F24" s="15" t="e">
        <f t="shared" si="4"/>
        <v>#REF!</v>
      </c>
      <c r="G24" s="15" t="e">
        <f t="shared" si="5"/>
        <v>#REF!</v>
      </c>
      <c r="H24" s="15" t="e">
        <f t="shared" si="6"/>
        <v>#REF!</v>
      </c>
      <c r="I24" s="15" t="e">
        <f t="shared" si="7"/>
        <v>#REF!</v>
      </c>
      <c r="J24" s="15" t="e">
        <f t="shared" si="8"/>
        <v>#REF!</v>
      </c>
      <c r="K24" s="3" t="s">
        <v>66</v>
      </c>
      <c r="L24" s="3" t="s">
        <v>113</v>
      </c>
      <c r="M24" s="3" t="s">
        <v>114</v>
      </c>
      <c r="N24" s="18" t="s">
        <v>115</v>
      </c>
      <c r="O24" s="19" t="s">
        <v>70</v>
      </c>
      <c r="P24" s="3" t="s">
        <v>71</v>
      </c>
      <c r="Q24" s="3" t="s">
        <v>71</v>
      </c>
      <c r="R24" s="3" t="s">
        <v>71</v>
      </c>
      <c r="S24" s="3" t="s">
        <v>71</v>
      </c>
      <c r="T24" s="3" t="s">
        <v>71</v>
      </c>
      <c r="U24" s="3" t="s">
        <v>71</v>
      </c>
      <c r="V24" s="3" t="s">
        <v>71</v>
      </c>
      <c r="W24" s="3" t="s">
        <v>83</v>
      </c>
      <c r="X24" s="3" t="s">
        <v>71</v>
      </c>
      <c r="Y24" s="3">
        <f t="shared" si="9"/>
        <v>13</v>
      </c>
      <c r="Z24" s="3">
        <f t="shared" si="10"/>
        <v>13</v>
      </c>
      <c r="AA24" s="3">
        <f t="shared" si="11"/>
        <v>0</v>
      </c>
      <c r="AB24" s="3">
        <f t="shared" si="12"/>
        <v>1</v>
      </c>
      <c r="AD24" s="3">
        <f t="shared" si="13"/>
        <v>15</v>
      </c>
      <c r="AE24" s="3">
        <f t="shared" si="14"/>
        <v>0</v>
      </c>
      <c r="AF24" s="3">
        <f t="shared" si="34"/>
        <v>2</v>
      </c>
      <c r="AG24" s="3" t="e">
        <f t="shared" si="15"/>
        <v>#REF!</v>
      </c>
      <c r="AH24" s="3" t="e">
        <f t="shared" si="16"/>
        <v>#REF!</v>
      </c>
      <c r="AI24" s="3">
        <f t="shared" si="17"/>
        <v>2</v>
      </c>
      <c r="AJ24" s="3" t="e">
        <f t="shared" si="18"/>
        <v>#REF!</v>
      </c>
      <c r="AK24" s="3" t="e">
        <f t="shared" si="19"/>
        <v>#REF!</v>
      </c>
      <c r="AL24" s="3">
        <f t="shared" si="20"/>
        <v>2</v>
      </c>
      <c r="AM24" s="3" t="e">
        <f t="shared" si="21"/>
        <v>#REF!</v>
      </c>
      <c r="AN24" s="3" t="e">
        <f t="shared" si="22"/>
        <v>#REF!</v>
      </c>
      <c r="AO24" s="3">
        <f t="shared" si="23"/>
        <v>2</v>
      </c>
      <c r="AP24" s="3" t="e">
        <f t="shared" si="24"/>
        <v>#REF!</v>
      </c>
      <c r="AQ24" s="3" t="e">
        <f t="shared" si="25"/>
        <v>#REF!</v>
      </c>
      <c r="AR24" s="3">
        <f t="shared" si="26"/>
        <v>2</v>
      </c>
      <c r="AS24" s="20" t="e">
        <f t="shared" si="27"/>
        <v>#REF!</v>
      </c>
      <c r="AT24" s="20" t="e">
        <f t="shared" si="28"/>
        <v>#REF!</v>
      </c>
      <c r="AU24" s="20">
        <f t="shared" si="29"/>
        <v>2</v>
      </c>
      <c r="AV24" s="20" t="e">
        <f t="shared" si="30"/>
        <v>#REF!</v>
      </c>
      <c r="AW24" s="20" t="e">
        <f t="shared" si="31"/>
        <v>#REF!</v>
      </c>
      <c r="AX24" s="20">
        <f t="shared" si="32"/>
        <v>2</v>
      </c>
    </row>
    <row r="25" spans="1:50" ht="15.75" customHeight="1" x14ac:dyDescent="0.25">
      <c r="A25" s="15">
        <f t="shared" si="0"/>
        <v>100</v>
      </c>
      <c r="B25" s="15" t="e">
        <f t="shared" ref="B25:C25" si="50">SUM(#REF!/#REF!)*100</f>
        <v>#REF!</v>
      </c>
      <c r="C25" s="15" t="e">
        <f t="shared" si="50"/>
        <v>#REF!</v>
      </c>
      <c r="D25" s="15">
        <f t="shared" si="2"/>
        <v>0</v>
      </c>
      <c r="E25" s="15" t="e">
        <f t="shared" si="3"/>
        <v>#REF!</v>
      </c>
      <c r="F25" s="15" t="e">
        <f t="shared" si="4"/>
        <v>#REF!</v>
      </c>
      <c r="G25" s="15" t="e">
        <f t="shared" si="5"/>
        <v>#REF!</v>
      </c>
      <c r="H25" s="15" t="e">
        <f t="shared" si="6"/>
        <v>#REF!</v>
      </c>
      <c r="I25" s="15" t="e">
        <f t="shared" si="7"/>
        <v>#REF!</v>
      </c>
      <c r="J25" s="15" t="e">
        <f t="shared" si="8"/>
        <v>#REF!</v>
      </c>
      <c r="K25" s="3" t="s">
        <v>66</v>
      </c>
      <c r="L25" s="3" t="s">
        <v>116</v>
      </c>
      <c r="M25" s="3" t="s">
        <v>117</v>
      </c>
      <c r="N25" s="18" t="s">
        <v>118</v>
      </c>
      <c r="O25" s="19" t="s">
        <v>70</v>
      </c>
      <c r="P25" s="3" t="s">
        <v>71</v>
      </c>
      <c r="Q25" s="3" t="s">
        <v>71</v>
      </c>
      <c r="R25" s="3" t="s">
        <v>71</v>
      </c>
      <c r="S25" s="3" t="s">
        <v>71</v>
      </c>
      <c r="T25" s="3" t="s">
        <v>71</v>
      </c>
      <c r="U25" s="3" t="s">
        <v>71</v>
      </c>
      <c r="V25" s="3" t="s">
        <v>71</v>
      </c>
      <c r="W25" s="3" t="s">
        <v>71</v>
      </c>
      <c r="X25" s="3" t="s">
        <v>71</v>
      </c>
      <c r="Y25" s="3">
        <f t="shared" si="9"/>
        <v>13</v>
      </c>
      <c r="Z25" s="3">
        <f t="shared" si="10"/>
        <v>13</v>
      </c>
      <c r="AA25" s="3">
        <f t="shared" si="11"/>
        <v>0</v>
      </c>
      <c r="AB25" s="3">
        <f t="shared" si="12"/>
        <v>1</v>
      </c>
      <c r="AD25" s="3">
        <f t="shared" si="13"/>
        <v>16</v>
      </c>
      <c r="AE25" s="3">
        <f t="shared" si="14"/>
        <v>0</v>
      </c>
      <c r="AF25" s="3">
        <f t="shared" si="34"/>
        <v>2</v>
      </c>
      <c r="AG25" s="3" t="e">
        <f t="shared" si="15"/>
        <v>#REF!</v>
      </c>
      <c r="AH25" s="3" t="e">
        <f t="shared" si="16"/>
        <v>#REF!</v>
      </c>
      <c r="AI25" s="3">
        <f t="shared" si="17"/>
        <v>2</v>
      </c>
      <c r="AJ25" s="3" t="e">
        <f t="shared" si="18"/>
        <v>#REF!</v>
      </c>
      <c r="AK25" s="3" t="e">
        <f t="shared" si="19"/>
        <v>#REF!</v>
      </c>
      <c r="AL25" s="3">
        <f t="shared" si="20"/>
        <v>2</v>
      </c>
      <c r="AM25" s="3" t="e">
        <f t="shared" si="21"/>
        <v>#REF!</v>
      </c>
      <c r="AN25" s="3" t="e">
        <f t="shared" si="22"/>
        <v>#REF!</v>
      </c>
      <c r="AO25" s="3">
        <f t="shared" si="23"/>
        <v>2</v>
      </c>
      <c r="AP25" s="3" t="e">
        <f t="shared" si="24"/>
        <v>#REF!</v>
      </c>
      <c r="AQ25" s="3" t="e">
        <f t="shared" si="25"/>
        <v>#REF!</v>
      </c>
      <c r="AR25" s="3">
        <f t="shared" si="26"/>
        <v>2</v>
      </c>
      <c r="AS25" s="20" t="e">
        <f t="shared" si="27"/>
        <v>#REF!</v>
      </c>
      <c r="AT25" s="20" t="e">
        <f t="shared" si="28"/>
        <v>#REF!</v>
      </c>
      <c r="AU25" s="20">
        <f t="shared" si="29"/>
        <v>2</v>
      </c>
      <c r="AV25" s="20" t="e">
        <f t="shared" si="30"/>
        <v>#REF!</v>
      </c>
      <c r="AW25" s="20" t="e">
        <f t="shared" si="31"/>
        <v>#REF!</v>
      </c>
      <c r="AX25" s="20">
        <f t="shared" si="32"/>
        <v>2</v>
      </c>
    </row>
    <row r="26" spans="1:50" ht="15.75" customHeight="1" x14ac:dyDescent="0.25">
      <c r="A26" s="15">
        <f t="shared" si="0"/>
        <v>100</v>
      </c>
      <c r="B26" s="15" t="e">
        <f t="shared" ref="B26:C26" si="51">SUM(#REF!/#REF!)*100</f>
        <v>#REF!</v>
      </c>
      <c r="C26" s="15" t="e">
        <f t="shared" si="51"/>
        <v>#REF!</v>
      </c>
      <c r="D26" s="15">
        <f t="shared" si="2"/>
        <v>0</v>
      </c>
      <c r="E26" s="15" t="e">
        <f t="shared" si="3"/>
        <v>#REF!</v>
      </c>
      <c r="F26" s="15" t="e">
        <f t="shared" si="4"/>
        <v>#REF!</v>
      </c>
      <c r="G26" s="15" t="e">
        <f t="shared" si="5"/>
        <v>#REF!</v>
      </c>
      <c r="H26" s="15" t="e">
        <f t="shared" si="6"/>
        <v>#REF!</v>
      </c>
      <c r="I26" s="15" t="e">
        <f t="shared" si="7"/>
        <v>#REF!</v>
      </c>
      <c r="J26" s="15" t="e">
        <f t="shared" si="8"/>
        <v>#REF!</v>
      </c>
      <c r="K26" s="3" t="s">
        <v>66</v>
      </c>
      <c r="L26" s="3" t="s">
        <v>119</v>
      </c>
      <c r="M26" s="3" t="s">
        <v>120</v>
      </c>
      <c r="N26" s="18" t="s">
        <v>121</v>
      </c>
      <c r="O26" s="19" t="s">
        <v>70</v>
      </c>
      <c r="P26" s="3" t="s">
        <v>71</v>
      </c>
      <c r="Q26" s="3" t="s">
        <v>71</v>
      </c>
      <c r="R26" s="3" t="s">
        <v>71</v>
      </c>
      <c r="S26" s="3" t="s">
        <v>71</v>
      </c>
      <c r="T26" s="3" t="s">
        <v>71</v>
      </c>
      <c r="U26" s="3" t="s">
        <v>71</v>
      </c>
      <c r="V26" s="3" t="s">
        <v>71</v>
      </c>
      <c r="W26" s="3" t="s">
        <v>71</v>
      </c>
      <c r="X26" s="3" t="s">
        <v>71</v>
      </c>
      <c r="Y26" s="3">
        <f t="shared" si="9"/>
        <v>13</v>
      </c>
      <c r="Z26" s="3">
        <f t="shared" si="10"/>
        <v>13</v>
      </c>
      <c r="AA26" s="3">
        <f t="shared" si="11"/>
        <v>0</v>
      </c>
      <c r="AB26" s="3">
        <f t="shared" si="12"/>
        <v>1</v>
      </c>
      <c r="AD26" s="3">
        <f t="shared" si="13"/>
        <v>16</v>
      </c>
      <c r="AE26" s="3">
        <f t="shared" si="14"/>
        <v>0</v>
      </c>
      <c r="AF26" s="3">
        <f t="shared" si="34"/>
        <v>2</v>
      </c>
      <c r="AG26" s="3" t="e">
        <f t="shared" si="15"/>
        <v>#REF!</v>
      </c>
      <c r="AH26" s="3" t="e">
        <f t="shared" si="16"/>
        <v>#REF!</v>
      </c>
      <c r="AI26" s="3">
        <f t="shared" si="17"/>
        <v>2</v>
      </c>
      <c r="AJ26" s="3" t="e">
        <f t="shared" si="18"/>
        <v>#REF!</v>
      </c>
      <c r="AK26" s="3" t="e">
        <f t="shared" si="19"/>
        <v>#REF!</v>
      </c>
      <c r="AL26" s="3">
        <f t="shared" si="20"/>
        <v>2</v>
      </c>
      <c r="AM26" s="3" t="e">
        <f t="shared" si="21"/>
        <v>#REF!</v>
      </c>
      <c r="AN26" s="3" t="e">
        <f t="shared" si="22"/>
        <v>#REF!</v>
      </c>
      <c r="AO26" s="3">
        <f t="shared" si="23"/>
        <v>2</v>
      </c>
      <c r="AP26" s="3" t="e">
        <f t="shared" si="24"/>
        <v>#REF!</v>
      </c>
      <c r="AQ26" s="3" t="e">
        <f t="shared" si="25"/>
        <v>#REF!</v>
      </c>
      <c r="AR26" s="3">
        <f t="shared" si="26"/>
        <v>2</v>
      </c>
      <c r="AS26" s="20" t="e">
        <f t="shared" si="27"/>
        <v>#REF!</v>
      </c>
      <c r="AT26" s="20" t="e">
        <f t="shared" si="28"/>
        <v>#REF!</v>
      </c>
      <c r="AU26" s="20">
        <f t="shared" si="29"/>
        <v>2</v>
      </c>
      <c r="AV26" s="20" t="e">
        <f t="shared" si="30"/>
        <v>#REF!</v>
      </c>
      <c r="AW26" s="20" t="e">
        <f t="shared" si="31"/>
        <v>#REF!</v>
      </c>
      <c r="AX26" s="20">
        <f t="shared" si="32"/>
        <v>2</v>
      </c>
    </row>
    <row r="27" spans="1:50" ht="15.75" customHeight="1" x14ac:dyDescent="0.25">
      <c r="A27" s="15">
        <f t="shared" si="0"/>
        <v>100</v>
      </c>
      <c r="B27" s="15" t="e">
        <f t="shared" ref="B27:C27" si="52">SUM(#REF!/#REF!)*100</f>
        <v>#REF!</v>
      </c>
      <c r="C27" s="15" t="e">
        <f t="shared" si="52"/>
        <v>#REF!</v>
      </c>
      <c r="D27" s="15">
        <f t="shared" si="2"/>
        <v>0</v>
      </c>
      <c r="E27" s="15" t="e">
        <f t="shared" si="3"/>
        <v>#REF!</v>
      </c>
      <c r="F27" s="15" t="e">
        <f t="shared" si="4"/>
        <v>#REF!</v>
      </c>
      <c r="G27" s="15" t="e">
        <f t="shared" si="5"/>
        <v>#REF!</v>
      </c>
      <c r="H27" s="15" t="e">
        <f t="shared" si="6"/>
        <v>#REF!</v>
      </c>
      <c r="I27" s="15" t="e">
        <f t="shared" si="7"/>
        <v>#REF!</v>
      </c>
      <c r="J27" s="15" t="e">
        <f t="shared" si="8"/>
        <v>#REF!</v>
      </c>
      <c r="K27" s="3" t="s">
        <v>66</v>
      </c>
      <c r="L27" s="3" t="s">
        <v>122</v>
      </c>
      <c r="M27" s="3" t="s">
        <v>123</v>
      </c>
      <c r="N27" s="18" t="s">
        <v>115</v>
      </c>
      <c r="O27" s="19" t="s">
        <v>70</v>
      </c>
      <c r="P27" s="3" t="s">
        <v>71</v>
      </c>
      <c r="Q27" s="3" t="s">
        <v>71</v>
      </c>
      <c r="R27" s="3" t="s">
        <v>71</v>
      </c>
      <c r="S27" s="3" t="s">
        <v>71</v>
      </c>
      <c r="T27" s="3" t="s">
        <v>71</v>
      </c>
      <c r="U27" s="3" t="s">
        <v>71</v>
      </c>
      <c r="V27" s="3" t="s">
        <v>71</v>
      </c>
      <c r="W27" s="3" t="s">
        <v>71</v>
      </c>
      <c r="X27" s="3" t="s">
        <v>71</v>
      </c>
      <c r="Y27" s="3">
        <f t="shared" si="9"/>
        <v>13</v>
      </c>
      <c r="Z27" s="3">
        <f t="shared" si="10"/>
        <v>13</v>
      </c>
      <c r="AA27" s="3">
        <f t="shared" si="11"/>
        <v>0</v>
      </c>
      <c r="AB27" s="3">
        <f t="shared" si="12"/>
        <v>1</v>
      </c>
      <c r="AD27" s="3">
        <f t="shared" si="13"/>
        <v>16</v>
      </c>
      <c r="AE27" s="3">
        <f t="shared" si="14"/>
        <v>0</v>
      </c>
      <c r="AF27" s="3">
        <f t="shared" si="34"/>
        <v>2</v>
      </c>
      <c r="AG27" s="3" t="e">
        <f t="shared" si="15"/>
        <v>#REF!</v>
      </c>
      <c r="AH27" s="3" t="e">
        <f t="shared" si="16"/>
        <v>#REF!</v>
      </c>
      <c r="AI27" s="3">
        <f t="shared" si="17"/>
        <v>2</v>
      </c>
      <c r="AJ27" s="3" t="e">
        <f t="shared" si="18"/>
        <v>#REF!</v>
      </c>
      <c r="AK27" s="3" t="e">
        <f t="shared" si="19"/>
        <v>#REF!</v>
      </c>
      <c r="AL27" s="3">
        <f t="shared" si="20"/>
        <v>2</v>
      </c>
      <c r="AM27" s="3" t="e">
        <f t="shared" si="21"/>
        <v>#REF!</v>
      </c>
      <c r="AN27" s="3" t="e">
        <f t="shared" si="22"/>
        <v>#REF!</v>
      </c>
      <c r="AO27" s="3">
        <f t="shared" si="23"/>
        <v>2</v>
      </c>
      <c r="AP27" s="3" t="e">
        <f t="shared" si="24"/>
        <v>#REF!</v>
      </c>
      <c r="AQ27" s="3" t="e">
        <f t="shared" si="25"/>
        <v>#REF!</v>
      </c>
      <c r="AR27" s="3">
        <f t="shared" si="26"/>
        <v>2</v>
      </c>
      <c r="AS27" s="20" t="e">
        <f t="shared" si="27"/>
        <v>#REF!</v>
      </c>
      <c r="AT27" s="20" t="e">
        <f t="shared" si="28"/>
        <v>#REF!</v>
      </c>
      <c r="AU27" s="20">
        <f t="shared" si="29"/>
        <v>2</v>
      </c>
      <c r="AV27" s="20" t="e">
        <f t="shared" si="30"/>
        <v>#REF!</v>
      </c>
      <c r="AW27" s="20" t="e">
        <f t="shared" si="31"/>
        <v>#REF!</v>
      </c>
      <c r="AX27" s="20">
        <f t="shared" si="32"/>
        <v>2</v>
      </c>
    </row>
    <row r="28" spans="1:50" ht="15.75" customHeight="1" x14ac:dyDescent="0.25">
      <c r="A28" s="15">
        <f t="shared" si="0"/>
        <v>100</v>
      </c>
      <c r="B28" s="15" t="e">
        <f t="shared" ref="B28:C28" si="53">SUM(#REF!/#REF!)*100</f>
        <v>#REF!</v>
      </c>
      <c r="C28" s="15" t="e">
        <f t="shared" si="53"/>
        <v>#REF!</v>
      </c>
      <c r="D28" s="15">
        <f t="shared" si="2"/>
        <v>0</v>
      </c>
      <c r="E28" s="15" t="e">
        <f t="shared" si="3"/>
        <v>#REF!</v>
      </c>
      <c r="F28" s="15" t="e">
        <f t="shared" si="4"/>
        <v>#REF!</v>
      </c>
      <c r="G28" s="15" t="e">
        <f t="shared" si="5"/>
        <v>#REF!</v>
      </c>
      <c r="H28" s="15" t="e">
        <f t="shared" si="6"/>
        <v>#REF!</v>
      </c>
      <c r="I28" s="15" t="e">
        <f t="shared" si="7"/>
        <v>#REF!</v>
      </c>
      <c r="J28" s="15" t="e">
        <f t="shared" si="8"/>
        <v>#REF!</v>
      </c>
      <c r="K28" s="3" t="s">
        <v>66</v>
      </c>
      <c r="L28" s="3" t="s">
        <v>124</v>
      </c>
      <c r="M28" s="3" t="s">
        <v>91</v>
      </c>
      <c r="N28" s="18" t="s">
        <v>77</v>
      </c>
      <c r="O28" s="19" t="s">
        <v>70</v>
      </c>
      <c r="P28" s="3" t="s">
        <v>71</v>
      </c>
      <c r="Q28" s="3" t="s">
        <v>83</v>
      </c>
      <c r="R28" s="3" t="s">
        <v>71</v>
      </c>
      <c r="S28" s="3" t="s">
        <v>71</v>
      </c>
      <c r="T28" s="3" t="s">
        <v>71</v>
      </c>
      <c r="U28" s="3" t="s">
        <v>71</v>
      </c>
      <c r="V28" s="3" t="s">
        <v>71</v>
      </c>
      <c r="W28" s="3" t="s">
        <v>71</v>
      </c>
      <c r="X28" s="3" t="s">
        <v>83</v>
      </c>
      <c r="Y28" s="3">
        <f t="shared" si="9"/>
        <v>8</v>
      </c>
      <c r="Z28" s="3">
        <f t="shared" si="10"/>
        <v>8</v>
      </c>
      <c r="AA28" s="3">
        <f t="shared" si="11"/>
        <v>5</v>
      </c>
      <c r="AB28" s="3">
        <f t="shared" si="12"/>
        <v>1</v>
      </c>
      <c r="AD28" s="3">
        <f t="shared" si="13"/>
        <v>10</v>
      </c>
      <c r="AE28" s="3">
        <f t="shared" si="14"/>
        <v>0</v>
      </c>
      <c r="AF28" s="3">
        <f t="shared" si="34"/>
        <v>2</v>
      </c>
      <c r="AG28" s="3" t="e">
        <f t="shared" si="15"/>
        <v>#REF!</v>
      </c>
      <c r="AH28" s="3" t="e">
        <f t="shared" si="16"/>
        <v>#REF!</v>
      </c>
      <c r="AI28" s="3">
        <f t="shared" si="17"/>
        <v>2</v>
      </c>
      <c r="AJ28" s="3" t="e">
        <f t="shared" si="18"/>
        <v>#REF!</v>
      </c>
      <c r="AK28" s="3" t="e">
        <f t="shared" si="19"/>
        <v>#REF!</v>
      </c>
      <c r="AL28" s="3">
        <f t="shared" si="20"/>
        <v>2</v>
      </c>
      <c r="AM28" s="3" t="e">
        <f t="shared" si="21"/>
        <v>#REF!</v>
      </c>
      <c r="AN28" s="3" t="e">
        <f t="shared" si="22"/>
        <v>#REF!</v>
      </c>
      <c r="AO28" s="3">
        <f t="shared" si="23"/>
        <v>2</v>
      </c>
      <c r="AP28" s="3" t="e">
        <f t="shared" si="24"/>
        <v>#REF!</v>
      </c>
      <c r="AQ28" s="3" t="e">
        <f t="shared" si="25"/>
        <v>#REF!</v>
      </c>
      <c r="AR28" s="3">
        <f t="shared" si="26"/>
        <v>2</v>
      </c>
      <c r="AS28" s="20" t="e">
        <f t="shared" si="27"/>
        <v>#REF!</v>
      </c>
      <c r="AT28" s="20" t="e">
        <f t="shared" si="28"/>
        <v>#REF!</v>
      </c>
      <c r="AU28" s="20">
        <f t="shared" si="29"/>
        <v>2</v>
      </c>
      <c r="AV28" s="20" t="e">
        <f t="shared" si="30"/>
        <v>#REF!</v>
      </c>
      <c r="AW28" s="20" t="e">
        <f t="shared" si="31"/>
        <v>#REF!</v>
      </c>
      <c r="AX28" s="20">
        <f t="shared" si="32"/>
        <v>2</v>
      </c>
    </row>
    <row r="29" spans="1:50" ht="15.75" customHeight="1" x14ac:dyDescent="0.25">
      <c r="A29" s="15">
        <f t="shared" si="0"/>
        <v>100</v>
      </c>
      <c r="B29" s="15" t="e">
        <f t="shared" ref="B29:C29" si="54">SUM(#REF!/#REF!)*100</f>
        <v>#REF!</v>
      </c>
      <c r="C29" s="15" t="e">
        <f t="shared" si="54"/>
        <v>#REF!</v>
      </c>
      <c r="D29" s="15">
        <f t="shared" si="2"/>
        <v>0</v>
      </c>
      <c r="E29" s="15" t="e">
        <f t="shared" si="3"/>
        <v>#REF!</v>
      </c>
      <c r="F29" s="15" t="e">
        <f t="shared" si="4"/>
        <v>#REF!</v>
      </c>
      <c r="G29" s="15" t="e">
        <f t="shared" si="5"/>
        <v>#REF!</v>
      </c>
      <c r="H29" s="15" t="e">
        <f t="shared" si="6"/>
        <v>#REF!</v>
      </c>
      <c r="I29" s="15" t="e">
        <f t="shared" si="7"/>
        <v>#REF!</v>
      </c>
      <c r="J29" s="15" t="e">
        <f t="shared" si="8"/>
        <v>#REF!</v>
      </c>
      <c r="K29" s="3" t="s">
        <v>66</v>
      </c>
      <c r="L29" s="3" t="s">
        <v>125</v>
      </c>
      <c r="M29" s="3" t="s">
        <v>126</v>
      </c>
      <c r="N29" s="18" t="s">
        <v>127</v>
      </c>
      <c r="O29" s="19" t="s">
        <v>70</v>
      </c>
      <c r="P29" s="3" t="s">
        <v>71</v>
      </c>
      <c r="Q29" s="3" t="s">
        <v>71</v>
      </c>
      <c r="R29" s="3" t="s">
        <v>71</v>
      </c>
      <c r="S29" s="3" t="s">
        <v>71</v>
      </c>
      <c r="T29" s="3" t="s">
        <v>71</v>
      </c>
      <c r="U29" s="3" t="s">
        <v>71</v>
      </c>
      <c r="V29" s="3" t="s">
        <v>71</v>
      </c>
      <c r="W29" s="3" t="s">
        <v>71</v>
      </c>
      <c r="X29" s="3" t="s">
        <v>71</v>
      </c>
      <c r="Y29" s="3">
        <f t="shared" si="9"/>
        <v>13</v>
      </c>
      <c r="Z29" s="3">
        <f t="shared" si="10"/>
        <v>13</v>
      </c>
      <c r="AA29" s="3">
        <f t="shared" si="11"/>
        <v>0</v>
      </c>
      <c r="AB29" s="3">
        <f t="shared" si="12"/>
        <v>1</v>
      </c>
      <c r="AD29" s="3">
        <f t="shared" si="13"/>
        <v>16</v>
      </c>
      <c r="AE29" s="3">
        <f t="shared" si="14"/>
        <v>0</v>
      </c>
      <c r="AF29" s="3">
        <f t="shared" si="34"/>
        <v>2</v>
      </c>
      <c r="AG29" s="3" t="e">
        <f t="shared" si="15"/>
        <v>#REF!</v>
      </c>
      <c r="AH29" s="3" t="e">
        <f t="shared" si="16"/>
        <v>#REF!</v>
      </c>
      <c r="AI29" s="3">
        <f t="shared" si="17"/>
        <v>2</v>
      </c>
      <c r="AJ29" s="3" t="e">
        <f t="shared" si="18"/>
        <v>#REF!</v>
      </c>
      <c r="AK29" s="3" t="e">
        <f t="shared" si="19"/>
        <v>#REF!</v>
      </c>
      <c r="AL29" s="3">
        <f t="shared" si="20"/>
        <v>2</v>
      </c>
      <c r="AM29" s="3" t="e">
        <f t="shared" si="21"/>
        <v>#REF!</v>
      </c>
      <c r="AN29" s="3" t="e">
        <f t="shared" si="22"/>
        <v>#REF!</v>
      </c>
      <c r="AO29" s="3">
        <f t="shared" si="23"/>
        <v>2</v>
      </c>
      <c r="AP29" s="3" t="e">
        <f t="shared" si="24"/>
        <v>#REF!</v>
      </c>
      <c r="AQ29" s="3" t="e">
        <f t="shared" si="25"/>
        <v>#REF!</v>
      </c>
      <c r="AR29" s="3">
        <f t="shared" si="26"/>
        <v>2</v>
      </c>
      <c r="AS29" s="20" t="e">
        <f t="shared" si="27"/>
        <v>#REF!</v>
      </c>
      <c r="AT29" s="20" t="e">
        <f t="shared" si="28"/>
        <v>#REF!</v>
      </c>
      <c r="AU29" s="20">
        <f t="shared" si="29"/>
        <v>2</v>
      </c>
      <c r="AV29" s="20" t="e">
        <f t="shared" si="30"/>
        <v>#REF!</v>
      </c>
      <c r="AW29" s="20" t="e">
        <f t="shared" si="31"/>
        <v>#REF!</v>
      </c>
      <c r="AX29" s="20">
        <f t="shared" si="32"/>
        <v>2</v>
      </c>
    </row>
    <row r="30" spans="1:50" ht="15.75" customHeight="1" x14ac:dyDescent="0.25">
      <c r="A30" s="15">
        <f t="shared" si="0"/>
        <v>100</v>
      </c>
      <c r="B30" s="15" t="e">
        <f t="shared" ref="B30:C30" si="55">SUM(#REF!/#REF!)*100</f>
        <v>#REF!</v>
      </c>
      <c r="C30" s="15" t="e">
        <f t="shared" si="55"/>
        <v>#REF!</v>
      </c>
      <c r="D30" s="15">
        <f t="shared" si="2"/>
        <v>0</v>
      </c>
      <c r="E30" s="15" t="e">
        <f t="shared" si="3"/>
        <v>#REF!</v>
      </c>
      <c r="F30" s="15" t="e">
        <f t="shared" si="4"/>
        <v>#REF!</v>
      </c>
      <c r="G30" s="15" t="e">
        <f t="shared" si="5"/>
        <v>#REF!</v>
      </c>
      <c r="H30" s="15" t="e">
        <f t="shared" si="6"/>
        <v>#REF!</v>
      </c>
      <c r="I30" s="15" t="e">
        <f t="shared" si="7"/>
        <v>#REF!</v>
      </c>
      <c r="J30" s="15" t="e">
        <f t="shared" si="8"/>
        <v>#REF!</v>
      </c>
      <c r="K30" s="3" t="s">
        <v>66</v>
      </c>
      <c r="L30" s="3" t="s">
        <v>128</v>
      </c>
      <c r="M30" s="3" t="s">
        <v>73</v>
      </c>
      <c r="N30" s="18" t="s">
        <v>103</v>
      </c>
      <c r="O30" s="19" t="s">
        <v>70</v>
      </c>
      <c r="P30" s="3" t="s">
        <v>71</v>
      </c>
      <c r="Q30" s="3" t="s">
        <v>71</v>
      </c>
      <c r="R30" s="3" t="s">
        <v>71</v>
      </c>
      <c r="S30" s="3" t="s">
        <v>71</v>
      </c>
      <c r="T30" s="3" t="s">
        <v>71</v>
      </c>
      <c r="U30" s="3" t="s">
        <v>71</v>
      </c>
      <c r="V30" s="3" t="s">
        <v>71</v>
      </c>
      <c r="W30" s="3" t="s">
        <v>71</v>
      </c>
      <c r="X30" s="3" t="s">
        <v>71</v>
      </c>
      <c r="Y30" s="3">
        <f t="shared" si="9"/>
        <v>13</v>
      </c>
      <c r="Z30" s="3">
        <f t="shared" si="10"/>
        <v>13</v>
      </c>
      <c r="AA30" s="3">
        <f t="shared" si="11"/>
        <v>0</v>
      </c>
      <c r="AB30" s="3">
        <f t="shared" si="12"/>
        <v>1</v>
      </c>
      <c r="AD30" s="3">
        <f t="shared" si="13"/>
        <v>16</v>
      </c>
      <c r="AE30" s="3">
        <f t="shared" si="14"/>
        <v>0</v>
      </c>
      <c r="AF30" s="3">
        <f t="shared" si="34"/>
        <v>2</v>
      </c>
      <c r="AG30" s="3" t="e">
        <f t="shared" si="15"/>
        <v>#REF!</v>
      </c>
      <c r="AH30" s="3" t="e">
        <f t="shared" si="16"/>
        <v>#REF!</v>
      </c>
      <c r="AI30" s="3">
        <f t="shared" si="17"/>
        <v>2</v>
      </c>
      <c r="AJ30" s="3" t="e">
        <f t="shared" si="18"/>
        <v>#REF!</v>
      </c>
      <c r="AK30" s="3" t="e">
        <f t="shared" si="19"/>
        <v>#REF!</v>
      </c>
      <c r="AL30" s="3">
        <f t="shared" si="20"/>
        <v>2</v>
      </c>
      <c r="AM30" s="3" t="e">
        <f t="shared" si="21"/>
        <v>#REF!</v>
      </c>
      <c r="AN30" s="3" t="e">
        <f t="shared" si="22"/>
        <v>#REF!</v>
      </c>
      <c r="AO30" s="3">
        <f t="shared" si="23"/>
        <v>2</v>
      </c>
      <c r="AP30" s="3" t="e">
        <f t="shared" si="24"/>
        <v>#REF!</v>
      </c>
      <c r="AQ30" s="3" t="e">
        <f t="shared" si="25"/>
        <v>#REF!</v>
      </c>
      <c r="AR30" s="3">
        <f t="shared" si="26"/>
        <v>2</v>
      </c>
      <c r="AS30" s="20" t="e">
        <f t="shared" si="27"/>
        <v>#REF!</v>
      </c>
      <c r="AT30" s="20" t="e">
        <f t="shared" si="28"/>
        <v>#REF!</v>
      </c>
      <c r="AU30" s="20">
        <f t="shared" si="29"/>
        <v>2</v>
      </c>
      <c r="AV30" s="20" t="e">
        <f t="shared" si="30"/>
        <v>#REF!</v>
      </c>
      <c r="AW30" s="20" t="e">
        <f t="shared" si="31"/>
        <v>#REF!</v>
      </c>
      <c r="AX30" s="20">
        <f t="shared" si="32"/>
        <v>2</v>
      </c>
    </row>
    <row r="31" spans="1:50" ht="15.75" customHeight="1" x14ac:dyDescent="0.25">
      <c r="A31" s="15">
        <f t="shared" si="0"/>
        <v>100</v>
      </c>
      <c r="B31" s="15" t="e">
        <f t="shared" ref="B31:C31" si="56">SUM(#REF!/#REF!)*100</f>
        <v>#REF!</v>
      </c>
      <c r="C31" s="15" t="e">
        <f t="shared" si="56"/>
        <v>#REF!</v>
      </c>
      <c r="D31" s="15">
        <f t="shared" si="2"/>
        <v>0</v>
      </c>
      <c r="E31" s="15" t="e">
        <f t="shared" si="3"/>
        <v>#REF!</v>
      </c>
      <c r="F31" s="15" t="e">
        <f t="shared" si="4"/>
        <v>#REF!</v>
      </c>
      <c r="G31" s="15" t="e">
        <f t="shared" si="5"/>
        <v>#REF!</v>
      </c>
      <c r="H31" s="15" t="e">
        <f t="shared" si="6"/>
        <v>#REF!</v>
      </c>
      <c r="I31" s="15" t="e">
        <f t="shared" si="7"/>
        <v>#REF!</v>
      </c>
      <c r="J31" s="15" t="e">
        <f t="shared" si="8"/>
        <v>#REF!</v>
      </c>
      <c r="K31" s="3" t="s">
        <v>66</v>
      </c>
      <c r="L31" s="3" t="s">
        <v>129</v>
      </c>
      <c r="M31" s="3" t="s">
        <v>130</v>
      </c>
      <c r="N31" s="18" t="s">
        <v>131</v>
      </c>
      <c r="O31" s="19" t="s">
        <v>70</v>
      </c>
      <c r="P31" s="3" t="s">
        <v>71</v>
      </c>
      <c r="Q31" s="3" t="s">
        <v>71</v>
      </c>
      <c r="R31" s="3" t="s">
        <v>71</v>
      </c>
      <c r="S31" s="3" t="s">
        <v>71</v>
      </c>
      <c r="T31" s="3" t="s">
        <v>71</v>
      </c>
      <c r="U31" s="3" t="s">
        <v>71</v>
      </c>
      <c r="V31" s="3" t="s">
        <v>71</v>
      </c>
      <c r="W31" s="3" t="s">
        <v>71</v>
      </c>
      <c r="X31" s="3" t="s">
        <v>71</v>
      </c>
      <c r="Y31" s="3">
        <f t="shared" si="9"/>
        <v>13</v>
      </c>
      <c r="Z31" s="3">
        <f t="shared" si="10"/>
        <v>13</v>
      </c>
      <c r="AA31" s="3">
        <f t="shared" si="11"/>
        <v>0</v>
      </c>
      <c r="AB31" s="3">
        <f t="shared" si="12"/>
        <v>1</v>
      </c>
      <c r="AD31" s="3">
        <f t="shared" si="13"/>
        <v>16</v>
      </c>
      <c r="AE31" s="3">
        <f t="shared" si="14"/>
        <v>0</v>
      </c>
      <c r="AF31" s="3">
        <f t="shared" si="34"/>
        <v>2</v>
      </c>
      <c r="AG31" s="3" t="e">
        <f t="shared" si="15"/>
        <v>#REF!</v>
      </c>
      <c r="AH31" s="3" t="e">
        <f t="shared" si="16"/>
        <v>#REF!</v>
      </c>
      <c r="AI31" s="3">
        <f t="shared" si="17"/>
        <v>2</v>
      </c>
      <c r="AJ31" s="3" t="e">
        <f t="shared" si="18"/>
        <v>#REF!</v>
      </c>
      <c r="AK31" s="3" t="e">
        <f t="shared" si="19"/>
        <v>#REF!</v>
      </c>
      <c r="AL31" s="3">
        <f t="shared" si="20"/>
        <v>2</v>
      </c>
      <c r="AM31" s="3" t="e">
        <f t="shared" si="21"/>
        <v>#REF!</v>
      </c>
      <c r="AN31" s="3" t="e">
        <f t="shared" si="22"/>
        <v>#REF!</v>
      </c>
      <c r="AO31" s="3">
        <f t="shared" si="23"/>
        <v>2</v>
      </c>
      <c r="AP31" s="3" t="e">
        <f t="shared" si="24"/>
        <v>#REF!</v>
      </c>
      <c r="AQ31" s="3" t="e">
        <f t="shared" si="25"/>
        <v>#REF!</v>
      </c>
      <c r="AR31" s="3">
        <f t="shared" si="26"/>
        <v>2</v>
      </c>
      <c r="AS31" s="20" t="e">
        <f t="shared" si="27"/>
        <v>#REF!</v>
      </c>
      <c r="AT31" s="20" t="e">
        <f t="shared" si="28"/>
        <v>#REF!</v>
      </c>
      <c r="AU31" s="20">
        <f t="shared" si="29"/>
        <v>2</v>
      </c>
      <c r="AV31" s="20" t="e">
        <f t="shared" si="30"/>
        <v>#REF!</v>
      </c>
      <c r="AW31" s="20" t="e">
        <f t="shared" si="31"/>
        <v>#REF!</v>
      </c>
      <c r="AX31" s="20">
        <f t="shared" si="32"/>
        <v>2</v>
      </c>
    </row>
    <row r="32" spans="1:50" ht="15.75" customHeight="1" x14ac:dyDescent="0.25">
      <c r="A32" s="15">
        <f t="shared" si="0"/>
        <v>100</v>
      </c>
      <c r="B32" s="15" t="e">
        <f t="shared" ref="B32:C32" si="57">SUM(#REF!/#REF!)*100</f>
        <v>#REF!</v>
      </c>
      <c r="C32" s="15" t="e">
        <f t="shared" si="57"/>
        <v>#REF!</v>
      </c>
      <c r="D32" s="15">
        <f t="shared" si="2"/>
        <v>0</v>
      </c>
      <c r="E32" s="15" t="e">
        <f t="shared" si="3"/>
        <v>#REF!</v>
      </c>
      <c r="F32" s="15" t="e">
        <f t="shared" si="4"/>
        <v>#REF!</v>
      </c>
      <c r="G32" s="15" t="e">
        <f t="shared" si="5"/>
        <v>#REF!</v>
      </c>
      <c r="H32" s="15" t="e">
        <f t="shared" si="6"/>
        <v>#REF!</v>
      </c>
      <c r="I32" s="15" t="e">
        <f t="shared" si="7"/>
        <v>#REF!</v>
      </c>
      <c r="J32" s="15" t="e">
        <f t="shared" si="8"/>
        <v>#REF!</v>
      </c>
      <c r="K32" s="3" t="s">
        <v>66</v>
      </c>
      <c r="L32" s="3" t="s">
        <v>132</v>
      </c>
      <c r="M32" s="3" t="s">
        <v>133</v>
      </c>
      <c r="N32" s="18" t="s">
        <v>134</v>
      </c>
      <c r="O32" s="19" t="s">
        <v>70</v>
      </c>
      <c r="P32" s="3" t="s">
        <v>71</v>
      </c>
      <c r="Q32" s="3" t="s">
        <v>71</v>
      </c>
      <c r="R32" s="3" t="s">
        <v>71</v>
      </c>
      <c r="S32" s="3" t="s">
        <v>71</v>
      </c>
      <c r="T32" s="3" t="s">
        <v>71</v>
      </c>
      <c r="U32" s="3" t="s">
        <v>71</v>
      </c>
      <c r="V32" s="3" t="s">
        <v>71</v>
      </c>
      <c r="W32" s="3" t="s">
        <v>71</v>
      </c>
      <c r="X32" s="3" t="s">
        <v>71</v>
      </c>
      <c r="Y32" s="3">
        <f t="shared" si="9"/>
        <v>13</v>
      </c>
      <c r="Z32" s="3">
        <f t="shared" si="10"/>
        <v>13</v>
      </c>
      <c r="AA32" s="3">
        <f t="shared" si="11"/>
        <v>0</v>
      </c>
      <c r="AB32" s="3">
        <f t="shared" si="12"/>
        <v>1</v>
      </c>
      <c r="AD32" s="3">
        <f t="shared" si="13"/>
        <v>16</v>
      </c>
      <c r="AE32" s="3">
        <f t="shared" si="14"/>
        <v>0</v>
      </c>
      <c r="AF32" s="3">
        <f t="shared" si="34"/>
        <v>2</v>
      </c>
      <c r="AG32" s="3" t="e">
        <f t="shared" si="15"/>
        <v>#REF!</v>
      </c>
      <c r="AH32" s="3" t="e">
        <f t="shared" si="16"/>
        <v>#REF!</v>
      </c>
      <c r="AI32" s="3">
        <f t="shared" si="17"/>
        <v>2</v>
      </c>
      <c r="AJ32" s="3" t="e">
        <f t="shared" si="18"/>
        <v>#REF!</v>
      </c>
      <c r="AK32" s="3" t="e">
        <f t="shared" si="19"/>
        <v>#REF!</v>
      </c>
      <c r="AL32" s="3">
        <f t="shared" si="20"/>
        <v>2</v>
      </c>
      <c r="AM32" s="3" t="e">
        <f t="shared" si="21"/>
        <v>#REF!</v>
      </c>
      <c r="AN32" s="3" t="e">
        <f t="shared" si="22"/>
        <v>#REF!</v>
      </c>
      <c r="AO32" s="3">
        <f t="shared" si="23"/>
        <v>2</v>
      </c>
      <c r="AP32" s="3" t="e">
        <f t="shared" si="24"/>
        <v>#REF!</v>
      </c>
      <c r="AQ32" s="3" t="e">
        <f t="shared" si="25"/>
        <v>#REF!</v>
      </c>
      <c r="AR32" s="3">
        <f t="shared" si="26"/>
        <v>2</v>
      </c>
      <c r="AS32" s="20" t="e">
        <f t="shared" si="27"/>
        <v>#REF!</v>
      </c>
      <c r="AT32" s="20" t="e">
        <f t="shared" si="28"/>
        <v>#REF!</v>
      </c>
      <c r="AU32" s="20">
        <f t="shared" si="29"/>
        <v>2</v>
      </c>
      <c r="AV32" s="20" t="e">
        <f t="shared" si="30"/>
        <v>#REF!</v>
      </c>
      <c r="AW32" s="20" t="e">
        <f t="shared" si="31"/>
        <v>#REF!</v>
      </c>
      <c r="AX32" s="20">
        <f t="shared" si="32"/>
        <v>2</v>
      </c>
    </row>
    <row r="33" spans="1:50" ht="15.75" customHeight="1" x14ac:dyDescent="0.25">
      <c r="A33" s="15">
        <f t="shared" si="0"/>
        <v>100</v>
      </c>
      <c r="B33" s="15" t="e">
        <f t="shared" ref="B33:C33" si="58">SUM(#REF!/#REF!)*100</f>
        <v>#REF!</v>
      </c>
      <c r="C33" s="15" t="e">
        <f t="shared" si="58"/>
        <v>#REF!</v>
      </c>
      <c r="D33" s="15">
        <f t="shared" si="2"/>
        <v>0</v>
      </c>
      <c r="E33" s="15" t="e">
        <f t="shared" si="3"/>
        <v>#REF!</v>
      </c>
      <c r="F33" s="15" t="e">
        <f t="shared" si="4"/>
        <v>#REF!</v>
      </c>
      <c r="G33" s="15" t="e">
        <f t="shared" si="5"/>
        <v>#REF!</v>
      </c>
      <c r="H33" s="15" t="e">
        <f t="shared" si="6"/>
        <v>#REF!</v>
      </c>
      <c r="I33" s="15" t="e">
        <f t="shared" si="7"/>
        <v>#REF!</v>
      </c>
      <c r="J33" s="15" t="e">
        <f t="shared" si="8"/>
        <v>#REF!</v>
      </c>
      <c r="K33" s="3" t="s">
        <v>66</v>
      </c>
      <c r="L33" s="3" t="s">
        <v>135</v>
      </c>
      <c r="M33" s="3" t="s">
        <v>136</v>
      </c>
      <c r="N33" s="18" t="s">
        <v>137</v>
      </c>
      <c r="O33" s="19" t="s">
        <v>70</v>
      </c>
      <c r="P33" s="3" t="s">
        <v>71</v>
      </c>
      <c r="Q33" s="3" t="s">
        <v>71</v>
      </c>
      <c r="R33" s="3" t="s">
        <v>71</v>
      </c>
      <c r="S33" s="3" t="s">
        <v>71</v>
      </c>
      <c r="T33" s="3" t="s">
        <v>71</v>
      </c>
      <c r="U33" s="3" t="s">
        <v>71</v>
      </c>
      <c r="V33" s="3" t="s">
        <v>71</v>
      </c>
      <c r="W33" s="3" t="s">
        <v>71</v>
      </c>
      <c r="X33" s="3" t="s">
        <v>71</v>
      </c>
      <c r="Y33" s="3">
        <f t="shared" si="9"/>
        <v>13</v>
      </c>
      <c r="Z33" s="3">
        <f t="shared" si="10"/>
        <v>13</v>
      </c>
      <c r="AA33" s="3">
        <f t="shared" si="11"/>
        <v>0</v>
      </c>
      <c r="AB33" s="3">
        <f t="shared" si="12"/>
        <v>1</v>
      </c>
      <c r="AD33" s="3">
        <f t="shared" si="13"/>
        <v>16</v>
      </c>
      <c r="AE33" s="3">
        <f t="shared" si="14"/>
        <v>0</v>
      </c>
      <c r="AF33" s="3">
        <f t="shared" si="34"/>
        <v>2</v>
      </c>
      <c r="AG33" s="3" t="e">
        <f t="shared" si="15"/>
        <v>#REF!</v>
      </c>
      <c r="AH33" s="3" t="e">
        <f t="shared" si="16"/>
        <v>#REF!</v>
      </c>
      <c r="AI33" s="3">
        <f t="shared" si="17"/>
        <v>2</v>
      </c>
      <c r="AJ33" s="3" t="e">
        <f t="shared" si="18"/>
        <v>#REF!</v>
      </c>
      <c r="AK33" s="3" t="e">
        <f t="shared" si="19"/>
        <v>#REF!</v>
      </c>
      <c r="AL33" s="3">
        <f t="shared" si="20"/>
        <v>2</v>
      </c>
      <c r="AM33" s="3" t="e">
        <f t="shared" si="21"/>
        <v>#REF!</v>
      </c>
      <c r="AN33" s="3" t="e">
        <f t="shared" si="22"/>
        <v>#REF!</v>
      </c>
      <c r="AO33" s="3">
        <f t="shared" si="23"/>
        <v>2</v>
      </c>
      <c r="AP33" s="3" t="e">
        <f t="shared" si="24"/>
        <v>#REF!</v>
      </c>
      <c r="AQ33" s="3" t="e">
        <f t="shared" si="25"/>
        <v>#REF!</v>
      </c>
      <c r="AR33" s="3">
        <f t="shared" si="26"/>
        <v>2</v>
      </c>
      <c r="AS33" s="20" t="e">
        <f t="shared" si="27"/>
        <v>#REF!</v>
      </c>
      <c r="AT33" s="20" t="e">
        <f t="shared" si="28"/>
        <v>#REF!</v>
      </c>
      <c r="AU33" s="20">
        <f t="shared" si="29"/>
        <v>2</v>
      </c>
      <c r="AV33" s="20" t="e">
        <f t="shared" si="30"/>
        <v>#REF!</v>
      </c>
      <c r="AW33" s="20" t="e">
        <f t="shared" si="31"/>
        <v>#REF!</v>
      </c>
      <c r="AX33" s="20">
        <f t="shared" si="32"/>
        <v>2</v>
      </c>
    </row>
    <row r="34" spans="1:50" ht="15.75" customHeight="1" x14ac:dyDescent="0.25">
      <c r="A34" s="15">
        <f t="shared" si="0"/>
        <v>100</v>
      </c>
      <c r="B34" s="15" t="e">
        <f t="shared" ref="B34:C34" si="59">SUM(#REF!/#REF!)*100</f>
        <v>#REF!</v>
      </c>
      <c r="C34" s="15" t="e">
        <f t="shared" si="59"/>
        <v>#REF!</v>
      </c>
      <c r="D34" s="15">
        <f t="shared" si="2"/>
        <v>0</v>
      </c>
      <c r="E34" s="15" t="e">
        <f t="shared" si="3"/>
        <v>#REF!</v>
      </c>
      <c r="F34" s="15" t="e">
        <f t="shared" si="4"/>
        <v>#REF!</v>
      </c>
      <c r="G34" s="15" t="e">
        <f t="shared" si="5"/>
        <v>#REF!</v>
      </c>
      <c r="H34" s="15" t="e">
        <f t="shared" si="6"/>
        <v>#REF!</v>
      </c>
      <c r="I34" s="15" t="e">
        <f t="shared" si="7"/>
        <v>#REF!</v>
      </c>
      <c r="J34" s="15" t="e">
        <f t="shared" si="8"/>
        <v>#REF!</v>
      </c>
      <c r="K34" s="3" t="s">
        <v>66</v>
      </c>
      <c r="L34" s="3" t="s">
        <v>138</v>
      </c>
      <c r="M34" s="3" t="s">
        <v>68</v>
      </c>
      <c r="N34" s="18" t="s">
        <v>89</v>
      </c>
      <c r="O34" s="19" t="s">
        <v>70</v>
      </c>
      <c r="P34" s="3" t="s">
        <v>71</v>
      </c>
      <c r="Q34" s="3" t="s">
        <v>71</v>
      </c>
      <c r="R34" s="3" t="s">
        <v>71</v>
      </c>
      <c r="S34" s="3" t="s">
        <v>71</v>
      </c>
      <c r="T34" s="3" t="s">
        <v>71</v>
      </c>
      <c r="U34" s="3" t="s">
        <v>71</v>
      </c>
      <c r="V34" s="3" t="s">
        <v>71</v>
      </c>
      <c r="W34" s="3" t="s">
        <v>71</v>
      </c>
      <c r="X34" s="3" t="s">
        <v>71</v>
      </c>
      <c r="Y34" s="3">
        <f t="shared" si="9"/>
        <v>13</v>
      </c>
      <c r="Z34" s="3">
        <f t="shared" si="10"/>
        <v>13</v>
      </c>
      <c r="AA34" s="3">
        <f t="shared" si="11"/>
        <v>0</v>
      </c>
      <c r="AB34" s="3">
        <f t="shared" si="12"/>
        <v>1</v>
      </c>
      <c r="AD34" s="3">
        <f t="shared" si="13"/>
        <v>16</v>
      </c>
      <c r="AE34" s="3">
        <f t="shared" si="14"/>
        <v>0</v>
      </c>
      <c r="AF34" s="3">
        <f t="shared" si="34"/>
        <v>2</v>
      </c>
      <c r="AG34" s="3" t="e">
        <f t="shared" si="15"/>
        <v>#REF!</v>
      </c>
      <c r="AH34" s="3" t="e">
        <f t="shared" si="16"/>
        <v>#REF!</v>
      </c>
      <c r="AI34" s="3">
        <f t="shared" si="17"/>
        <v>2</v>
      </c>
      <c r="AJ34" s="3" t="e">
        <f t="shared" si="18"/>
        <v>#REF!</v>
      </c>
      <c r="AK34" s="3" t="e">
        <f t="shared" si="19"/>
        <v>#REF!</v>
      </c>
      <c r="AL34" s="3">
        <f t="shared" si="20"/>
        <v>2</v>
      </c>
      <c r="AM34" s="3" t="e">
        <f t="shared" si="21"/>
        <v>#REF!</v>
      </c>
      <c r="AN34" s="3" t="e">
        <f t="shared" si="22"/>
        <v>#REF!</v>
      </c>
      <c r="AO34" s="3">
        <f t="shared" si="23"/>
        <v>2</v>
      </c>
      <c r="AP34" s="3" t="e">
        <f t="shared" si="24"/>
        <v>#REF!</v>
      </c>
      <c r="AQ34" s="3" t="e">
        <f t="shared" si="25"/>
        <v>#REF!</v>
      </c>
      <c r="AR34" s="3">
        <f t="shared" si="26"/>
        <v>2</v>
      </c>
      <c r="AS34" s="20" t="e">
        <f t="shared" si="27"/>
        <v>#REF!</v>
      </c>
      <c r="AT34" s="20" t="e">
        <f t="shared" si="28"/>
        <v>#REF!</v>
      </c>
      <c r="AU34" s="20">
        <f t="shared" si="29"/>
        <v>2</v>
      </c>
      <c r="AV34" s="20" t="e">
        <f t="shared" si="30"/>
        <v>#REF!</v>
      </c>
      <c r="AW34" s="20" t="e">
        <f t="shared" si="31"/>
        <v>#REF!</v>
      </c>
      <c r="AX34" s="20">
        <f t="shared" si="32"/>
        <v>2</v>
      </c>
    </row>
    <row r="35" spans="1:50" ht="15.75" customHeight="1" x14ac:dyDescent="0.25">
      <c r="A35" s="15">
        <f t="shared" si="0"/>
        <v>100</v>
      </c>
      <c r="B35" s="15" t="e">
        <f t="shared" ref="B35:C35" si="60">SUM(#REF!/#REF!)*100</f>
        <v>#REF!</v>
      </c>
      <c r="C35" s="15" t="e">
        <f t="shared" si="60"/>
        <v>#REF!</v>
      </c>
      <c r="D35" s="15">
        <f t="shared" si="2"/>
        <v>0</v>
      </c>
      <c r="E35" s="15" t="e">
        <f t="shared" si="3"/>
        <v>#REF!</v>
      </c>
      <c r="F35" s="15" t="e">
        <f t="shared" si="4"/>
        <v>#REF!</v>
      </c>
      <c r="G35" s="15" t="e">
        <f t="shared" si="5"/>
        <v>#REF!</v>
      </c>
      <c r="H35" s="15" t="e">
        <f t="shared" si="6"/>
        <v>#REF!</v>
      </c>
      <c r="I35" s="15" t="e">
        <f t="shared" si="7"/>
        <v>#REF!</v>
      </c>
      <c r="J35" s="15" t="e">
        <f t="shared" si="8"/>
        <v>#REF!</v>
      </c>
      <c r="K35" s="3" t="s">
        <v>66</v>
      </c>
      <c r="L35" s="3" t="s">
        <v>139</v>
      </c>
      <c r="M35" s="3" t="s">
        <v>73</v>
      </c>
      <c r="N35" s="18" t="s">
        <v>92</v>
      </c>
      <c r="O35" s="19" t="s">
        <v>70</v>
      </c>
      <c r="P35" s="3" t="s">
        <v>71</v>
      </c>
      <c r="Q35" s="3" t="s">
        <v>71</v>
      </c>
      <c r="R35" s="3" t="s">
        <v>71</v>
      </c>
      <c r="S35" s="3" t="s">
        <v>83</v>
      </c>
      <c r="T35" s="3" t="s">
        <v>83</v>
      </c>
      <c r="U35" s="3" t="s">
        <v>71</v>
      </c>
      <c r="V35" s="3" t="s">
        <v>71</v>
      </c>
      <c r="W35" s="3" t="s">
        <v>71</v>
      </c>
      <c r="X35" s="3" t="s">
        <v>71</v>
      </c>
      <c r="Y35" s="3">
        <f t="shared" si="9"/>
        <v>11</v>
      </c>
      <c r="Z35" s="3">
        <f t="shared" si="10"/>
        <v>11</v>
      </c>
      <c r="AA35" s="3">
        <f t="shared" si="11"/>
        <v>2</v>
      </c>
      <c r="AB35" s="3">
        <f t="shared" si="12"/>
        <v>1</v>
      </c>
      <c r="AD35" s="3">
        <f t="shared" si="13"/>
        <v>14</v>
      </c>
      <c r="AE35" s="3">
        <f t="shared" si="14"/>
        <v>0</v>
      </c>
      <c r="AF35" s="3">
        <f t="shared" si="34"/>
        <v>2</v>
      </c>
      <c r="AG35" s="3" t="e">
        <f t="shared" si="15"/>
        <v>#REF!</v>
      </c>
      <c r="AH35" s="3" t="e">
        <f t="shared" si="16"/>
        <v>#REF!</v>
      </c>
      <c r="AI35" s="3">
        <f t="shared" si="17"/>
        <v>2</v>
      </c>
      <c r="AJ35" s="3" t="e">
        <f t="shared" si="18"/>
        <v>#REF!</v>
      </c>
      <c r="AK35" s="3" t="e">
        <f t="shared" si="19"/>
        <v>#REF!</v>
      </c>
      <c r="AL35" s="3">
        <f t="shared" si="20"/>
        <v>2</v>
      </c>
      <c r="AM35" s="3" t="e">
        <f t="shared" si="21"/>
        <v>#REF!</v>
      </c>
      <c r="AN35" s="3" t="e">
        <f t="shared" si="22"/>
        <v>#REF!</v>
      </c>
      <c r="AO35" s="3">
        <f t="shared" si="23"/>
        <v>2</v>
      </c>
      <c r="AP35" s="3" t="e">
        <f t="shared" si="24"/>
        <v>#REF!</v>
      </c>
      <c r="AQ35" s="3" t="e">
        <f t="shared" si="25"/>
        <v>#REF!</v>
      </c>
      <c r="AR35" s="3">
        <f t="shared" si="26"/>
        <v>2</v>
      </c>
      <c r="AS35" s="20" t="e">
        <f t="shared" si="27"/>
        <v>#REF!</v>
      </c>
      <c r="AT35" s="20" t="e">
        <f t="shared" si="28"/>
        <v>#REF!</v>
      </c>
      <c r="AU35" s="20">
        <f t="shared" si="29"/>
        <v>2</v>
      </c>
      <c r="AV35" s="20" t="e">
        <f t="shared" si="30"/>
        <v>#REF!</v>
      </c>
      <c r="AW35" s="20" t="e">
        <f t="shared" si="31"/>
        <v>#REF!</v>
      </c>
      <c r="AX35" s="20">
        <f t="shared" si="32"/>
        <v>2</v>
      </c>
    </row>
    <row r="36" spans="1:50" ht="15.75" customHeight="1" x14ac:dyDescent="0.25">
      <c r="A36" s="15">
        <f t="shared" si="0"/>
        <v>100</v>
      </c>
      <c r="B36" s="15" t="e">
        <f t="shared" ref="B36:C36" si="61">SUM(#REF!/#REF!)*100</f>
        <v>#REF!</v>
      </c>
      <c r="C36" s="15" t="e">
        <f t="shared" si="61"/>
        <v>#REF!</v>
      </c>
      <c r="D36" s="15">
        <f t="shared" si="2"/>
        <v>0</v>
      </c>
      <c r="E36" s="15" t="e">
        <f t="shared" si="3"/>
        <v>#REF!</v>
      </c>
      <c r="F36" s="15" t="e">
        <f t="shared" si="4"/>
        <v>#REF!</v>
      </c>
      <c r="G36" s="15" t="e">
        <f t="shared" si="5"/>
        <v>#REF!</v>
      </c>
      <c r="H36" s="15" t="e">
        <f t="shared" si="6"/>
        <v>#REF!</v>
      </c>
      <c r="I36" s="15" t="e">
        <f t="shared" si="7"/>
        <v>#REF!</v>
      </c>
      <c r="J36" s="15" t="e">
        <f t="shared" si="8"/>
        <v>#REF!</v>
      </c>
      <c r="K36" s="3" t="s">
        <v>66</v>
      </c>
      <c r="L36" s="3" t="s">
        <v>140</v>
      </c>
      <c r="M36" s="3" t="s">
        <v>141</v>
      </c>
      <c r="N36" s="18" t="s">
        <v>142</v>
      </c>
      <c r="O36" s="19" t="s">
        <v>70</v>
      </c>
      <c r="P36" s="3" t="s">
        <v>71</v>
      </c>
      <c r="Q36" s="3" t="s">
        <v>71</v>
      </c>
      <c r="R36" s="3" t="s">
        <v>71</v>
      </c>
      <c r="S36" s="3" t="s">
        <v>71</v>
      </c>
      <c r="T36" s="3" t="s">
        <v>71</v>
      </c>
      <c r="U36" s="3" t="s">
        <v>71</v>
      </c>
      <c r="V36" s="3" t="s">
        <v>71</v>
      </c>
      <c r="W36" s="3" t="s">
        <v>71</v>
      </c>
      <c r="X36" s="3" t="s">
        <v>71</v>
      </c>
      <c r="Y36" s="3">
        <f t="shared" si="9"/>
        <v>13</v>
      </c>
      <c r="Z36" s="3">
        <f t="shared" si="10"/>
        <v>13</v>
      </c>
      <c r="AA36" s="3">
        <f t="shared" si="11"/>
        <v>0</v>
      </c>
      <c r="AB36" s="3">
        <f t="shared" si="12"/>
        <v>1</v>
      </c>
      <c r="AD36" s="3">
        <f t="shared" si="13"/>
        <v>16</v>
      </c>
      <c r="AE36" s="3">
        <f t="shared" si="14"/>
        <v>0</v>
      </c>
      <c r="AF36" s="3">
        <f t="shared" si="34"/>
        <v>2</v>
      </c>
      <c r="AG36" s="3" t="e">
        <f t="shared" si="15"/>
        <v>#REF!</v>
      </c>
      <c r="AH36" s="3" t="e">
        <f t="shared" si="16"/>
        <v>#REF!</v>
      </c>
      <c r="AI36" s="3">
        <f t="shared" si="17"/>
        <v>2</v>
      </c>
      <c r="AJ36" s="3" t="e">
        <f t="shared" si="18"/>
        <v>#REF!</v>
      </c>
      <c r="AK36" s="3" t="e">
        <f t="shared" si="19"/>
        <v>#REF!</v>
      </c>
      <c r="AL36" s="3">
        <f t="shared" si="20"/>
        <v>2</v>
      </c>
      <c r="AM36" s="3" t="e">
        <f t="shared" si="21"/>
        <v>#REF!</v>
      </c>
      <c r="AN36" s="3" t="e">
        <f t="shared" si="22"/>
        <v>#REF!</v>
      </c>
      <c r="AO36" s="3">
        <f t="shared" si="23"/>
        <v>2</v>
      </c>
      <c r="AP36" s="3" t="e">
        <f t="shared" si="24"/>
        <v>#REF!</v>
      </c>
      <c r="AQ36" s="3" t="e">
        <f t="shared" si="25"/>
        <v>#REF!</v>
      </c>
      <c r="AR36" s="3">
        <f t="shared" si="26"/>
        <v>2</v>
      </c>
      <c r="AS36" s="20" t="e">
        <f t="shared" si="27"/>
        <v>#REF!</v>
      </c>
      <c r="AT36" s="20" t="e">
        <f t="shared" si="28"/>
        <v>#REF!</v>
      </c>
      <c r="AU36" s="20">
        <f t="shared" si="29"/>
        <v>2</v>
      </c>
      <c r="AV36" s="20" t="e">
        <f t="shared" si="30"/>
        <v>#REF!</v>
      </c>
      <c r="AW36" s="20" t="e">
        <f t="shared" si="31"/>
        <v>#REF!</v>
      </c>
      <c r="AX36" s="20">
        <f t="shared" si="32"/>
        <v>2</v>
      </c>
    </row>
    <row r="37" spans="1:50" ht="15.75" customHeight="1" x14ac:dyDescent="0.25">
      <c r="A37" s="15">
        <f t="shared" si="0"/>
        <v>100</v>
      </c>
      <c r="B37" s="15" t="e">
        <f t="shared" ref="B37:C37" si="62">SUM(#REF!/#REF!)*100</f>
        <v>#REF!</v>
      </c>
      <c r="C37" s="15" t="e">
        <f t="shared" si="62"/>
        <v>#REF!</v>
      </c>
      <c r="D37" s="15">
        <f t="shared" si="2"/>
        <v>0</v>
      </c>
      <c r="E37" s="15" t="e">
        <f t="shared" si="3"/>
        <v>#REF!</v>
      </c>
      <c r="F37" s="15" t="e">
        <f t="shared" si="4"/>
        <v>#REF!</v>
      </c>
      <c r="G37" s="15" t="e">
        <f t="shared" si="5"/>
        <v>#REF!</v>
      </c>
      <c r="H37" s="15" t="e">
        <f t="shared" si="6"/>
        <v>#REF!</v>
      </c>
      <c r="I37" s="15" t="e">
        <f t="shared" si="7"/>
        <v>#REF!</v>
      </c>
      <c r="J37" s="15" t="e">
        <f t="shared" si="8"/>
        <v>#REF!</v>
      </c>
      <c r="K37" s="3" t="s">
        <v>66</v>
      </c>
      <c r="L37" s="3" t="s">
        <v>143</v>
      </c>
      <c r="M37" s="3" t="s">
        <v>105</v>
      </c>
      <c r="N37" s="18" t="s">
        <v>109</v>
      </c>
      <c r="O37" s="19" t="s">
        <v>70</v>
      </c>
      <c r="P37" s="3" t="s">
        <v>83</v>
      </c>
      <c r="Q37" s="3" t="s">
        <v>71</v>
      </c>
      <c r="R37" s="3" t="s">
        <v>71</v>
      </c>
      <c r="S37" s="3" t="s">
        <v>71</v>
      </c>
      <c r="T37" s="3" t="s">
        <v>71</v>
      </c>
      <c r="U37" s="3" t="s">
        <v>71</v>
      </c>
      <c r="V37" s="3" t="s">
        <v>71</v>
      </c>
      <c r="W37" s="3" t="s">
        <v>71</v>
      </c>
      <c r="X37" s="3" t="s">
        <v>71</v>
      </c>
      <c r="Y37" s="3">
        <f t="shared" si="9"/>
        <v>8</v>
      </c>
      <c r="Z37" s="3">
        <f t="shared" si="10"/>
        <v>8</v>
      </c>
      <c r="AA37" s="3">
        <f t="shared" si="11"/>
        <v>5</v>
      </c>
      <c r="AB37" s="3">
        <f t="shared" si="12"/>
        <v>1</v>
      </c>
      <c r="AD37" s="3">
        <f t="shared" si="13"/>
        <v>11</v>
      </c>
      <c r="AE37" s="3">
        <f t="shared" si="14"/>
        <v>0</v>
      </c>
      <c r="AF37" s="3">
        <f t="shared" si="34"/>
        <v>2</v>
      </c>
      <c r="AG37" s="3" t="e">
        <f t="shared" si="15"/>
        <v>#REF!</v>
      </c>
      <c r="AH37" s="3" t="e">
        <f t="shared" si="16"/>
        <v>#REF!</v>
      </c>
      <c r="AI37" s="3">
        <f t="shared" si="17"/>
        <v>2</v>
      </c>
      <c r="AJ37" s="3" t="e">
        <f t="shared" si="18"/>
        <v>#REF!</v>
      </c>
      <c r="AK37" s="3" t="e">
        <f t="shared" si="19"/>
        <v>#REF!</v>
      </c>
      <c r="AL37" s="3">
        <f t="shared" si="20"/>
        <v>2</v>
      </c>
      <c r="AM37" s="3" t="e">
        <f t="shared" si="21"/>
        <v>#REF!</v>
      </c>
      <c r="AN37" s="3" t="e">
        <f t="shared" si="22"/>
        <v>#REF!</v>
      </c>
      <c r="AO37" s="3">
        <f t="shared" si="23"/>
        <v>2</v>
      </c>
      <c r="AP37" s="3" t="e">
        <f t="shared" si="24"/>
        <v>#REF!</v>
      </c>
      <c r="AQ37" s="3" t="e">
        <f t="shared" si="25"/>
        <v>#REF!</v>
      </c>
      <c r="AR37" s="3">
        <f t="shared" si="26"/>
        <v>2</v>
      </c>
      <c r="AS37" s="20" t="e">
        <f t="shared" si="27"/>
        <v>#REF!</v>
      </c>
      <c r="AT37" s="20" t="e">
        <f t="shared" si="28"/>
        <v>#REF!</v>
      </c>
      <c r="AU37" s="20">
        <f t="shared" si="29"/>
        <v>2</v>
      </c>
      <c r="AV37" s="20" t="e">
        <f t="shared" si="30"/>
        <v>#REF!</v>
      </c>
      <c r="AW37" s="20" t="e">
        <f t="shared" si="31"/>
        <v>#REF!</v>
      </c>
      <c r="AX37" s="20">
        <f t="shared" si="32"/>
        <v>2</v>
      </c>
    </row>
    <row r="38" spans="1:50" ht="15.75" customHeight="1" x14ac:dyDescent="0.25">
      <c r="A38" s="15">
        <f t="shared" si="0"/>
        <v>100</v>
      </c>
      <c r="B38" s="15" t="e">
        <f t="shared" ref="B38:C38" si="63">SUM(#REF!/#REF!)*100</f>
        <v>#REF!</v>
      </c>
      <c r="C38" s="15" t="e">
        <f t="shared" si="63"/>
        <v>#REF!</v>
      </c>
      <c r="D38" s="15">
        <f t="shared" si="2"/>
        <v>0</v>
      </c>
      <c r="E38" s="15" t="e">
        <f t="shared" si="3"/>
        <v>#REF!</v>
      </c>
      <c r="F38" s="15" t="e">
        <f t="shared" si="4"/>
        <v>#REF!</v>
      </c>
      <c r="G38" s="15" t="e">
        <f t="shared" si="5"/>
        <v>#REF!</v>
      </c>
      <c r="H38" s="15" t="e">
        <f t="shared" si="6"/>
        <v>#REF!</v>
      </c>
      <c r="I38" s="15" t="e">
        <f t="shared" si="7"/>
        <v>#REF!</v>
      </c>
      <c r="J38" s="15" t="e">
        <f t="shared" si="8"/>
        <v>#REF!</v>
      </c>
      <c r="K38" s="3" t="s">
        <v>66</v>
      </c>
      <c r="L38" s="3" t="s">
        <v>144</v>
      </c>
      <c r="M38" s="3" t="s">
        <v>145</v>
      </c>
      <c r="N38" s="18" t="s">
        <v>74</v>
      </c>
      <c r="O38" s="19" t="s">
        <v>70</v>
      </c>
      <c r="P38" s="3" t="s">
        <v>71</v>
      </c>
      <c r="Q38" s="3" t="s">
        <v>71</v>
      </c>
      <c r="R38" s="3" t="s">
        <v>71</v>
      </c>
      <c r="S38" s="3" t="s">
        <v>71</v>
      </c>
      <c r="T38" s="3" t="s">
        <v>71</v>
      </c>
      <c r="U38" s="3" t="s">
        <v>71</v>
      </c>
      <c r="V38" s="3" t="s">
        <v>71</v>
      </c>
      <c r="W38" s="3" t="s">
        <v>71</v>
      </c>
      <c r="X38" s="3" t="s">
        <v>71</v>
      </c>
      <c r="Y38" s="3">
        <f t="shared" si="9"/>
        <v>13</v>
      </c>
      <c r="Z38" s="3">
        <f t="shared" si="10"/>
        <v>13</v>
      </c>
      <c r="AA38" s="3">
        <f t="shared" si="11"/>
        <v>0</v>
      </c>
      <c r="AB38" s="3">
        <f t="shared" si="12"/>
        <v>1</v>
      </c>
      <c r="AD38" s="3">
        <f t="shared" si="13"/>
        <v>16</v>
      </c>
      <c r="AE38" s="3">
        <f t="shared" si="14"/>
        <v>0</v>
      </c>
      <c r="AF38" s="3">
        <f t="shared" si="34"/>
        <v>2</v>
      </c>
      <c r="AG38" s="3" t="e">
        <f t="shared" si="15"/>
        <v>#REF!</v>
      </c>
      <c r="AH38" s="3" t="e">
        <f t="shared" si="16"/>
        <v>#REF!</v>
      </c>
      <c r="AI38" s="3">
        <f t="shared" si="17"/>
        <v>2</v>
      </c>
      <c r="AJ38" s="3" t="e">
        <f t="shared" si="18"/>
        <v>#REF!</v>
      </c>
      <c r="AK38" s="3" t="e">
        <f t="shared" si="19"/>
        <v>#REF!</v>
      </c>
      <c r="AL38" s="3">
        <f t="shared" si="20"/>
        <v>2</v>
      </c>
      <c r="AM38" s="3" t="e">
        <f t="shared" si="21"/>
        <v>#REF!</v>
      </c>
      <c r="AN38" s="3" t="e">
        <f t="shared" si="22"/>
        <v>#REF!</v>
      </c>
      <c r="AO38" s="3">
        <f t="shared" si="23"/>
        <v>2</v>
      </c>
      <c r="AP38" s="3" t="e">
        <f t="shared" si="24"/>
        <v>#REF!</v>
      </c>
      <c r="AQ38" s="3" t="e">
        <f t="shared" si="25"/>
        <v>#REF!</v>
      </c>
      <c r="AR38" s="3">
        <f t="shared" si="26"/>
        <v>2</v>
      </c>
      <c r="AS38" s="20" t="e">
        <f t="shared" si="27"/>
        <v>#REF!</v>
      </c>
      <c r="AT38" s="20" t="e">
        <f t="shared" si="28"/>
        <v>#REF!</v>
      </c>
      <c r="AU38" s="20">
        <f t="shared" si="29"/>
        <v>2</v>
      </c>
      <c r="AV38" s="20" t="e">
        <f t="shared" si="30"/>
        <v>#REF!</v>
      </c>
      <c r="AW38" s="20" t="e">
        <f t="shared" si="31"/>
        <v>#REF!</v>
      </c>
      <c r="AX38" s="20">
        <f t="shared" si="32"/>
        <v>2</v>
      </c>
    </row>
    <row r="39" spans="1:50" ht="15.75" customHeight="1" x14ac:dyDescent="0.25">
      <c r="A39" s="15">
        <f t="shared" si="0"/>
        <v>100</v>
      </c>
      <c r="B39" s="15" t="e">
        <f t="shared" ref="B39:C39" si="64">SUM(#REF!/#REF!)*100</f>
        <v>#REF!</v>
      </c>
      <c r="C39" s="15" t="e">
        <f t="shared" si="64"/>
        <v>#REF!</v>
      </c>
      <c r="D39" s="15">
        <f t="shared" si="2"/>
        <v>0</v>
      </c>
      <c r="E39" s="15" t="e">
        <f t="shared" si="3"/>
        <v>#REF!</v>
      </c>
      <c r="F39" s="15" t="e">
        <f t="shared" si="4"/>
        <v>#REF!</v>
      </c>
      <c r="G39" s="15" t="e">
        <f t="shared" si="5"/>
        <v>#REF!</v>
      </c>
      <c r="H39" s="15" t="e">
        <f t="shared" si="6"/>
        <v>#REF!</v>
      </c>
      <c r="I39" s="15" t="e">
        <f t="shared" si="7"/>
        <v>#REF!</v>
      </c>
      <c r="J39" s="15" t="e">
        <f t="shared" si="8"/>
        <v>#REF!</v>
      </c>
      <c r="K39" s="3" t="s">
        <v>66</v>
      </c>
      <c r="L39" s="3" t="s">
        <v>146</v>
      </c>
      <c r="M39" s="3" t="s">
        <v>147</v>
      </c>
      <c r="N39" s="18" t="s">
        <v>148</v>
      </c>
      <c r="O39" s="19" t="s">
        <v>70</v>
      </c>
      <c r="P39" s="3" t="s">
        <v>71</v>
      </c>
      <c r="Q39" s="3" t="s">
        <v>71</v>
      </c>
      <c r="R39" s="3" t="s">
        <v>71</v>
      </c>
      <c r="S39" s="3" t="s">
        <v>71</v>
      </c>
      <c r="T39" s="3" t="s">
        <v>71</v>
      </c>
      <c r="U39" s="3" t="s">
        <v>71</v>
      </c>
      <c r="V39" s="3" t="s">
        <v>71</v>
      </c>
      <c r="W39" s="3" t="s">
        <v>71</v>
      </c>
      <c r="X39" s="3" t="s">
        <v>71</v>
      </c>
      <c r="Y39" s="3">
        <f t="shared" si="9"/>
        <v>13</v>
      </c>
      <c r="Z39" s="3">
        <f t="shared" si="10"/>
        <v>13</v>
      </c>
      <c r="AA39" s="3">
        <f t="shared" si="11"/>
        <v>0</v>
      </c>
      <c r="AB39" s="3">
        <f t="shared" si="12"/>
        <v>1</v>
      </c>
      <c r="AD39" s="3">
        <f t="shared" si="13"/>
        <v>16</v>
      </c>
      <c r="AE39" s="3">
        <f t="shared" si="14"/>
        <v>0</v>
      </c>
      <c r="AF39" s="3">
        <f t="shared" si="34"/>
        <v>2</v>
      </c>
      <c r="AG39" s="3" t="e">
        <f t="shared" si="15"/>
        <v>#REF!</v>
      </c>
      <c r="AH39" s="3" t="e">
        <f t="shared" si="16"/>
        <v>#REF!</v>
      </c>
      <c r="AI39" s="3">
        <f t="shared" si="17"/>
        <v>2</v>
      </c>
      <c r="AJ39" s="3" t="e">
        <f t="shared" si="18"/>
        <v>#REF!</v>
      </c>
      <c r="AK39" s="3" t="e">
        <f t="shared" si="19"/>
        <v>#REF!</v>
      </c>
      <c r="AL39" s="3">
        <f t="shared" si="20"/>
        <v>2</v>
      </c>
      <c r="AM39" s="3" t="e">
        <f t="shared" si="21"/>
        <v>#REF!</v>
      </c>
      <c r="AN39" s="3" t="e">
        <f t="shared" si="22"/>
        <v>#REF!</v>
      </c>
      <c r="AO39" s="3">
        <f t="shared" si="23"/>
        <v>2</v>
      </c>
      <c r="AP39" s="3" t="e">
        <f t="shared" si="24"/>
        <v>#REF!</v>
      </c>
      <c r="AQ39" s="3" t="e">
        <f t="shared" si="25"/>
        <v>#REF!</v>
      </c>
      <c r="AR39" s="3">
        <f t="shared" si="26"/>
        <v>2</v>
      </c>
      <c r="AS39" s="20" t="e">
        <f t="shared" si="27"/>
        <v>#REF!</v>
      </c>
      <c r="AT39" s="20" t="e">
        <f t="shared" si="28"/>
        <v>#REF!</v>
      </c>
      <c r="AU39" s="20">
        <f t="shared" si="29"/>
        <v>2</v>
      </c>
      <c r="AV39" s="20" t="e">
        <f t="shared" si="30"/>
        <v>#REF!</v>
      </c>
      <c r="AW39" s="20" t="e">
        <f t="shared" si="31"/>
        <v>#REF!</v>
      </c>
      <c r="AX39" s="20">
        <f t="shared" si="32"/>
        <v>2</v>
      </c>
    </row>
    <row r="40" spans="1:50" ht="15.75" customHeight="1" x14ac:dyDescent="0.25">
      <c r="A40" s="15">
        <f t="shared" si="0"/>
        <v>100</v>
      </c>
      <c r="B40" s="15" t="e">
        <f t="shared" ref="B40:C40" si="65">SUM(#REF!/#REF!)*100</f>
        <v>#REF!</v>
      </c>
      <c r="C40" s="15" t="e">
        <f t="shared" si="65"/>
        <v>#REF!</v>
      </c>
      <c r="D40" s="15">
        <f t="shared" si="2"/>
        <v>0</v>
      </c>
      <c r="E40" s="15" t="e">
        <f t="shared" si="3"/>
        <v>#REF!</v>
      </c>
      <c r="F40" s="15" t="e">
        <f t="shared" si="4"/>
        <v>#REF!</v>
      </c>
      <c r="G40" s="15" t="e">
        <f t="shared" si="5"/>
        <v>#REF!</v>
      </c>
      <c r="H40" s="15" t="e">
        <f t="shared" si="6"/>
        <v>#REF!</v>
      </c>
      <c r="I40" s="15" t="e">
        <f t="shared" si="7"/>
        <v>#REF!</v>
      </c>
      <c r="J40" s="15" t="e">
        <f t="shared" si="8"/>
        <v>#REF!</v>
      </c>
      <c r="K40" s="3" t="s">
        <v>66</v>
      </c>
      <c r="L40" s="3" t="s">
        <v>149</v>
      </c>
      <c r="M40" s="3" t="s">
        <v>150</v>
      </c>
      <c r="N40" s="18" t="s">
        <v>151</v>
      </c>
      <c r="O40" s="19" t="s">
        <v>70</v>
      </c>
      <c r="P40" s="3" t="s">
        <v>71</v>
      </c>
      <c r="Q40" s="3" t="s">
        <v>71</v>
      </c>
      <c r="R40" s="3" t="s">
        <v>71</v>
      </c>
      <c r="S40" s="3" t="s">
        <v>83</v>
      </c>
      <c r="T40" s="3" t="s">
        <v>83</v>
      </c>
      <c r="U40" s="3" t="s">
        <v>83</v>
      </c>
      <c r="V40" s="3" t="s">
        <v>71</v>
      </c>
      <c r="W40" s="3" t="s">
        <v>71</v>
      </c>
      <c r="X40" s="3" t="s">
        <v>71</v>
      </c>
      <c r="Y40" s="3">
        <f t="shared" si="9"/>
        <v>10</v>
      </c>
      <c r="Z40" s="3">
        <f t="shared" si="10"/>
        <v>10</v>
      </c>
      <c r="AA40" s="3">
        <f t="shared" si="11"/>
        <v>3</v>
      </c>
      <c r="AB40" s="3">
        <f t="shared" si="12"/>
        <v>1</v>
      </c>
      <c r="AD40" s="3">
        <f t="shared" si="13"/>
        <v>13</v>
      </c>
      <c r="AE40" s="3">
        <f t="shared" si="14"/>
        <v>0</v>
      </c>
      <c r="AF40" s="3">
        <f t="shared" si="34"/>
        <v>2</v>
      </c>
      <c r="AG40" s="3" t="e">
        <f t="shared" si="15"/>
        <v>#REF!</v>
      </c>
      <c r="AH40" s="3" t="e">
        <f t="shared" si="16"/>
        <v>#REF!</v>
      </c>
      <c r="AI40" s="3">
        <f t="shared" si="17"/>
        <v>2</v>
      </c>
      <c r="AJ40" s="3" t="e">
        <f t="shared" si="18"/>
        <v>#REF!</v>
      </c>
      <c r="AK40" s="3" t="e">
        <f t="shared" si="19"/>
        <v>#REF!</v>
      </c>
      <c r="AL40" s="3">
        <f t="shared" si="20"/>
        <v>2</v>
      </c>
      <c r="AM40" s="3" t="e">
        <f t="shared" si="21"/>
        <v>#REF!</v>
      </c>
      <c r="AN40" s="3" t="e">
        <f t="shared" si="22"/>
        <v>#REF!</v>
      </c>
      <c r="AO40" s="3">
        <f t="shared" si="23"/>
        <v>2</v>
      </c>
      <c r="AP40" s="3" t="e">
        <f t="shared" si="24"/>
        <v>#REF!</v>
      </c>
      <c r="AQ40" s="3" t="e">
        <f t="shared" si="25"/>
        <v>#REF!</v>
      </c>
      <c r="AR40" s="3">
        <f t="shared" si="26"/>
        <v>2</v>
      </c>
      <c r="AS40" s="20" t="e">
        <f t="shared" si="27"/>
        <v>#REF!</v>
      </c>
      <c r="AT40" s="20" t="e">
        <f t="shared" si="28"/>
        <v>#REF!</v>
      </c>
      <c r="AU40" s="20">
        <f t="shared" si="29"/>
        <v>2</v>
      </c>
      <c r="AV40" s="20" t="e">
        <f t="shared" si="30"/>
        <v>#REF!</v>
      </c>
      <c r="AW40" s="20" t="e">
        <f t="shared" si="31"/>
        <v>#REF!</v>
      </c>
      <c r="AX40" s="20">
        <f t="shared" si="32"/>
        <v>2</v>
      </c>
    </row>
    <row r="41" spans="1:50" ht="15.75" customHeight="1" x14ac:dyDescent="0.25">
      <c r="A41" s="15">
        <f t="shared" si="0"/>
        <v>100</v>
      </c>
      <c r="B41" s="15" t="e">
        <f t="shared" ref="B41:C41" si="66">SUM(#REF!/#REF!)*100</f>
        <v>#REF!</v>
      </c>
      <c r="C41" s="15" t="e">
        <f t="shared" si="66"/>
        <v>#REF!</v>
      </c>
      <c r="D41" s="15">
        <f t="shared" si="2"/>
        <v>0</v>
      </c>
      <c r="E41" s="15" t="e">
        <f t="shared" si="3"/>
        <v>#REF!</v>
      </c>
      <c r="F41" s="15" t="e">
        <f t="shared" si="4"/>
        <v>#REF!</v>
      </c>
      <c r="G41" s="15" t="e">
        <f t="shared" si="5"/>
        <v>#REF!</v>
      </c>
      <c r="H41" s="15" t="e">
        <f t="shared" si="6"/>
        <v>#REF!</v>
      </c>
      <c r="I41" s="15" t="e">
        <f t="shared" si="7"/>
        <v>#REF!</v>
      </c>
      <c r="J41" s="15" t="e">
        <f t="shared" si="8"/>
        <v>#REF!</v>
      </c>
      <c r="K41" s="3" t="s">
        <v>66</v>
      </c>
      <c r="L41" s="3" t="s">
        <v>152</v>
      </c>
      <c r="M41" s="3" t="s">
        <v>153</v>
      </c>
      <c r="N41" s="18" t="s">
        <v>154</v>
      </c>
      <c r="O41" s="19" t="s">
        <v>70</v>
      </c>
      <c r="P41" s="3" t="s">
        <v>83</v>
      </c>
      <c r="Q41" s="3" t="s">
        <v>71</v>
      </c>
      <c r="R41" s="3" t="s">
        <v>71</v>
      </c>
      <c r="S41" s="3" t="s">
        <v>71</v>
      </c>
      <c r="T41" s="3" t="s">
        <v>71</v>
      </c>
      <c r="U41" s="3" t="s">
        <v>71</v>
      </c>
      <c r="V41" s="3" t="s">
        <v>83</v>
      </c>
      <c r="W41" s="3" t="s">
        <v>71</v>
      </c>
      <c r="X41" s="3" t="s">
        <v>71</v>
      </c>
      <c r="Y41" s="3">
        <f t="shared" si="9"/>
        <v>8</v>
      </c>
      <c r="Z41" s="3">
        <f t="shared" si="10"/>
        <v>8</v>
      </c>
      <c r="AA41" s="3">
        <f t="shared" si="11"/>
        <v>5</v>
      </c>
      <c r="AB41" s="3">
        <f t="shared" si="12"/>
        <v>1</v>
      </c>
      <c r="AD41" s="3">
        <f t="shared" si="13"/>
        <v>10</v>
      </c>
      <c r="AE41" s="3">
        <f t="shared" si="14"/>
        <v>0</v>
      </c>
      <c r="AF41" s="3">
        <f t="shared" si="34"/>
        <v>2</v>
      </c>
      <c r="AG41" s="3" t="e">
        <f t="shared" si="15"/>
        <v>#REF!</v>
      </c>
      <c r="AH41" s="3" t="e">
        <f t="shared" si="16"/>
        <v>#REF!</v>
      </c>
      <c r="AI41" s="3">
        <f t="shared" si="17"/>
        <v>2</v>
      </c>
      <c r="AJ41" s="3" t="e">
        <f t="shared" si="18"/>
        <v>#REF!</v>
      </c>
      <c r="AK41" s="3" t="e">
        <f t="shared" si="19"/>
        <v>#REF!</v>
      </c>
      <c r="AL41" s="3">
        <f t="shared" si="20"/>
        <v>2</v>
      </c>
      <c r="AM41" s="3" t="e">
        <f t="shared" si="21"/>
        <v>#REF!</v>
      </c>
      <c r="AN41" s="3" t="e">
        <f t="shared" si="22"/>
        <v>#REF!</v>
      </c>
      <c r="AO41" s="3">
        <f t="shared" si="23"/>
        <v>2</v>
      </c>
      <c r="AP41" s="3" t="e">
        <f t="shared" si="24"/>
        <v>#REF!</v>
      </c>
      <c r="AQ41" s="3" t="e">
        <f t="shared" si="25"/>
        <v>#REF!</v>
      </c>
      <c r="AR41" s="3">
        <f t="shared" si="26"/>
        <v>2</v>
      </c>
      <c r="AS41" s="20" t="e">
        <f t="shared" si="27"/>
        <v>#REF!</v>
      </c>
      <c r="AT41" s="20" t="e">
        <f t="shared" si="28"/>
        <v>#REF!</v>
      </c>
      <c r="AU41" s="20">
        <f t="shared" si="29"/>
        <v>2</v>
      </c>
      <c r="AV41" s="20" t="e">
        <f t="shared" si="30"/>
        <v>#REF!</v>
      </c>
      <c r="AW41" s="20" t="e">
        <f t="shared" si="31"/>
        <v>#REF!</v>
      </c>
      <c r="AX41" s="20">
        <f t="shared" si="32"/>
        <v>2</v>
      </c>
    </row>
    <row r="42" spans="1:50" ht="15.75" customHeight="1" x14ac:dyDescent="0.25">
      <c r="A42" s="15">
        <f t="shared" si="0"/>
        <v>100</v>
      </c>
      <c r="B42" s="15" t="e">
        <f t="shared" ref="B42:C42" si="67">SUM(#REF!/#REF!)*100</f>
        <v>#REF!</v>
      </c>
      <c r="C42" s="15" t="e">
        <f t="shared" si="67"/>
        <v>#REF!</v>
      </c>
      <c r="D42" s="15">
        <f t="shared" si="2"/>
        <v>0</v>
      </c>
      <c r="E42" s="15" t="e">
        <f t="shared" si="3"/>
        <v>#REF!</v>
      </c>
      <c r="F42" s="15" t="e">
        <f t="shared" si="4"/>
        <v>#REF!</v>
      </c>
      <c r="G42" s="15" t="e">
        <f t="shared" si="5"/>
        <v>#REF!</v>
      </c>
      <c r="H42" s="15" t="e">
        <f t="shared" si="6"/>
        <v>#REF!</v>
      </c>
      <c r="I42" s="15" t="e">
        <f t="shared" si="7"/>
        <v>#REF!</v>
      </c>
      <c r="J42" s="15" t="e">
        <f t="shared" si="8"/>
        <v>#REF!</v>
      </c>
      <c r="K42" s="3" t="s">
        <v>66</v>
      </c>
      <c r="L42" s="3" t="s">
        <v>155</v>
      </c>
      <c r="M42" s="3" t="s">
        <v>156</v>
      </c>
      <c r="N42" s="18" t="s">
        <v>157</v>
      </c>
      <c r="O42" s="19" t="s">
        <v>70</v>
      </c>
      <c r="P42" s="3" t="s">
        <v>71</v>
      </c>
      <c r="Q42" s="3" t="s">
        <v>71</v>
      </c>
      <c r="R42" s="3" t="s">
        <v>71</v>
      </c>
      <c r="S42" s="3" t="s">
        <v>71</v>
      </c>
      <c r="T42" s="3" t="s">
        <v>71</v>
      </c>
      <c r="U42" s="3" t="s">
        <v>71</v>
      </c>
      <c r="V42" s="3" t="s">
        <v>71</v>
      </c>
      <c r="W42" s="3" t="s">
        <v>71</v>
      </c>
      <c r="X42" s="3" t="s">
        <v>71</v>
      </c>
      <c r="Y42" s="3">
        <f t="shared" si="9"/>
        <v>13</v>
      </c>
      <c r="Z42" s="3">
        <f t="shared" si="10"/>
        <v>13</v>
      </c>
      <c r="AA42" s="3">
        <f t="shared" si="11"/>
        <v>0</v>
      </c>
      <c r="AB42" s="3">
        <f t="shared" si="12"/>
        <v>1</v>
      </c>
      <c r="AD42" s="3">
        <f t="shared" si="13"/>
        <v>16</v>
      </c>
      <c r="AE42" s="3">
        <f t="shared" si="14"/>
        <v>0</v>
      </c>
      <c r="AF42" s="3">
        <f t="shared" si="34"/>
        <v>2</v>
      </c>
      <c r="AG42" s="3" t="e">
        <f t="shared" si="15"/>
        <v>#REF!</v>
      </c>
      <c r="AH42" s="3" t="e">
        <f t="shared" si="16"/>
        <v>#REF!</v>
      </c>
      <c r="AI42" s="3">
        <f t="shared" si="17"/>
        <v>2</v>
      </c>
      <c r="AJ42" s="3" t="e">
        <f t="shared" si="18"/>
        <v>#REF!</v>
      </c>
      <c r="AK42" s="3" t="e">
        <f t="shared" si="19"/>
        <v>#REF!</v>
      </c>
      <c r="AL42" s="3">
        <f t="shared" si="20"/>
        <v>2</v>
      </c>
      <c r="AM42" s="3" t="e">
        <f t="shared" si="21"/>
        <v>#REF!</v>
      </c>
      <c r="AN42" s="3" t="e">
        <f t="shared" si="22"/>
        <v>#REF!</v>
      </c>
      <c r="AO42" s="3">
        <f t="shared" si="23"/>
        <v>2</v>
      </c>
      <c r="AP42" s="3" t="e">
        <f t="shared" si="24"/>
        <v>#REF!</v>
      </c>
      <c r="AQ42" s="3" t="e">
        <f t="shared" si="25"/>
        <v>#REF!</v>
      </c>
      <c r="AR42" s="3">
        <f t="shared" si="26"/>
        <v>2</v>
      </c>
      <c r="AS42" s="20" t="e">
        <f t="shared" si="27"/>
        <v>#REF!</v>
      </c>
      <c r="AT42" s="20" t="e">
        <f t="shared" si="28"/>
        <v>#REF!</v>
      </c>
      <c r="AU42" s="20">
        <f t="shared" si="29"/>
        <v>2</v>
      </c>
      <c r="AV42" s="20" t="e">
        <f t="shared" si="30"/>
        <v>#REF!</v>
      </c>
      <c r="AW42" s="20" t="e">
        <f t="shared" si="31"/>
        <v>#REF!</v>
      </c>
      <c r="AX42" s="20">
        <f t="shared" si="32"/>
        <v>2</v>
      </c>
    </row>
    <row r="43" spans="1:50" ht="15.75" customHeight="1" x14ac:dyDescent="0.25">
      <c r="A43" s="15">
        <f t="shared" si="0"/>
        <v>100</v>
      </c>
      <c r="B43" s="15" t="e">
        <f t="shared" ref="B43:C43" si="68">SUM(#REF!/#REF!)*100</f>
        <v>#REF!</v>
      </c>
      <c r="C43" s="15" t="e">
        <f t="shared" si="68"/>
        <v>#REF!</v>
      </c>
      <c r="D43" s="15">
        <f t="shared" si="2"/>
        <v>0</v>
      </c>
      <c r="E43" s="15" t="e">
        <f t="shared" si="3"/>
        <v>#REF!</v>
      </c>
      <c r="F43" s="15" t="e">
        <f t="shared" si="4"/>
        <v>#REF!</v>
      </c>
      <c r="G43" s="15" t="e">
        <f t="shared" si="5"/>
        <v>#REF!</v>
      </c>
      <c r="H43" s="15" t="e">
        <f t="shared" si="6"/>
        <v>#REF!</v>
      </c>
      <c r="I43" s="15" t="e">
        <f t="shared" si="7"/>
        <v>#REF!</v>
      </c>
      <c r="J43" s="15" t="e">
        <f t="shared" si="8"/>
        <v>#REF!</v>
      </c>
      <c r="K43" s="3" t="s">
        <v>66</v>
      </c>
      <c r="L43" s="3" t="s">
        <v>158</v>
      </c>
      <c r="M43" s="3" t="s">
        <v>159</v>
      </c>
      <c r="N43" s="18" t="s">
        <v>148</v>
      </c>
      <c r="O43" s="19" t="s">
        <v>70</v>
      </c>
      <c r="P43" s="3" t="s">
        <v>71</v>
      </c>
      <c r="Q43" s="3" t="s">
        <v>71</v>
      </c>
      <c r="R43" s="3" t="s">
        <v>71</v>
      </c>
      <c r="S43" s="3" t="s">
        <v>71</v>
      </c>
      <c r="T43" s="3" t="s">
        <v>71</v>
      </c>
      <c r="U43" s="3" t="s">
        <v>71</v>
      </c>
      <c r="V43" s="3" t="s">
        <v>71</v>
      </c>
      <c r="W43" s="3" t="s">
        <v>71</v>
      </c>
      <c r="X43" s="3" t="s">
        <v>71</v>
      </c>
      <c r="Y43" s="3">
        <f t="shared" si="9"/>
        <v>13</v>
      </c>
      <c r="Z43" s="3">
        <f t="shared" si="10"/>
        <v>13</v>
      </c>
      <c r="AA43" s="3">
        <f t="shared" si="11"/>
        <v>0</v>
      </c>
      <c r="AB43" s="3">
        <f t="shared" si="12"/>
        <v>1</v>
      </c>
      <c r="AD43" s="3">
        <f t="shared" si="13"/>
        <v>16</v>
      </c>
      <c r="AE43" s="3">
        <f t="shared" si="14"/>
        <v>0</v>
      </c>
      <c r="AF43" s="3">
        <f t="shared" si="34"/>
        <v>2</v>
      </c>
      <c r="AG43" s="3" t="e">
        <f t="shared" si="15"/>
        <v>#REF!</v>
      </c>
      <c r="AH43" s="3" t="e">
        <f t="shared" si="16"/>
        <v>#REF!</v>
      </c>
      <c r="AI43" s="3">
        <f t="shared" si="17"/>
        <v>2</v>
      </c>
      <c r="AJ43" s="3" t="e">
        <f t="shared" si="18"/>
        <v>#REF!</v>
      </c>
      <c r="AK43" s="3" t="e">
        <f t="shared" si="19"/>
        <v>#REF!</v>
      </c>
      <c r="AL43" s="3">
        <f t="shared" si="20"/>
        <v>2</v>
      </c>
      <c r="AM43" s="3" t="e">
        <f t="shared" si="21"/>
        <v>#REF!</v>
      </c>
      <c r="AN43" s="3" t="e">
        <f t="shared" si="22"/>
        <v>#REF!</v>
      </c>
      <c r="AO43" s="3">
        <f t="shared" si="23"/>
        <v>2</v>
      </c>
      <c r="AP43" s="3" t="e">
        <f t="shared" si="24"/>
        <v>#REF!</v>
      </c>
      <c r="AQ43" s="3" t="e">
        <f t="shared" si="25"/>
        <v>#REF!</v>
      </c>
      <c r="AR43" s="3">
        <f t="shared" si="26"/>
        <v>2</v>
      </c>
      <c r="AS43" s="20" t="e">
        <f t="shared" si="27"/>
        <v>#REF!</v>
      </c>
      <c r="AT43" s="20" t="e">
        <f t="shared" si="28"/>
        <v>#REF!</v>
      </c>
      <c r="AU43" s="20">
        <f t="shared" si="29"/>
        <v>2</v>
      </c>
      <c r="AV43" s="20" t="e">
        <f t="shared" si="30"/>
        <v>#REF!</v>
      </c>
      <c r="AW43" s="20" t="e">
        <f t="shared" si="31"/>
        <v>#REF!</v>
      </c>
      <c r="AX43" s="20">
        <f t="shared" si="32"/>
        <v>2</v>
      </c>
    </row>
    <row r="44" spans="1:50" ht="15.75" customHeight="1" x14ac:dyDescent="0.25">
      <c r="A44" s="15">
        <f t="shared" si="0"/>
        <v>100</v>
      </c>
      <c r="B44" s="15" t="e">
        <f t="shared" ref="B44:C44" si="69">SUM(#REF!/#REF!)*100</f>
        <v>#REF!</v>
      </c>
      <c r="C44" s="15" t="e">
        <f t="shared" si="69"/>
        <v>#REF!</v>
      </c>
      <c r="D44" s="15">
        <f t="shared" si="2"/>
        <v>0</v>
      </c>
      <c r="E44" s="15" t="e">
        <f t="shared" si="3"/>
        <v>#REF!</v>
      </c>
      <c r="F44" s="15" t="e">
        <f t="shared" si="4"/>
        <v>#REF!</v>
      </c>
      <c r="G44" s="15" t="e">
        <f t="shared" si="5"/>
        <v>#REF!</v>
      </c>
      <c r="H44" s="15" t="e">
        <f t="shared" si="6"/>
        <v>#REF!</v>
      </c>
      <c r="I44" s="15" t="e">
        <f t="shared" si="7"/>
        <v>#REF!</v>
      </c>
      <c r="J44" s="15" t="e">
        <f t="shared" si="8"/>
        <v>#REF!</v>
      </c>
      <c r="K44" s="3" t="s">
        <v>66</v>
      </c>
      <c r="L44" s="3" t="s">
        <v>160</v>
      </c>
      <c r="M44" s="3" t="s">
        <v>161</v>
      </c>
      <c r="N44" s="18" t="s">
        <v>131</v>
      </c>
      <c r="O44" s="19" t="s">
        <v>70</v>
      </c>
      <c r="P44" s="3" t="s">
        <v>71</v>
      </c>
      <c r="Q44" s="3" t="s">
        <v>71</v>
      </c>
      <c r="R44" s="3" t="s">
        <v>71</v>
      </c>
      <c r="S44" s="3" t="s">
        <v>71</v>
      </c>
      <c r="T44" s="3" t="s">
        <v>71</v>
      </c>
      <c r="U44" s="3" t="s">
        <v>71</v>
      </c>
      <c r="V44" s="3" t="s">
        <v>71</v>
      </c>
      <c r="W44" s="3" t="s">
        <v>71</v>
      </c>
      <c r="X44" s="3" t="s">
        <v>71</v>
      </c>
      <c r="Y44" s="3">
        <f t="shared" si="9"/>
        <v>13</v>
      </c>
      <c r="Z44" s="3">
        <f t="shared" si="10"/>
        <v>13</v>
      </c>
      <c r="AA44" s="3">
        <f t="shared" si="11"/>
        <v>0</v>
      </c>
      <c r="AB44" s="3">
        <f t="shared" si="12"/>
        <v>1</v>
      </c>
      <c r="AD44" s="3">
        <f t="shared" si="13"/>
        <v>16</v>
      </c>
      <c r="AE44" s="3">
        <f t="shared" si="14"/>
        <v>0</v>
      </c>
      <c r="AF44" s="3">
        <f t="shared" si="34"/>
        <v>2</v>
      </c>
      <c r="AG44" s="3" t="e">
        <f t="shared" si="15"/>
        <v>#REF!</v>
      </c>
      <c r="AH44" s="3" t="e">
        <f t="shared" si="16"/>
        <v>#REF!</v>
      </c>
      <c r="AI44" s="3">
        <f t="shared" si="17"/>
        <v>2</v>
      </c>
      <c r="AJ44" s="3" t="e">
        <f t="shared" si="18"/>
        <v>#REF!</v>
      </c>
      <c r="AK44" s="3" t="e">
        <f t="shared" si="19"/>
        <v>#REF!</v>
      </c>
      <c r="AL44" s="3">
        <f t="shared" si="20"/>
        <v>2</v>
      </c>
      <c r="AM44" s="3" t="e">
        <f t="shared" si="21"/>
        <v>#REF!</v>
      </c>
      <c r="AN44" s="3" t="e">
        <f t="shared" si="22"/>
        <v>#REF!</v>
      </c>
      <c r="AO44" s="3">
        <f t="shared" si="23"/>
        <v>2</v>
      </c>
      <c r="AP44" s="3" t="e">
        <f t="shared" si="24"/>
        <v>#REF!</v>
      </c>
      <c r="AQ44" s="3" t="e">
        <f t="shared" si="25"/>
        <v>#REF!</v>
      </c>
      <c r="AR44" s="3">
        <f t="shared" si="26"/>
        <v>2</v>
      </c>
      <c r="AS44" s="20" t="e">
        <f t="shared" si="27"/>
        <v>#REF!</v>
      </c>
      <c r="AT44" s="20" t="e">
        <f t="shared" si="28"/>
        <v>#REF!</v>
      </c>
      <c r="AU44" s="20">
        <f t="shared" si="29"/>
        <v>2</v>
      </c>
      <c r="AV44" s="20" t="e">
        <f t="shared" si="30"/>
        <v>#REF!</v>
      </c>
      <c r="AW44" s="20" t="e">
        <f t="shared" si="31"/>
        <v>#REF!</v>
      </c>
      <c r="AX44" s="20">
        <f t="shared" si="32"/>
        <v>2</v>
      </c>
    </row>
    <row r="45" spans="1:50" ht="15.75" customHeight="1" x14ac:dyDescent="0.25">
      <c r="A45" s="15">
        <f t="shared" si="0"/>
        <v>100</v>
      </c>
      <c r="B45" s="15" t="e">
        <f t="shared" ref="B45:C45" si="70">SUM(#REF!/#REF!)*100</f>
        <v>#REF!</v>
      </c>
      <c r="C45" s="15" t="e">
        <f t="shared" si="70"/>
        <v>#REF!</v>
      </c>
      <c r="D45" s="15">
        <f t="shared" si="2"/>
        <v>0</v>
      </c>
      <c r="E45" s="15" t="e">
        <f t="shared" si="3"/>
        <v>#REF!</v>
      </c>
      <c r="F45" s="15" t="e">
        <f t="shared" si="4"/>
        <v>#REF!</v>
      </c>
      <c r="G45" s="15" t="e">
        <f t="shared" si="5"/>
        <v>#REF!</v>
      </c>
      <c r="H45" s="15" t="e">
        <f t="shared" si="6"/>
        <v>#REF!</v>
      </c>
      <c r="I45" s="15" t="e">
        <f t="shared" si="7"/>
        <v>#REF!</v>
      </c>
      <c r="J45" s="15" t="e">
        <f t="shared" si="8"/>
        <v>#REF!</v>
      </c>
      <c r="K45" s="3" t="s">
        <v>66</v>
      </c>
      <c r="L45" s="3" t="s">
        <v>162</v>
      </c>
      <c r="M45" s="3" t="s">
        <v>163</v>
      </c>
      <c r="N45" s="18" t="s">
        <v>142</v>
      </c>
      <c r="O45" s="19" t="s">
        <v>70</v>
      </c>
      <c r="P45" s="3" t="s">
        <v>71</v>
      </c>
      <c r="Q45" s="3" t="s">
        <v>71</v>
      </c>
      <c r="R45" s="3" t="s">
        <v>71</v>
      </c>
      <c r="S45" s="3" t="s">
        <v>83</v>
      </c>
      <c r="T45" s="3" t="s">
        <v>83</v>
      </c>
      <c r="U45" s="3" t="s">
        <v>83</v>
      </c>
      <c r="V45" s="3" t="s">
        <v>71</v>
      </c>
      <c r="W45" s="3" t="s">
        <v>71</v>
      </c>
      <c r="X45" s="3" t="s">
        <v>71</v>
      </c>
      <c r="Y45" s="3">
        <f t="shared" si="9"/>
        <v>10</v>
      </c>
      <c r="Z45" s="3">
        <f t="shared" si="10"/>
        <v>10</v>
      </c>
      <c r="AA45" s="3">
        <f t="shared" si="11"/>
        <v>3</v>
      </c>
      <c r="AB45" s="3">
        <f t="shared" si="12"/>
        <v>1</v>
      </c>
      <c r="AD45" s="3">
        <f t="shared" si="13"/>
        <v>13</v>
      </c>
      <c r="AE45" s="3">
        <f t="shared" si="14"/>
        <v>0</v>
      </c>
      <c r="AF45" s="3">
        <f t="shared" si="34"/>
        <v>2</v>
      </c>
      <c r="AG45" s="3" t="e">
        <f t="shared" si="15"/>
        <v>#REF!</v>
      </c>
      <c r="AH45" s="3" t="e">
        <f t="shared" si="16"/>
        <v>#REF!</v>
      </c>
      <c r="AI45" s="3">
        <f t="shared" si="17"/>
        <v>2</v>
      </c>
      <c r="AJ45" s="3" t="e">
        <f t="shared" si="18"/>
        <v>#REF!</v>
      </c>
      <c r="AK45" s="3" t="e">
        <f t="shared" si="19"/>
        <v>#REF!</v>
      </c>
      <c r="AL45" s="3">
        <f t="shared" si="20"/>
        <v>2</v>
      </c>
      <c r="AM45" s="3" t="e">
        <f t="shared" si="21"/>
        <v>#REF!</v>
      </c>
      <c r="AN45" s="3" t="e">
        <f t="shared" si="22"/>
        <v>#REF!</v>
      </c>
      <c r="AO45" s="3">
        <f t="shared" si="23"/>
        <v>2</v>
      </c>
      <c r="AP45" s="3" t="e">
        <f t="shared" si="24"/>
        <v>#REF!</v>
      </c>
      <c r="AQ45" s="3" t="e">
        <f t="shared" si="25"/>
        <v>#REF!</v>
      </c>
      <c r="AR45" s="3">
        <f t="shared" si="26"/>
        <v>2</v>
      </c>
      <c r="AS45" s="20" t="e">
        <f t="shared" si="27"/>
        <v>#REF!</v>
      </c>
      <c r="AT45" s="20" t="e">
        <f t="shared" si="28"/>
        <v>#REF!</v>
      </c>
      <c r="AU45" s="20">
        <f t="shared" si="29"/>
        <v>2</v>
      </c>
      <c r="AV45" s="20" t="e">
        <f t="shared" si="30"/>
        <v>#REF!</v>
      </c>
      <c r="AW45" s="20" t="e">
        <f t="shared" si="31"/>
        <v>#REF!</v>
      </c>
      <c r="AX45" s="20">
        <f t="shared" si="32"/>
        <v>2</v>
      </c>
    </row>
    <row r="46" spans="1:50" ht="15.75" customHeight="1" x14ac:dyDescent="0.25">
      <c r="A46" s="15">
        <f t="shared" si="0"/>
        <v>37.5</v>
      </c>
      <c r="B46" s="15" t="e">
        <f t="shared" ref="B46:C46" si="71">SUM(#REF!/#REF!)*100</f>
        <v>#REF!</v>
      </c>
      <c r="C46" s="15" t="e">
        <f t="shared" si="71"/>
        <v>#REF!</v>
      </c>
      <c r="D46" s="15">
        <f t="shared" si="2"/>
        <v>50</v>
      </c>
      <c r="E46" s="15" t="e">
        <f t="shared" si="3"/>
        <v>#REF!</v>
      </c>
      <c r="F46" s="15" t="e">
        <f t="shared" si="4"/>
        <v>#REF!</v>
      </c>
      <c r="G46" s="15" t="e">
        <f t="shared" si="5"/>
        <v>#REF!</v>
      </c>
      <c r="H46" s="15" t="e">
        <f t="shared" si="6"/>
        <v>#REF!</v>
      </c>
      <c r="I46" s="15" t="e">
        <f t="shared" si="7"/>
        <v>#REF!</v>
      </c>
      <c r="J46" s="15" t="e">
        <f t="shared" si="8"/>
        <v>#REF!</v>
      </c>
      <c r="K46" s="3" t="s">
        <v>66</v>
      </c>
      <c r="L46" s="3" t="s">
        <v>164</v>
      </c>
      <c r="M46" s="3" t="s">
        <v>165</v>
      </c>
      <c r="N46" s="18" t="s">
        <v>166</v>
      </c>
      <c r="O46" s="19" t="s">
        <v>70</v>
      </c>
      <c r="P46" s="3" t="s">
        <v>83</v>
      </c>
      <c r="Q46" s="3" t="s">
        <v>96</v>
      </c>
      <c r="R46" s="3" t="s">
        <v>71</v>
      </c>
      <c r="S46" s="3" t="s">
        <v>71</v>
      </c>
      <c r="T46" s="3" t="s">
        <v>71</v>
      </c>
      <c r="U46" s="3" t="s">
        <v>71</v>
      </c>
      <c r="V46" s="3" t="s">
        <v>83</v>
      </c>
      <c r="W46" s="3" t="s">
        <v>71</v>
      </c>
      <c r="X46" s="3" t="s">
        <v>71</v>
      </c>
      <c r="Y46" s="3">
        <f t="shared" si="9"/>
        <v>8</v>
      </c>
      <c r="Z46" s="3">
        <f t="shared" si="10"/>
        <v>3</v>
      </c>
      <c r="AA46" s="3">
        <f t="shared" si="11"/>
        <v>5</v>
      </c>
      <c r="AB46" s="3">
        <f t="shared" si="12"/>
        <v>1</v>
      </c>
      <c r="AD46" s="3">
        <f t="shared" si="13"/>
        <v>10</v>
      </c>
      <c r="AE46" s="3">
        <f t="shared" si="14"/>
        <v>5</v>
      </c>
      <c r="AF46" s="3">
        <f t="shared" si="34"/>
        <v>2</v>
      </c>
      <c r="AG46" s="3" t="e">
        <f t="shared" si="15"/>
        <v>#REF!</v>
      </c>
      <c r="AH46" s="3" t="e">
        <f t="shared" si="16"/>
        <v>#REF!</v>
      </c>
      <c r="AI46" s="3">
        <f t="shared" si="17"/>
        <v>2</v>
      </c>
      <c r="AJ46" s="3" t="e">
        <f t="shared" si="18"/>
        <v>#REF!</v>
      </c>
      <c r="AK46" s="3" t="e">
        <f t="shared" si="19"/>
        <v>#REF!</v>
      </c>
      <c r="AL46" s="3">
        <f t="shared" si="20"/>
        <v>2</v>
      </c>
      <c r="AM46" s="3" t="e">
        <f t="shared" si="21"/>
        <v>#REF!</v>
      </c>
      <c r="AN46" s="3" t="e">
        <f t="shared" si="22"/>
        <v>#REF!</v>
      </c>
      <c r="AO46" s="3">
        <f t="shared" si="23"/>
        <v>2</v>
      </c>
      <c r="AP46" s="3" t="e">
        <f t="shared" si="24"/>
        <v>#REF!</v>
      </c>
      <c r="AQ46" s="3" t="e">
        <f t="shared" si="25"/>
        <v>#REF!</v>
      </c>
      <c r="AR46" s="3">
        <f t="shared" si="26"/>
        <v>2</v>
      </c>
      <c r="AS46" s="20" t="e">
        <f t="shared" si="27"/>
        <v>#REF!</v>
      </c>
      <c r="AT46" s="20" t="e">
        <f t="shared" si="28"/>
        <v>#REF!</v>
      </c>
      <c r="AU46" s="20">
        <f t="shared" si="29"/>
        <v>2</v>
      </c>
      <c r="AV46" s="20" t="e">
        <f t="shared" si="30"/>
        <v>#REF!</v>
      </c>
      <c r="AW46" s="20" t="e">
        <f t="shared" si="31"/>
        <v>#REF!</v>
      </c>
      <c r="AX46" s="20">
        <f t="shared" si="32"/>
        <v>2</v>
      </c>
    </row>
    <row r="47" spans="1:50" ht="15.75" customHeight="1" x14ac:dyDescent="0.25">
      <c r="A47" s="15">
        <f t="shared" si="0"/>
        <v>100</v>
      </c>
      <c r="B47" s="15" t="e">
        <f t="shared" ref="B47:C47" si="72">SUM(#REF!/#REF!)*100</f>
        <v>#REF!</v>
      </c>
      <c r="C47" s="15" t="e">
        <f t="shared" si="72"/>
        <v>#REF!</v>
      </c>
      <c r="D47" s="15">
        <f t="shared" si="2"/>
        <v>0</v>
      </c>
      <c r="E47" s="15" t="e">
        <f t="shared" si="3"/>
        <v>#REF!</v>
      </c>
      <c r="F47" s="15" t="e">
        <f t="shared" si="4"/>
        <v>#REF!</v>
      </c>
      <c r="G47" s="15" t="e">
        <f t="shared" si="5"/>
        <v>#REF!</v>
      </c>
      <c r="H47" s="15" t="e">
        <f t="shared" si="6"/>
        <v>#REF!</v>
      </c>
      <c r="I47" s="15" t="e">
        <f t="shared" si="7"/>
        <v>#REF!</v>
      </c>
      <c r="J47" s="15" t="e">
        <f t="shared" si="8"/>
        <v>#REF!</v>
      </c>
      <c r="K47" s="3" t="s">
        <v>66</v>
      </c>
      <c r="L47" s="3" t="s">
        <v>167</v>
      </c>
      <c r="M47" s="3" t="s">
        <v>168</v>
      </c>
      <c r="N47" s="18" t="s">
        <v>151</v>
      </c>
      <c r="O47" s="19" t="s">
        <v>70</v>
      </c>
      <c r="P47" s="3" t="s">
        <v>83</v>
      </c>
      <c r="Q47" s="3" t="s">
        <v>71</v>
      </c>
      <c r="R47" s="3" t="s">
        <v>71</v>
      </c>
      <c r="S47" s="3" t="s">
        <v>71</v>
      </c>
      <c r="T47" s="3" t="s">
        <v>71</v>
      </c>
      <c r="U47" s="3" t="s">
        <v>71</v>
      </c>
      <c r="V47" s="3" t="s">
        <v>71</v>
      </c>
      <c r="W47" s="3" t="s">
        <v>71</v>
      </c>
      <c r="X47" s="3" t="s">
        <v>71</v>
      </c>
      <c r="Y47" s="3">
        <f t="shared" si="9"/>
        <v>8</v>
      </c>
      <c r="Z47" s="3">
        <f t="shared" si="10"/>
        <v>8</v>
      </c>
      <c r="AA47" s="3">
        <f t="shared" si="11"/>
        <v>5</v>
      </c>
      <c r="AB47" s="3">
        <f t="shared" si="12"/>
        <v>1</v>
      </c>
      <c r="AD47" s="3">
        <f t="shared" si="13"/>
        <v>11</v>
      </c>
      <c r="AE47" s="3">
        <f t="shared" si="14"/>
        <v>0</v>
      </c>
      <c r="AF47" s="3">
        <f t="shared" si="34"/>
        <v>2</v>
      </c>
      <c r="AG47" s="3" t="e">
        <f t="shared" si="15"/>
        <v>#REF!</v>
      </c>
      <c r="AH47" s="3" t="e">
        <f t="shared" si="16"/>
        <v>#REF!</v>
      </c>
      <c r="AI47" s="3">
        <f t="shared" si="17"/>
        <v>2</v>
      </c>
      <c r="AJ47" s="3" t="e">
        <f t="shared" si="18"/>
        <v>#REF!</v>
      </c>
      <c r="AK47" s="3" t="e">
        <f t="shared" si="19"/>
        <v>#REF!</v>
      </c>
      <c r="AL47" s="3">
        <f t="shared" si="20"/>
        <v>2</v>
      </c>
      <c r="AM47" s="3" t="e">
        <f t="shared" si="21"/>
        <v>#REF!</v>
      </c>
      <c r="AN47" s="3" t="e">
        <f t="shared" si="22"/>
        <v>#REF!</v>
      </c>
      <c r="AO47" s="3">
        <f t="shared" si="23"/>
        <v>2</v>
      </c>
      <c r="AP47" s="3" t="e">
        <f t="shared" si="24"/>
        <v>#REF!</v>
      </c>
      <c r="AQ47" s="3" t="e">
        <f t="shared" si="25"/>
        <v>#REF!</v>
      </c>
      <c r="AR47" s="3">
        <f t="shared" si="26"/>
        <v>2</v>
      </c>
      <c r="AS47" s="20" t="e">
        <f t="shared" si="27"/>
        <v>#REF!</v>
      </c>
      <c r="AT47" s="20" t="e">
        <f t="shared" si="28"/>
        <v>#REF!</v>
      </c>
      <c r="AU47" s="20">
        <f t="shared" si="29"/>
        <v>2</v>
      </c>
      <c r="AV47" s="20" t="e">
        <f t="shared" si="30"/>
        <v>#REF!</v>
      </c>
      <c r="AW47" s="20" t="e">
        <f t="shared" si="31"/>
        <v>#REF!</v>
      </c>
      <c r="AX47" s="20">
        <f t="shared" si="32"/>
        <v>2</v>
      </c>
    </row>
    <row r="48" spans="1:50" ht="15.75" customHeight="1" x14ac:dyDescent="0.25">
      <c r="A48" s="15">
        <f t="shared" si="0"/>
        <v>100</v>
      </c>
      <c r="B48" s="15" t="e">
        <f t="shared" ref="B48:C48" si="73">SUM(#REF!/#REF!)*100</f>
        <v>#REF!</v>
      </c>
      <c r="C48" s="15" t="e">
        <f t="shared" si="73"/>
        <v>#REF!</v>
      </c>
      <c r="D48" s="15">
        <f t="shared" si="2"/>
        <v>0</v>
      </c>
      <c r="E48" s="15" t="e">
        <f t="shared" si="3"/>
        <v>#REF!</v>
      </c>
      <c r="F48" s="15" t="e">
        <f t="shared" si="4"/>
        <v>#REF!</v>
      </c>
      <c r="G48" s="15" t="e">
        <f t="shared" si="5"/>
        <v>#REF!</v>
      </c>
      <c r="H48" s="15" t="e">
        <f t="shared" si="6"/>
        <v>#REF!</v>
      </c>
      <c r="I48" s="15" t="e">
        <f t="shared" si="7"/>
        <v>#REF!</v>
      </c>
      <c r="J48" s="15" t="e">
        <f t="shared" si="8"/>
        <v>#REF!</v>
      </c>
      <c r="K48" s="3" t="s">
        <v>66</v>
      </c>
      <c r="L48" s="3" t="s">
        <v>169</v>
      </c>
      <c r="M48" s="3" t="s">
        <v>170</v>
      </c>
      <c r="N48" s="18" t="s">
        <v>118</v>
      </c>
      <c r="O48" s="19" t="s">
        <v>70</v>
      </c>
      <c r="P48" s="3" t="s">
        <v>71</v>
      </c>
      <c r="Q48" s="3" t="s">
        <v>71</v>
      </c>
      <c r="R48" s="3" t="s">
        <v>71</v>
      </c>
      <c r="S48" s="3" t="s">
        <v>71</v>
      </c>
      <c r="T48" s="3" t="s">
        <v>71</v>
      </c>
      <c r="U48" s="3" t="s">
        <v>71</v>
      </c>
      <c r="V48" s="3" t="s">
        <v>71</v>
      </c>
      <c r="W48" s="3" t="s">
        <v>71</v>
      </c>
      <c r="X48" s="3" t="s">
        <v>71</v>
      </c>
      <c r="Y48" s="3">
        <f t="shared" si="9"/>
        <v>13</v>
      </c>
      <c r="Z48" s="3">
        <f t="shared" si="10"/>
        <v>13</v>
      </c>
      <c r="AA48" s="3">
        <f t="shared" si="11"/>
        <v>0</v>
      </c>
      <c r="AB48" s="3">
        <f t="shared" si="12"/>
        <v>1</v>
      </c>
      <c r="AD48" s="3">
        <f t="shared" si="13"/>
        <v>16</v>
      </c>
      <c r="AE48" s="3">
        <f t="shared" si="14"/>
        <v>0</v>
      </c>
      <c r="AF48" s="3">
        <f t="shared" si="34"/>
        <v>2</v>
      </c>
      <c r="AG48" s="3" t="e">
        <f t="shared" si="15"/>
        <v>#REF!</v>
      </c>
      <c r="AH48" s="3" t="e">
        <f t="shared" si="16"/>
        <v>#REF!</v>
      </c>
      <c r="AI48" s="3">
        <f t="shared" si="17"/>
        <v>2</v>
      </c>
      <c r="AJ48" s="3" t="e">
        <f t="shared" si="18"/>
        <v>#REF!</v>
      </c>
      <c r="AK48" s="3" t="e">
        <f t="shared" si="19"/>
        <v>#REF!</v>
      </c>
      <c r="AL48" s="3">
        <f t="shared" si="20"/>
        <v>2</v>
      </c>
      <c r="AM48" s="3" t="e">
        <f t="shared" si="21"/>
        <v>#REF!</v>
      </c>
      <c r="AN48" s="3" t="e">
        <f t="shared" si="22"/>
        <v>#REF!</v>
      </c>
      <c r="AO48" s="3">
        <f t="shared" si="23"/>
        <v>2</v>
      </c>
      <c r="AP48" s="3" t="e">
        <f t="shared" si="24"/>
        <v>#REF!</v>
      </c>
      <c r="AQ48" s="3" t="e">
        <f t="shared" si="25"/>
        <v>#REF!</v>
      </c>
      <c r="AR48" s="3">
        <f t="shared" si="26"/>
        <v>2</v>
      </c>
      <c r="AS48" s="20" t="e">
        <f t="shared" si="27"/>
        <v>#REF!</v>
      </c>
      <c r="AT48" s="20" t="e">
        <f t="shared" si="28"/>
        <v>#REF!</v>
      </c>
      <c r="AU48" s="20">
        <f t="shared" si="29"/>
        <v>2</v>
      </c>
      <c r="AV48" s="20" t="e">
        <f t="shared" si="30"/>
        <v>#REF!</v>
      </c>
      <c r="AW48" s="20" t="e">
        <f t="shared" si="31"/>
        <v>#REF!</v>
      </c>
      <c r="AX48" s="20">
        <f t="shared" si="32"/>
        <v>2</v>
      </c>
    </row>
    <row r="49" spans="1:50" ht="15.75" customHeight="1" x14ac:dyDescent="0.25">
      <c r="A49" s="15">
        <f t="shared" si="0"/>
        <v>100</v>
      </c>
      <c r="B49" s="15" t="e">
        <f t="shared" ref="B49:C49" si="74">SUM(#REF!/#REF!)*100</f>
        <v>#REF!</v>
      </c>
      <c r="C49" s="15" t="e">
        <f t="shared" si="74"/>
        <v>#REF!</v>
      </c>
      <c r="D49" s="15">
        <f t="shared" si="2"/>
        <v>0</v>
      </c>
      <c r="E49" s="15" t="e">
        <f t="shared" si="3"/>
        <v>#REF!</v>
      </c>
      <c r="F49" s="15" t="e">
        <f t="shared" si="4"/>
        <v>#REF!</v>
      </c>
      <c r="G49" s="15" t="e">
        <f t="shared" si="5"/>
        <v>#REF!</v>
      </c>
      <c r="H49" s="15" t="e">
        <f t="shared" si="6"/>
        <v>#REF!</v>
      </c>
      <c r="I49" s="15" t="e">
        <f t="shared" si="7"/>
        <v>#REF!</v>
      </c>
      <c r="J49" s="15" t="e">
        <f t="shared" si="8"/>
        <v>#REF!</v>
      </c>
      <c r="K49" s="3" t="s">
        <v>66</v>
      </c>
      <c r="L49" s="3" t="s">
        <v>171</v>
      </c>
      <c r="M49" s="3" t="s">
        <v>172</v>
      </c>
      <c r="N49" s="18" t="s">
        <v>106</v>
      </c>
      <c r="O49" s="19" t="s">
        <v>70</v>
      </c>
      <c r="P49" s="3" t="s">
        <v>71</v>
      </c>
      <c r="Q49" s="3" t="s">
        <v>71</v>
      </c>
      <c r="R49" s="3" t="s">
        <v>71</v>
      </c>
      <c r="S49" s="3" t="s">
        <v>71</v>
      </c>
      <c r="T49" s="3" t="s">
        <v>71</v>
      </c>
      <c r="U49" s="3" t="s">
        <v>71</v>
      </c>
      <c r="V49" s="3" t="s">
        <v>83</v>
      </c>
      <c r="W49" s="3" t="s">
        <v>71</v>
      </c>
      <c r="X49" s="3" t="s">
        <v>71</v>
      </c>
      <c r="Y49" s="3">
        <f t="shared" si="9"/>
        <v>13</v>
      </c>
      <c r="Z49" s="3">
        <f t="shared" si="10"/>
        <v>13</v>
      </c>
      <c r="AA49" s="3">
        <f t="shared" si="11"/>
        <v>0</v>
      </c>
      <c r="AB49" s="3">
        <f t="shared" si="12"/>
        <v>1</v>
      </c>
      <c r="AD49" s="3">
        <f t="shared" si="13"/>
        <v>15</v>
      </c>
      <c r="AE49" s="3">
        <f t="shared" si="14"/>
        <v>0</v>
      </c>
      <c r="AF49" s="3">
        <f t="shared" si="34"/>
        <v>2</v>
      </c>
      <c r="AG49" s="3" t="e">
        <f t="shared" si="15"/>
        <v>#REF!</v>
      </c>
      <c r="AH49" s="3" t="e">
        <f t="shared" si="16"/>
        <v>#REF!</v>
      </c>
      <c r="AI49" s="3">
        <f t="shared" si="17"/>
        <v>2</v>
      </c>
      <c r="AJ49" s="3" t="e">
        <f t="shared" si="18"/>
        <v>#REF!</v>
      </c>
      <c r="AK49" s="3" t="e">
        <f t="shared" si="19"/>
        <v>#REF!</v>
      </c>
      <c r="AL49" s="3">
        <f t="shared" si="20"/>
        <v>2</v>
      </c>
      <c r="AM49" s="3" t="e">
        <f t="shared" si="21"/>
        <v>#REF!</v>
      </c>
      <c r="AN49" s="3" t="e">
        <f t="shared" si="22"/>
        <v>#REF!</v>
      </c>
      <c r="AO49" s="3">
        <f t="shared" si="23"/>
        <v>2</v>
      </c>
      <c r="AP49" s="3" t="e">
        <f t="shared" si="24"/>
        <v>#REF!</v>
      </c>
      <c r="AQ49" s="3" t="e">
        <f t="shared" si="25"/>
        <v>#REF!</v>
      </c>
      <c r="AR49" s="3">
        <f t="shared" si="26"/>
        <v>2</v>
      </c>
      <c r="AS49" s="20" t="e">
        <f t="shared" si="27"/>
        <v>#REF!</v>
      </c>
      <c r="AT49" s="20" t="e">
        <f t="shared" si="28"/>
        <v>#REF!</v>
      </c>
      <c r="AU49" s="20">
        <f t="shared" si="29"/>
        <v>2</v>
      </c>
      <c r="AV49" s="20" t="e">
        <f t="shared" si="30"/>
        <v>#REF!</v>
      </c>
      <c r="AW49" s="20" t="e">
        <f t="shared" si="31"/>
        <v>#REF!</v>
      </c>
      <c r="AX49" s="20">
        <f t="shared" si="32"/>
        <v>2</v>
      </c>
    </row>
    <row r="50" spans="1:50" ht="15.75" customHeight="1" x14ac:dyDescent="0.25">
      <c r="A50" s="15">
        <f t="shared" si="0"/>
        <v>100</v>
      </c>
      <c r="B50" s="15" t="e">
        <f t="shared" ref="B50:C50" si="75">SUM(#REF!/#REF!)*100</f>
        <v>#REF!</v>
      </c>
      <c r="C50" s="15" t="e">
        <f t="shared" si="75"/>
        <v>#REF!</v>
      </c>
      <c r="D50" s="15">
        <f t="shared" si="2"/>
        <v>0</v>
      </c>
      <c r="E50" s="15" t="e">
        <f t="shared" si="3"/>
        <v>#REF!</v>
      </c>
      <c r="F50" s="15" t="e">
        <f t="shared" si="4"/>
        <v>#REF!</v>
      </c>
      <c r="G50" s="15" t="e">
        <f t="shared" si="5"/>
        <v>#REF!</v>
      </c>
      <c r="H50" s="15" t="e">
        <f t="shared" si="6"/>
        <v>#REF!</v>
      </c>
      <c r="I50" s="15" t="e">
        <f t="shared" si="7"/>
        <v>#REF!</v>
      </c>
      <c r="J50" s="15" t="e">
        <f t="shared" si="8"/>
        <v>#REF!</v>
      </c>
      <c r="K50" s="3" t="s">
        <v>66</v>
      </c>
      <c r="L50" s="3" t="s">
        <v>173</v>
      </c>
      <c r="M50" s="3" t="s">
        <v>105</v>
      </c>
      <c r="N50" s="18" t="s">
        <v>174</v>
      </c>
      <c r="O50" s="19" t="s">
        <v>70</v>
      </c>
      <c r="P50" s="3" t="s">
        <v>83</v>
      </c>
      <c r="Q50" s="3" t="s">
        <v>71</v>
      </c>
      <c r="R50" s="3" t="s">
        <v>71</v>
      </c>
      <c r="S50" s="3" t="s">
        <v>71</v>
      </c>
      <c r="T50" s="3" t="s">
        <v>71</v>
      </c>
      <c r="U50" s="3" t="s">
        <v>71</v>
      </c>
      <c r="V50" s="3" t="s">
        <v>71</v>
      </c>
      <c r="W50" s="3" t="s">
        <v>71</v>
      </c>
      <c r="X50" s="3" t="s">
        <v>71</v>
      </c>
      <c r="Y50" s="3">
        <f t="shared" si="9"/>
        <v>8</v>
      </c>
      <c r="Z50" s="3">
        <f t="shared" si="10"/>
        <v>8</v>
      </c>
      <c r="AA50" s="3">
        <f t="shared" si="11"/>
        <v>5</v>
      </c>
      <c r="AB50" s="3">
        <f t="shared" si="12"/>
        <v>1</v>
      </c>
      <c r="AD50" s="3">
        <f t="shared" si="13"/>
        <v>11</v>
      </c>
      <c r="AE50" s="3">
        <f t="shared" si="14"/>
        <v>0</v>
      </c>
      <c r="AF50" s="3">
        <f t="shared" si="34"/>
        <v>2</v>
      </c>
      <c r="AG50" s="3" t="e">
        <f t="shared" si="15"/>
        <v>#REF!</v>
      </c>
      <c r="AH50" s="3" t="e">
        <f t="shared" si="16"/>
        <v>#REF!</v>
      </c>
      <c r="AI50" s="3">
        <f t="shared" si="17"/>
        <v>2</v>
      </c>
      <c r="AJ50" s="3" t="e">
        <f t="shared" si="18"/>
        <v>#REF!</v>
      </c>
      <c r="AK50" s="3" t="e">
        <f t="shared" si="19"/>
        <v>#REF!</v>
      </c>
      <c r="AL50" s="3">
        <f t="shared" si="20"/>
        <v>2</v>
      </c>
      <c r="AM50" s="3" t="e">
        <f t="shared" si="21"/>
        <v>#REF!</v>
      </c>
      <c r="AN50" s="3" t="e">
        <f t="shared" si="22"/>
        <v>#REF!</v>
      </c>
      <c r="AO50" s="3">
        <f t="shared" si="23"/>
        <v>2</v>
      </c>
      <c r="AP50" s="3" t="e">
        <f t="shared" si="24"/>
        <v>#REF!</v>
      </c>
      <c r="AQ50" s="3" t="e">
        <f t="shared" si="25"/>
        <v>#REF!</v>
      </c>
      <c r="AR50" s="3">
        <f t="shared" si="26"/>
        <v>2</v>
      </c>
      <c r="AS50" s="20" t="e">
        <f t="shared" si="27"/>
        <v>#REF!</v>
      </c>
      <c r="AT50" s="20" t="e">
        <f t="shared" si="28"/>
        <v>#REF!</v>
      </c>
      <c r="AU50" s="20">
        <f t="shared" si="29"/>
        <v>2</v>
      </c>
      <c r="AV50" s="20" t="e">
        <f t="shared" si="30"/>
        <v>#REF!</v>
      </c>
      <c r="AW50" s="20" t="e">
        <f t="shared" si="31"/>
        <v>#REF!</v>
      </c>
      <c r="AX50" s="20">
        <f t="shared" si="32"/>
        <v>2</v>
      </c>
    </row>
    <row r="51" spans="1:50" ht="15.75" customHeight="1" x14ac:dyDescent="0.25">
      <c r="A51" s="15">
        <f t="shared" si="0"/>
        <v>100</v>
      </c>
      <c r="B51" s="15" t="e">
        <f t="shared" ref="B51:C51" si="76">SUM(#REF!/#REF!)*100</f>
        <v>#REF!</v>
      </c>
      <c r="C51" s="15" t="e">
        <f t="shared" si="76"/>
        <v>#REF!</v>
      </c>
      <c r="D51" s="15">
        <f t="shared" si="2"/>
        <v>0</v>
      </c>
      <c r="E51" s="15" t="e">
        <f t="shared" si="3"/>
        <v>#REF!</v>
      </c>
      <c r="F51" s="15" t="e">
        <f t="shared" si="4"/>
        <v>#REF!</v>
      </c>
      <c r="G51" s="15" t="e">
        <f t="shared" si="5"/>
        <v>#REF!</v>
      </c>
      <c r="H51" s="15" t="e">
        <f t="shared" si="6"/>
        <v>#REF!</v>
      </c>
      <c r="I51" s="15" t="e">
        <f t="shared" si="7"/>
        <v>#REF!</v>
      </c>
      <c r="J51" s="15" t="e">
        <f t="shared" si="8"/>
        <v>#REF!</v>
      </c>
      <c r="K51" s="3" t="s">
        <v>66</v>
      </c>
      <c r="L51" s="3" t="s">
        <v>175</v>
      </c>
      <c r="M51" s="3" t="s">
        <v>176</v>
      </c>
      <c r="N51" s="18" t="s">
        <v>127</v>
      </c>
      <c r="O51" s="19" t="s">
        <v>70</v>
      </c>
      <c r="P51" s="3" t="s">
        <v>71</v>
      </c>
      <c r="Q51" s="3" t="s">
        <v>71</v>
      </c>
      <c r="R51" s="3" t="s">
        <v>71</v>
      </c>
      <c r="S51" s="3" t="s">
        <v>71</v>
      </c>
      <c r="T51" s="3" t="s">
        <v>71</v>
      </c>
      <c r="U51" s="3" t="s">
        <v>71</v>
      </c>
      <c r="V51" s="3" t="s">
        <v>71</v>
      </c>
      <c r="W51" s="3" t="s">
        <v>71</v>
      </c>
      <c r="X51" s="3" t="s">
        <v>71</v>
      </c>
      <c r="Y51" s="3">
        <f t="shared" si="9"/>
        <v>13</v>
      </c>
      <c r="Z51" s="3">
        <f t="shared" si="10"/>
        <v>13</v>
      </c>
      <c r="AA51" s="3">
        <f t="shared" si="11"/>
        <v>0</v>
      </c>
      <c r="AB51" s="3">
        <f t="shared" si="12"/>
        <v>1</v>
      </c>
      <c r="AD51" s="3">
        <f t="shared" si="13"/>
        <v>16</v>
      </c>
      <c r="AE51" s="3">
        <f t="shared" si="14"/>
        <v>0</v>
      </c>
      <c r="AF51" s="3">
        <f t="shared" si="34"/>
        <v>2</v>
      </c>
      <c r="AG51" s="3" t="e">
        <f t="shared" si="15"/>
        <v>#REF!</v>
      </c>
      <c r="AH51" s="3" t="e">
        <f t="shared" si="16"/>
        <v>#REF!</v>
      </c>
      <c r="AI51" s="3">
        <f t="shared" si="17"/>
        <v>2</v>
      </c>
      <c r="AJ51" s="3" t="e">
        <f t="shared" si="18"/>
        <v>#REF!</v>
      </c>
      <c r="AK51" s="3" t="e">
        <f t="shared" si="19"/>
        <v>#REF!</v>
      </c>
      <c r="AL51" s="3">
        <f t="shared" si="20"/>
        <v>2</v>
      </c>
      <c r="AM51" s="3" t="e">
        <f t="shared" si="21"/>
        <v>#REF!</v>
      </c>
      <c r="AN51" s="3" t="e">
        <f t="shared" si="22"/>
        <v>#REF!</v>
      </c>
      <c r="AO51" s="3">
        <f t="shared" si="23"/>
        <v>2</v>
      </c>
      <c r="AP51" s="3" t="e">
        <f t="shared" si="24"/>
        <v>#REF!</v>
      </c>
      <c r="AQ51" s="3" t="e">
        <f t="shared" si="25"/>
        <v>#REF!</v>
      </c>
      <c r="AR51" s="3">
        <f t="shared" si="26"/>
        <v>2</v>
      </c>
      <c r="AS51" s="20" t="e">
        <f t="shared" si="27"/>
        <v>#REF!</v>
      </c>
      <c r="AT51" s="20" t="e">
        <f t="shared" si="28"/>
        <v>#REF!</v>
      </c>
      <c r="AU51" s="20">
        <f t="shared" si="29"/>
        <v>2</v>
      </c>
      <c r="AV51" s="20" t="e">
        <f t="shared" si="30"/>
        <v>#REF!</v>
      </c>
      <c r="AW51" s="20" t="e">
        <f t="shared" si="31"/>
        <v>#REF!</v>
      </c>
      <c r="AX51" s="20">
        <f t="shared" si="32"/>
        <v>2</v>
      </c>
    </row>
    <row r="52" spans="1:50" ht="15.75" customHeight="1" x14ac:dyDescent="0.25">
      <c r="A52" s="15">
        <f t="shared" si="0"/>
        <v>100</v>
      </c>
      <c r="B52" s="15" t="e">
        <f t="shared" ref="B52:C52" si="77">SUM(#REF!/#REF!)*100</f>
        <v>#REF!</v>
      </c>
      <c r="C52" s="15" t="e">
        <f t="shared" si="77"/>
        <v>#REF!</v>
      </c>
      <c r="D52" s="15">
        <f t="shared" si="2"/>
        <v>0</v>
      </c>
      <c r="E52" s="15" t="e">
        <f t="shared" si="3"/>
        <v>#REF!</v>
      </c>
      <c r="F52" s="15" t="e">
        <f t="shared" si="4"/>
        <v>#REF!</v>
      </c>
      <c r="G52" s="15" t="e">
        <f t="shared" si="5"/>
        <v>#REF!</v>
      </c>
      <c r="H52" s="15" t="e">
        <f t="shared" si="6"/>
        <v>#REF!</v>
      </c>
      <c r="I52" s="15" t="e">
        <f t="shared" si="7"/>
        <v>#REF!</v>
      </c>
      <c r="J52" s="15" t="e">
        <f t="shared" si="8"/>
        <v>#REF!</v>
      </c>
      <c r="K52" s="3" t="s">
        <v>66</v>
      </c>
      <c r="L52" s="3" t="s">
        <v>177</v>
      </c>
      <c r="M52" s="3" t="s">
        <v>178</v>
      </c>
      <c r="N52" s="18" t="s">
        <v>121</v>
      </c>
      <c r="O52" s="19" t="s">
        <v>70</v>
      </c>
      <c r="P52" s="3" t="s">
        <v>71</v>
      </c>
      <c r="Q52" s="3" t="s">
        <v>71</v>
      </c>
      <c r="R52" s="3" t="s">
        <v>71</v>
      </c>
      <c r="S52" s="3" t="s">
        <v>71</v>
      </c>
      <c r="T52" s="3" t="s">
        <v>71</v>
      </c>
      <c r="U52" s="3" t="s">
        <v>71</v>
      </c>
      <c r="V52" s="3" t="s">
        <v>71</v>
      </c>
      <c r="W52" s="3" t="s">
        <v>71</v>
      </c>
      <c r="X52" s="3" t="s">
        <v>71</v>
      </c>
      <c r="Y52" s="3">
        <f t="shared" si="9"/>
        <v>13</v>
      </c>
      <c r="Z52" s="3">
        <f t="shared" si="10"/>
        <v>13</v>
      </c>
      <c r="AA52" s="3">
        <f t="shared" si="11"/>
        <v>0</v>
      </c>
      <c r="AB52" s="3">
        <f t="shared" si="12"/>
        <v>1</v>
      </c>
      <c r="AD52" s="3">
        <f t="shared" si="13"/>
        <v>16</v>
      </c>
      <c r="AE52" s="3">
        <f t="shared" si="14"/>
        <v>0</v>
      </c>
      <c r="AF52" s="3">
        <f t="shared" si="34"/>
        <v>2</v>
      </c>
      <c r="AG52" s="3" t="e">
        <f t="shared" si="15"/>
        <v>#REF!</v>
      </c>
      <c r="AH52" s="3" t="e">
        <f t="shared" si="16"/>
        <v>#REF!</v>
      </c>
      <c r="AI52" s="3">
        <f t="shared" si="17"/>
        <v>2</v>
      </c>
      <c r="AJ52" s="3" t="e">
        <f t="shared" si="18"/>
        <v>#REF!</v>
      </c>
      <c r="AK52" s="3" t="e">
        <f t="shared" si="19"/>
        <v>#REF!</v>
      </c>
      <c r="AL52" s="3">
        <f t="shared" si="20"/>
        <v>2</v>
      </c>
      <c r="AM52" s="3" t="e">
        <f t="shared" si="21"/>
        <v>#REF!</v>
      </c>
      <c r="AN52" s="3" t="e">
        <f t="shared" si="22"/>
        <v>#REF!</v>
      </c>
      <c r="AO52" s="3">
        <f t="shared" si="23"/>
        <v>2</v>
      </c>
      <c r="AP52" s="3" t="e">
        <f t="shared" si="24"/>
        <v>#REF!</v>
      </c>
      <c r="AQ52" s="3" t="e">
        <f t="shared" si="25"/>
        <v>#REF!</v>
      </c>
      <c r="AR52" s="3">
        <f t="shared" si="26"/>
        <v>2</v>
      </c>
      <c r="AS52" s="20" t="e">
        <f t="shared" si="27"/>
        <v>#REF!</v>
      </c>
      <c r="AT52" s="20" t="e">
        <f t="shared" si="28"/>
        <v>#REF!</v>
      </c>
      <c r="AU52" s="20">
        <f t="shared" si="29"/>
        <v>2</v>
      </c>
      <c r="AV52" s="20" t="e">
        <f t="shared" si="30"/>
        <v>#REF!</v>
      </c>
      <c r="AW52" s="20" t="e">
        <f t="shared" si="31"/>
        <v>#REF!</v>
      </c>
      <c r="AX52" s="20">
        <f t="shared" si="32"/>
        <v>2</v>
      </c>
    </row>
    <row r="53" spans="1:50" ht="15.75" customHeight="1" x14ac:dyDescent="0.25">
      <c r="A53" s="15">
        <f t="shared" si="0"/>
        <v>100</v>
      </c>
      <c r="B53" s="15" t="e">
        <f t="shared" ref="B53:C53" si="78">SUM(#REF!/#REF!)*100</f>
        <v>#REF!</v>
      </c>
      <c r="C53" s="15" t="e">
        <f t="shared" si="78"/>
        <v>#REF!</v>
      </c>
      <c r="D53" s="15">
        <f t="shared" si="2"/>
        <v>0</v>
      </c>
      <c r="E53" s="15" t="e">
        <f t="shared" si="3"/>
        <v>#REF!</v>
      </c>
      <c r="F53" s="15" t="e">
        <f t="shared" si="4"/>
        <v>#REF!</v>
      </c>
      <c r="G53" s="15" t="e">
        <f t="shared" si="5"/>
        <v>#REF!</v>
      </c>
      <c r="H53" s="15" t="e">
        <f t="shared" si="6"/>
        <v>#REF!</v>
      </c>
      <c r="I53" s="15" t="e">
        <f t="shared" si="7"/>
        <v>#REF!</v>
      </c>
      <c r="J53" s="15" t="e">
        <f t="shared" si="8"/>
        <v>#REF!</v>
      </c>
      <c r="K53" s="3" t="s">
        <v>66</v>
      </c>
      <c r="L53" s="3" t="s">
        <v>177</v>
      </c>
      <c r="M53" s="3" t="s">
        <v>179</v>
      </c>
      <c r="N53" s="18" t="s">
        <v>157</v>
      </c>
      <c r="O53" s="19" t="s">
        <v>70</v>
      </c>
      <c r="P53" s="3" t="s">
        <v>71</v>
      </c>
      <c r="Q53" s="3" t="s">
        <v>71</v>
      </c>
      <c r="R53" s="3" t="s">
        <v>71</v>
      </c>
      <c r="S53" s="3" t="s">
        <v>71</v>
      </c>
      <c r="T53" s="3" t="s">
        <v>71</v>
      </c>
      <c r="U53" s="3" t="s">
        <v>71</v>
      </c>
      <c r="V53" s="3" t="s">
        <v>71</v>
      </c>
      <c r="W53" s="3" t="s">
        <v>71</v>
      </c>
      <c r="X53" s="3" t="s">
        <v>71</v>
      </c>
      <c r="Y53" s="3">
        <f t="shared" si="9"/>
        <v>13</v>
      </c>
      <c r="Z53" s="3">
        <f t="shared" si="10"/>
        <v>13</v>
      </c>
      <c r="AA53" s="3">
        <f t="shared" si="11"/>
        <v>0</v>
      </c>
      <c r="AB53" s="3">
        <f t="shared" si="12"/>
        <v>1</v>
      </c>
      <c r="AD53" s="3">
        <f t="shared" si="13"/>
        <v>16</v>
      </c>
      <c r="AE53" s="3">
        <f t="shared" si="14"/>
        <v>0</v>
      </c>
      <c r="AF53" s="3">
        <f t="shared" si="34"/>
        <v>2</v>
      </c>
      <c r="AG53" s="3" t="e">
        <f t="shared" si="15"/>
        <v>#REF!</v>
      </c>
      <c r="AH53" s="3" t="e">
        <f t="shared" si="16"/>
        <v>#REF!</v>
      </c>
      <c r="AI53" s="3">
        <f t="shared" si="17"/>
        <v>2</v>
      </c>
      <c r="AJ53" s="3" t="e">
        <f t="shared" si="18"/>
        <v>#REF!</v>
      </c>
      <c r="AK53" s="3" t="e">
        <f t="shared" si="19"/>
        <v>#REF!</v>
      </c>
      <c r="AL53" s="3">
        <f t="shared" si="20"/>
        <v>2</v>
      </c>
      <c r="AM53" s="3" t="e">
        <f t="shared" si="21"/>
        <v>#REF!</v>
      </c>
      <c r="AN53" s="3" t="e">
        <f t="shared" si="22"/>
        <v>#REF!</v>
      </c>
      <c r="AO53" s="3">
        <f t="shared" si="23"/>
        <v>2</v>
      </c>
      <c r="AP53" s="3" t="e">
        <f t="shared" si="24"/>
        <v>#REF!</v>
      </c>
      <c r="AQ53" s="3" t="e">
        <f t="shared" si="25"/>
        <v>#REF!</v>
      </c>
      <c r="AR53" s="3">
        <f t="shared" si="26"/>
        <v>2</v>
      </c>
      <c r="AS53" s="20" t="e">
        <f t="shared" si="27"/>
        <v>#REF!</v>
      </c>
      <c r="AT53" s="20" t="e">
        <f t="shared" si="28"/>
        <v>#REF!</v>
      </c>
      <c r="AU53" s="20">
        <f t="shared" si="29"/>
        <v>2</v>
      </c>
      <c r="AV53" s="20" t="e">
        <f t="shared" si="30"/>
        <v>#REF!</v>
      </c>
      <c r="AW53" s="20" t="e">
        <f t="shared" si="31"/>
        <v>#REF!</v>
      </c>
      <c r="AX53" s="20">
        <f t="shared" si="32"/>
        <v>2</v>
      </c>
    </row>
    <row r="54" spans="1:50" ht="15.75" customHeight="1" x14ac:dyDescent="0.25">
      <c r="A54" s="15">
        <f t="shared" si="0"/>
        <v>100</v>
      </c>
      <c r="B54" s="15" t="e">
        <f t="shared" ref="B54:C54" si="79">SUM(#REF!/#REF!)*100</f>
        <v>#REF!</v>
      </c>
      <c r="C54" s="15" t="e">
        <f t="shared" si="79"/>
        <v>#REF!</v>
      </c>
      <c r="D54" s="15">
        <f t="shared" si="2"/>
        <v>0</v>
      </c>
      <c r="E54" s="15" t="e">
        <f t="shared" si="3"/>
        <v>#REF!</v>
      </c>
      <c r="F54" s="15" t="e">
        <f t="shared" si="4"/>
        <v>#REF!</v>
      </c>
      <c r="G54" s="15" t="e">
        <f t="shared" si="5"/>
        <v>#REF!</v>
      </c>
      <c r="H54" s="15" t="e">
        <f t="shared" si="6"/>
        <v>#REF!</v>
      </c>
      <c r="I54" s="15" t="e">
        <f t="shared" si="7"/>
        <v>#REF!</v>
      </c>
      <c r="J54" s="15" t="e">
        <f t="shared" si="8"/>
        <v>#REF!</v>
      </c>
      <c r="K54" s="3" t="s">
        <v>66</v>
      </c>
      <c r="L54" s="3" t="s">
        <v>180</v>
      </c>
      <c r="M54" s="3" t="s">
        <v>181</v>
      </c>
      <c r="N54" s="18" t="s">
        <v>112</v>
      </c>
      <c r="O54" s="19" t="s">
        <v>70</v>
      </c>
      <c r="P54" s="3" t="s">
        <v>71</v>
      </c>
      <c r="Q54" s="3" t="s">
        <v>71</v>
      </c>
      <c r="R54" s="3" t="s">
        <v>71</v>
      </c>
      <c r="S54" s="3" t="s">
        <v>71</v>
      </c>
      <c r="T54" s="3" t="s">
        <v>71</v>
      </c>
      <c r="U54" s="3" t="s">
        <v>71</v>
      </c>
      <c r="V54" s="3" t="s">
        <v>71</v>
      </c>
      <c r="W54" s="3" t="s">
        <v>71</v>
      </c>
      <c r="X54" s="3" t="s">
        <v>71</v>
      </c>
      <c r="Y54" s="3">
        <f t="shared" si="9"/>
        <v>13</v>
      </c>
      <c r="Z54" s="3">
        <f t="shared" si="10"/>
        <v>13</v>
      </c>
      <c r="AA54" s="3">
        <f t="shared" si="11"/>
        <v>0</v>
      </c>
      <c r="AB54" s="3">
        <f t="shared" si="12"/>
        <v>1</v>
      </c>
      <c r="AD54" s="3">
        <f t="shared" si="13"/>
        <v>16</v>
      </c>
      <c r="AE54" s="3">
        <f t="shared" si="14"/>
        <v>0</v>
      </c>
      <c r="AF54" s="3">
        <f t="shared" si="34"/>
        <v>2</v>
      </c>
      <c r="AG54" s="3" t="e">
        <f t="shared" si="15"/>
        <v>#REF!</v>
      </c>
      <c r="AH54" s="3" t="e">
        <f t="shared" si="16"/>
        <v>#REF!</v>
      </c>
      <c r="AI54" s="3">
        <f t="shared" si="17"/>
        <v>2</v>
      </c>
      <c r="AJ54" s="3" t="e">
        <f t="shared" si="18"/>
        <v>#REF!</v>
      </c>
      <c r="AK54" s="3" t="e">
        <f t="shared" si="19"/>
        <v>#REF!</v>
      </c>
      <c r="AL54" s="3">
        <f t="shared" si="20"/>
        <v>2</v>
      </c>
      <c r="AM54" s="3" t="e">
        <f t="shared" si="21"/>
        <v>#REF!</v>
      </c>
      <c r="AN54" s="3" t="e">
        <f t="shared" si="22"/>
        <v>#REF!</v>
      </c>
      <c r="AO54" s="3">
        <f t="shared" si="23"/>
        <v>2</v>
      </c>
      <c r="AP54" s="3" t="e">
        <f t="shared" si="24"/>
        <v>#REF!</v>
      </c>
      <c r="AQ54" s="3" t="e">
        <f t="shared" si="25"/>
        <v>#REF!</v>
      </c>
      <c r="AR54" s="3">
        <f t="shared" si="26"/>
        <v>2</v>
      </c>
      <c r="AS54" s="20" t="e">
        <f t="shared" si="27"/>
        <v>#REF!</v>
      </c>
      <c r="AT54" s="20" t="e">
        <f t="shared" si="28"/>
        <v>#REF!</v>
      </c>
      <c r="AU54" s="20">
        <f t="shared" si="29"/>
        <v>2</v>
      </c>
      <c r="AV54" s="20" t="e">
        <f t="shared" si="30"/>
        <v>#REF!</v>
      </c>
      <c r="AW54" s="20" t="e">
        <f t="shared" si="31"/>
        <v>#REF!</v>
      </c>
      <c r="AX54" s="20">
        <f t="shared" si="32"/>
        <v>2</v>
      </c>
    </row>
    <row r="55" spans="1:50" ht="15.75" customHeight="1" x14ac:dyDescent="0.25">
      <c r="A55" s="15">
        <f t="shared" si="0"/>
        <v>100</v>
      </c>
      <c r="B55" s="15" t="e">
        <f t="shared" ref="B55:C55" si="80">SUM(#REF!/#REF!)*100</f>
        <v>#REF!</v>
      </c>
      <c r="C55" s="15" t="e">
        <f t="shared" si="80"/>
        <v>#REF!</v>
      </c>
      <c r="D55" s="15">
        <f t="shared" si="2"/>
        <v>0</v>
      </c>
      <c r="E55" s="15" t="e">
        <f t="shared" si="3"/>
        <v>#REF!</v>
      </c>
      <c r="F55" s="15" t="e">
        <f t="shared" si="4"/>
        <v>#REF!</v>
      </c>
      <c r="G55" s="15" t="e">
        <f t="shared" si="5"/>
        <v>#REF!</v>
      </c>
      <c r="H55" s="15" t="e">
        <f t="shared" si="6"/>
        <v>#REF!</v>
      </c>
      <c r="I55" s="15" t="e">
        <f t="shared" si="7"/>
        <v>#REF!</v>
      </c>
      <c r="J55" s="15" t="e">
        <f t="shared" si="8"/>
        <v>#REF!</v>
      </c>
      <c r="K55" s="3" t="s">
        <v>66</v>
      </c>
      <c r="L55" s="3" t="s">
        <v>182</v>
      </c>
      <c r="M55" s="3" t="s">
        <v>183</v>
      </c>
      <c r="N55" s="18" t="s">
        <v>166</v>
      </c>
      <c r="O55" s="19" t="s">
        <v>70</v>
      </c>
      <c r="P55" s="3" t="s">
        <v>83</v>
      </c>
      <c r="Q55" s="3" t="s">
        <v>71</v>
      </c>
      <c r="R55" s="3" t="s">
        <v>71</v>
      </c>
      <c r="S55" s="3" t="s">
        <v>71</v>
      </c>
      <c r="T55" s="3" t="s">
        <v>71</v>
      </c>
      <c r="U55" s="3" t="s">
        <v>71</v>
      </c>
      <c r="V55" s="3" t="s">
        <v>71</v>
      </c>
      <c r="W55" s="3" t="s">
        <v>71</v>
      </c>
      <c r="X55" s="3" t="s">
        <v>71</v>
      </c>
      <c r="Y55" s="3">
        <f t="shared" si="9"/>
        <v>8</v>
      </c>
      <c r="Z55" s="3">
        <f t="shared" si="10"/>
        <v>8</v>
      </c>
      <c r="AA55" s="3">
        <f t="shared" si="11"/>
        <v>5</v>
      </c>
      <c r="AB55" s="3">
        <f t="shared" si="12"/>
        <v>1</v>
      </c>
      <c r="AD55" s="3">
        <f t="shared" si="13"/>
        <v>11</v>
      </c>
      <c r="AE55" s="3">
        <f t="shared" si="14"/>
        <v>0</v>
      </c>
      <c r="AF55" s="3">
        <f t="shared" si="34"/>
        <v>2</v>
      </c>
      <c r="AG55" s="3" t="e">
        <f t="shared" si="15"/>
        <v>#REF!</v>
      </c>
      <c r="AH55" s="3" t="e">
        <f t="shared" si="16"/>
        <v>#REF!</v>
      </c>
      <c r="AI55" s="3">
        <f t="shared" si="17"/>
        <v>2</v>
      </c>
      <c r="AJ55" s="3" t="e">
        <f t="shared" si="18"/>
        <v>#REF!</v>
      </c>
      <c r="AK55" s="3" t="e">
        <f t="shared" si="19"/>
        <v>#REF!</v>
      </c>
      <c r="AL55" s="3">
        <f t="shared" si="20"/>
        <v>2</v>
      </c>
      <c r="AM55" s="3" t="e">
        <f t="shared" si="21"/>
        <v>#REF!</v>
      </c>
      <c r="AN55" s="3" t="e">
        <f t="shared" si="22"/>
        <v>#REF!</v>
      </c>
      <c r="AO55" s="3">
        <f t="shared" si="23"/>
        <v>2</v>
      </c>
      <c r="AP55" s="3" t="e">
        <f t="shared" si="24"/>
        <v>#REF!</v>
      </c>
      <c r="AQ55" s="3" t="e">
        <f t="shared" si="25"/>
        <v>#REF!</v>
      </c>
      <c r="AR55" s="3">
        <f t="shared" si="26"/>
        <v>2</v>
      </c>
      <c r="AS55" s="20" t="e">
        <f t="shared" si="27"/>
        <v>#REF!</v>
      </c>
      <c r="AT55" s="20" t="e">
        <f t="shared" si="28"/>
        <v>#REF!</v>
      </c>
      <c r="AU55" s="20">
        <f t="shared" si="29"/>
        <v>2</v>
      </c>
      <c r="AV55" s="20" t="e">
        <f t="shared" si="30"/>
        <v>#REF!</v>
      </c>
      <c r="AW55" s="20" t="e">
        <f t="shared" si="31"/>
        <v>#REF!</v>
      </c>
      <c r="AX55" s="20">
        <f t="shared" si="32"/>
        <v>2</v>
      </c>
    </row>
    <row r="56" spans="1:50" ht="15.75" customHeight="1" x14ac:dyDescent="0.25">
      <c r="A56" s="15">
        <f t="shared" si="0"/>
        <v>100</v>
      </c>
      <c r="B56" s="15" t="e">
        <f t="shared" ref="B56:C56" si="81">SUM(#REF!/#REF!)*100</f>
        <v>#REF!</v>
      </c>
      <c r="C56" s="15" t="e">
        <f t="shared" si="81"/>
        <v>#REF!</v>
      </c>
      <c r="D56" s="15">
        <f t="shared" si="2"/>
        <v>0</v>
      </c>
      <c r="E56" s="15" t="e">
        <f t="shared" si="3"/>
        <v>#REF!</v>
      </c>
      <c r="F56" s="15" t="e">
        <f t="shared" si="4"/>
        <v>#REF!</v>
      </c>
      <c r="G56" s="15" t="e">
        <f t="shared" si="5"/>
        <v>#REF!</v>
      </c>
      <c r="H56" s="15" t="e">
        <f t="shared" si="6"/>
        <v>#REF!</v>
      </c>
      <c r="I56" s="15" t="e">
        <f t="shared" si="7"/>
        <v>#REF!</v>
      </c>
      <c r="J56" s="15" t="e">
        <f t="shared" si="8"/>
        <v>#REF!</v>
      </c>
      <c r="K56" s="3" t="s">
        <v>66</v>
      </c>
      <c r="L56" s="3" t="s">
        <v>184</v>
      </c>
      <c r="M56" s="3" t="s">
        <v>73</v>
      </c>
      <c r="N56" s="18" t="s">
        <v>174</v>
      </c>
      <c r="O56" s="19" t="s">
        <v>70</v>
      </c>
      <c r="P56" s="3" t="s">
        <v>71</v>
      </c>
      <c r="Q56" s="3" t="s">
        <v>71</v>
      </c>
      <c r="R56" s="3" t="s">
        <v>71</v>
      </c>
      <c r="S56" s="3" t="s">
        <v>71</v>
      </c>
      <c r="T56" s="3" t="s">
        <v>71</v>
      </c>
      <c r="U56" s="3" t="s">
        <v>71</v>
      </c>
      <c r="V56" s="3" t="s">
        <v>71</v>
      </c>
      <c r="W56" s="3" t="s">
        <v>71</v>
      </c>
      <c r="X56" s="3" t="s">
        <v>71</v>
      </c>
      <c r="Y56" s="3">
        <f t="shared" si="9"/>
        <v>13</v>
      </c>
      <c r="Z56" s="3">
        <f t="shared" si="10"/>
        <v>13</v>
      </c>
      <c r="AA56" s="3">
        <f t="shared" si="11"/>
        <v>0</v>
      </c>
      <c r="AB56" s="3">
        <f t="shared" si="12"/>
        <v>1</v>
      </c>
      <c r="AD56" s="3">
        <f t="shared" si="13"/>
        <v>16</v>
      </c>
      <c r="AE56" s="3">
        <f t="shared" si="14"/>
        <v>0</v>
      </c>
      <c r="AF56" s="3">
        <f t="shared" si="34"/>
        <v>2</v>
      </c>
      <c r="AG56" s="3" t="e">
        <f t="shared" si="15"/>
        <v>#REF!</v>
      </c>
      <c r="AH56" s="3" t="e">
        <f t="shared" si="16"/>
        <v>#REF!</v>
      </c>
      <c r="AI56" s="3">
        <f t="shared" si="17"/>
        <v>2</v>
      </c>
      <c r="AJ56" s="3" t="e">
        <f t="shared" si="18"/>
        <v>#REF!</v>
      </c>
      <c r="AK56" s="3" t="e">
        <f t="shared" si="19"/>
        <v>#REF!</v>
      </c>
      <c r="AL56" s="3">
        <f t="shared" si="20"/>
        <v>2</v>
      </c>
      <c r="AM56" s="3" t="e">
        <f t="shared" si="21"/>
        <v>#REF!</v>
      </c>
      <c r="AN56" s="3" t="e">
        <f t="shared" si="22"/>
        <v>#REF!</v>
      </c>
      <c r="AO56" s="3">
        <f t="shared" si="23"/>
        <v>2</v>
      </c>
      <c r="AP56" s="3" t="e">
        <f t="shared" si="24"/>
        <v>#REF!</v>
      </c>
      <c r="AQ56" s="3" t="e">
        <f t="shared" si="25"/>
        <v>#REF!</v>
      </c>
      <c r="AR56" s="3">
        <f t="shared" si="26"/>
        <v>2</v>
      </c>
      <c r="AS56" s="20" t="e">
        <f t="shared" si="27"/>
        <v>#REF!</v>
      </c>
      <c r="AT56" s="20" t="e">
        <f t="shared" si="28"/>
        <v>#REF!</v>
      </c>
      <c r="AU56" s="20">
        <f t="shared" si="29"/>
        <v>2</v>
      </c>
      <c r="AV56" s="20" t="e">
        <f t="shared" si="30"/>
        <v>#REF!</v>
      </c>
      <c r="AW56" s="20" t="e">
        <f t="shared" si="31"/>
        <v>#REF!</v>
      </c>
      <c r="AX56" s="20">
        <f t="shared" si="32"/>
        <v>2</v>
      </c>
    </row>
    <row r="57" spans="1:50" ht="15.75" customHeight="1" x14ac:dyDescent="0.25">
      <c r="A57" s="15">
        <f t="shared" si="0"/>
        <v>100</v>
      </c>
      <c r="B57" s="15" t="e">
        <f t="shared" ref="B57:C57" si="82">SUM(#REF!/#REF!)*100</f>
        <v>#REF!</v>
      </c>
      <c r="C57" s="15" t="e">
        <f t="shared" si="82"/>
        <v>#REF!</v>
      </c>
      <c r="D57" s="15">
        <f t="shared" si="2"/>
        <v>0</v>
      </c>
      <c r="E57" s="15" t="e">
        <f t="shared" si="3"/>
        <v>#REF!</v>
      </c>
      <c r="F57" s="15" t="e">
        <f t="shared" si="4"/>
        <v>#REF!</v>
      </c>
      <c r="G57" s="15" t="e">
        <f t="shared" si="5"/>
        <v>#REF!</v>
      </c>
      <c r="H57" s="15" t="e">
        <f t="shared" si="6"/>
        <v>#REF!</v>
      </c>
      <c r="I57" s="15" t="e">
        <f t="shared" si="7"/>
        <v>#REF!</v>
      </c>
      <c r="J57" s="15" t="e">
        <f t="shared" si="8"/>
        <v>#REF!</v>
      </c>
      <c r="K57" s="3" t="s">
        <v>66</v>
      </c>
      <c r="L57" s="3" t="s">
        <v>185</v>
      </c>
      <c r="M57" s="3" t="s">
        <v>186</v>
      </c>
      <c r="N57" s="18" t="s">
        <v>86</v>
      </c>
      <c r="O57" s="19" t="s">
        <v>70</v>
      </c>
      <c r="P57" s="3" t="s">
        <v>71</v>
      </c>
      <c r="Q57" s="3" t="s">
        <v>71</v>
      </c>
      <c r="R57" s="3" t="s">
        <v>71</v>
      </c>
      <c r="S57" s="3" t="s">
        <v>71</v>
      </c>
      <c r="T57" s="3" t="s">
        <v>71</v>
      </c>
      <c r="U57" s="3" t="s">
        <v>71</v>
      </c>
      <c r="V57" s="3" t="s">
        <v>71</v>
      </c>
      <c r="W57" s="3" t="s">
        <v>71</v>
      </c>
      <c r="X57" s="3" t="s">
        <v>71</v>
      </c>
      <c r="Y57" s="3">
        <f t="shared" si="9"/>
        <v>13</v>
      </c>
      <c r="Z57" s="3">
        <f t="shared" si="10"/>
        <v>13</v>
      </c>
      <c r="AA57" s="3">
        <f t="shared" si="11"/>
        <v>0</v>
      </c>
      <c r="AB57" s="3">
        <f t="shared" si="12"/>
        <v>1</v>
      </c>
      <c r="AD57" s="3">
        <f t="shared" si="13"/>
        <v>16</v>
      </c>
      <c r="AE57" s="3">
        <f t="shared" si="14"/>
        <v>0</v>
      </c>
      <c r="AF57" s="3">
        <f t="shared" si="34"/>
        <v>2</v>
      </c>
      <c r="AG57" s="3" t="e">
        <f t="shared" si="15"/>
        <v>#REF!</v>
      </c>
      <c r="AH57" s="3" t="e">
        <f t="shared" si="16"/>
        <v>#REF!</v>
      </c>
      <c r="AI57" s="3">
        <f t="shared" si="17"/>
        <v>2</v>
      </c>
      <c r="AJ57" s="3" t="e">
        <f t="shared" si="18"/>
        <v>#REF!</v>
      </c>
      <c r="AK57" s="3" t="e">
        <f t="shared" si="19"/>
        <v>#REF!</v>
      </c>
      <c r="AL57" s="3">
        <f t="shared" si="20"/>
        <v>2</v>
      </c>
      <c r="AM57" s="3" t="e">
        <f t="shared" si="21"/>
        <v>#REF!</v>
      </c>
      <c r="AN57" s="3" t="e">
        <f t="shared" si="22"/>
        <v>#REF!</v>
      </c>
      <c r="AO57" s="3">
        <f t="shared" si="23"/>
        <v>2</v>
      </c>
      <c r="AP57" s="3" t="e">
        <f t="shared" si="24"/>
        <v>#REF!</v>
      </c>
      <c r="AQ57" s="3" t="e">
        <f t="shared" si="25"/>
        <v>#REF!</v>
      </c>
      <c r="AR57" s="3">
        <f t="shared" si="26"/>
        <v>2</v>
      </c>
      <c r="AS57" s="20" t="e">
        <f t="shared" si="27"/>
        <v>#REF!</v>
      </c>
      <c r="AT57" s="20" t="e">
        <f t="shared" si="28"/>
        <v>#REF!</v>
      </c>
      <c r="AU57" s="20">
        <f t="shared" si="29"/>
        <v>2</v>
      </c>
      <c r="AV57" s="20" t="e">
        <f t="shared" si="30"/>
        <v>#REF!</v>
      </c>
      <c r="AW57" s="20" t="e">
        <f t="shared" si="31"/>
        <v>#REF!</v>
      </c>
      <c r="AX57" s="20">
        <f t="shared" si="32"/>
        <v>2</v>
      </c>
    </row>
    <row r="58" spans="1:50" ht="15.75" customHeight="1" x14ac:dyDescent="0.25">
      <c r="A58" s="15">
        <f t="shared" si="0"/>
        <v>100</v>
      </c>
      <c r="B58" s="15" t="e">
        <f t="shared" ref="B58:C58" si="83">SUM(#REF!/#REF!)*100</f>
        <v>#REF!</v>
      </c>
      <c r="C58" s="15" t="e">
        <f t="shared" si="83"/>
        <v>#REF!</v>
      </c>
      <c r="D58" s="15">
        <f t="shared" si="2"/>
        <v>0</v>
      </c>
      <c r="E58" s="15" t="e">
        <f t="shared" si="3"/>
        <v>#REF!</v>
      </c>
      <c r="F58" s="15" t="e">
        <f t="shared" si="4"/>
        <v>#REF!</v>
      </c>
      <c r="G58" s="15" t="e">
        <f t="shared" si="5"/>
        <v>#REF!</v>
      </c>
      <c r="H58" s="15" t="e">
        <f t="shared" si="6"/>
        <v>#REF!</v>
      </c>
      <c r="I58" s="15" t="e">
        <f t="shared" si="7"/>
        <v>#REF!</v>
      </c>
      <c r="J58" s="15" t="e">
        <f t="shared" si="8"/>
        <v>#REF!</v>
      </c>
      <c r="K58" s="3" t="s">
        <v>66</v>
      </c>
      <c r="L58" s="3" t="s">
        <v>187</v>
      </c>
      <c r="M58" s="3" t="s">
        <v>188</v>
      </c>
      <c r="N58" s="18" t="s">
        <v>82</v>
      </c>
      <c r="O58" s="19" t="s">
        <v>70</v>
      </c>
      <c r="P58" s="3" t="s">
        <v>71</v>
      </c>
      <c r="Q58" s="3" t="s">
        <v>71</v>
      </c>
      <c r="R58" s="3" t="s">
        <v>71</v>
      </c>
      <c r="S58" s="3" t="s">
        <v>71</v>
      </c>
      <c r="T58" s="3" t="s">
        <v>71</v>
      </c>
      <c r="U58" s="3" t="s">
        <v>71</v>
      </c>
      <c r="V58" s="3" t="s">
        <v>71</v>
      </c>
      <c r="W58" s="3" t="s">
        <v>71</v>
      </c>
      <c r="X58" s="3" t="s">
        <v>71</v>
      </c>
      <c r="Y58" s="3">
        <f t="shared" si="9"/>
        <v>13</v>
      </c>
      <c r="Z58" s="3">
        <f t="shared" si="10"/>
        <v>13</v>
      </c>
      <c r="AA58" s="3">
        <f t="shared" si="11"/>
        <v>0</v>
      </c>
      <c r="AB58" s="3">
        <f t="shared" si="12"/>
        <v>1</v>
      </c>
      <c r="AD58" s="3">
        <f t="shared" si="13"/>
        <v>16</v>
      </c>
      <c r="AE58" s="3">
        <f t="shared" si="14"/>
        <v>0</v>
      </c>
      <c r="AF58" s="3">
        <f t="shared" si="34"/>
        <v>2</v>
      </c>
      <c r="AG58" s="3" t="e">
        <f t="shared" si="15"/>
        <v>#REF!</v>
      </c>
      <c r="AH58" s="3" t="e">
        <f t="shared" si="16"/>
        <v>#REF!</v>
      </c>
      <c r="AI58" s="3">
        <f t="shared" si="17"/>
        <v>2</v>
      </c>
      <c r="AJ58" s="3" t="e">
        <f t="shared" si="18"/>
        <v>#REF!</v>
      </c>
      <c r="AK58" s="3" t="e">
        <f t="shared" si="19"/>
        <v>#REF!</v>
      </c>
      <c r="AL58" s="3">
        <f t="shared" si="20"/>
        <v>2</v>
      </c>
      <c r="AM58" s="3" t="e">
        <f t="shared" si="21"/>
        <v>#REF!</v>
      </c>
      <c r="AN58" s="3" t="e">
        <f t="shared" si="22"/>
        <v>#REF!</v>
      </c>
      <c r="AO58" s="3">
        <f t="shared" si="23"/>
        <v>2</v>
      </c>
      <c r="AP58" s="3" t="e">
        <f t="shared" si="24"/>
        <v>#REF!</v>
      </c>
      <c r="AQ58" s="3" t="e">
        <f t="shared" si="25"/>
        <v>#REF!</v>
      </c>
      <c r="AR58" s="3">
        <f t="shared" si="26"/>
        <v>2</v>
      </c>
      <c r="AS58" s="20" t="e">
        <f t="shared" si="27"/>
        <v>#REF!</v>
      </c>
      <c r="AT58" s="20" t="e">
        <f t="shared" si="28"/>
        <v>#REF!</v>
      </c>
      <c r="AU58" s="20">
        <f t="shared" si="29"/>
        <v>2</v>
      </c>
      <c r="AV58" s="20" t="e">
        <f t="shared" si="30"/>
        <v>#REF!</v>
      </c>
      <c r="AW58" s="20" t="e">
        <f t="shared" si="31"/>
        <v>#REF!</v>
      </c>
      <c r="AX58" s="20">
        <f t="shared" si="32"/>
        <v>2</v>
      </c>
    </row>
    <row r="59" spans="1:50" ht="15.75" customHeight="1" x14ac:dyDescent="0.25">
      <c r="A59" s="15">
        <f t="shared" si="0"/>
        <v>100</v>
      </c>
      <c r="B59" s="15" t="e">
        <f t="shared" ref="B59:C59" si="84">SUM(#REF!/#REF!)*100</f>
        <v>#REF!</v>
      </c>
      <c r="C59" s="15" t="e">
        <f t="shared" si="84"/>
        <v>#REF!</v>
      </c>
      <c r="D59" s="15">
        <f t="shared" si="2"/>
        <v>0</v>
      </c>
      <c r="E59" s="15" t="e">
        <f t="shared" si="3"/>
        <v>#REF!</v>
      </c>
      <c r="F59" s="15" t="e">
        <f t="shared" si="4"/>
        <v>#REF!</v>
      </c>
      <c r="G59" s="15" t="e">
        <f t="shared" si="5"/>
        <v>#REF!</v>
      </c>
      <c r="H59" s="15" t="e">
        <f t="shared" si="6"/>
        <v>#REF!</v>
      </c>
      <c r="I59" s="15" t="e">
        <f t="shared" si="7"/>
        <v>#REF!</v>
      </c>
      <c r="J59" s="15" t="e">
        <f t="shared" si="8"/>
        <v>#REF!</v>
      </c>
      <c r="K59" s="3" t="s">
        <v>66</v>
      </c>
      <c r="L59" s="3" t="s">
        <v>189</v>
      </c>
      <c r="M59" s="3" t="s">
        <v>190</v>
      </c>
      <c r="N59" s="18" t="s">
        <v>134</v>
      </c>
      <c r="O59" s="19" t="s">
        <v>70</v>
      </c>
      <c r="P59" s="3" t="s">
        <v>71</v>
      </c>
      <c r="Q59" s="3" t="s">
        <v>71</v>
      </c>
      <c r="R59" s="3" t="s">
        <v>71</v>
      </c>
      <c r="S59" s="3" t="s">
        <v>71</v>
      </c>
      <c r="T59" s="3" t="s">
        <v>71</v>
      </c>
      <c r="U59" s="3" t="s">
        <v>71</v>
      </c>
      <c r="V59" s="3" t="s">
        <v>71</v>
      </c>
      <c r="W59" s="3" t="s">
        <v>71</v>
      </c>
      <c r="X59" s="3" t="s">
        <v>71</v>
      </c>
      <c r="Y59" s="3">
        <f t="shared" si="9"/>
        <v>13</v>
      </c>
      <c r="Z59" s="3">
        <f t="shared" si="10"/>
        <v>13</v>
      </c>
      <c r="AA59" s="3">
        <f t="shared" si="11"/>
        <v>0</v>
      </c>
      <c r="AB59" s="3">
        <f t="shared" si="12"/>
        <v>1</v>
      </c>
      <c r="AD59" s="3">
        <f t="shared" si="13"/>
        <v>16</v>
      </c>
      <c r="AE59" s="3">
        <f t="shared" si="14"/>
        <v>0</v>
      </c>
      <c r="AF59" s="3">
        <f t="shared" si="34"/>
        <v>2</v>
      </c>
      <c r="AG59" s="3" t="e">
        <f t="shared" si="15"/>
        <v>#REF!</v>
      </c>
      <c r="AH59" s="3" t="e">
        <f t="shared" si="16"/>
        <v>#REF!</v>
      </c>
      <c r="AI59" s="3">
        <f t="shared" si="17"/>
        <v>2</v>
      </c>
      <c r="AJ59" s="3" t="e">
        <f t="shared" si="18"/>
        <v>#REF!</v>
      </c>
      <c r="AK59" s="3" t="e">
        <f t="shared" si="19"/>
        <v>#REF!</v>
      </c>
      <c r="AL59" s="3">
        <f t="shared" si="20"/>
        <v>2</v>
      </c>
      <c r="AM59" s="3" t="e">
        <f t="shared" si="21"/>
        <v>#REF!</v>
      </c>
      <c r="AN59" s="3" t="e">
        <f t="shared" si="22"/>
        <v>#REF!</v>
      </c>
      <c r="AO59" s="3">
        <f t="shared" si="23"/>
        <v>2</v>
      </c>
      <c r="AP59" s="3" t="e">
        <f t="shared" si="24"/>
        <v>#REF!</v>
      </c>
      <c r="AQ59" s="3" t="e">
        <f t="shared" si="25"/>
        <v>#REF!</v>
      </c>
      <c r="AR59" s="3">
        <f t="shared" si="26"/>
        <v>2</v>
      </c>
      <c r="AS59" s="20" t="e">
        <f t="shared" si="27"/>
        <v>#REF!</v>
      </c>
      <c r="AT59" s="20" t="e">
        <f t="shared" si="28"/>
        <v>#REF!</v>
      </c>
      <c r="AU59" s="20">
        <f t="shared" si="29"/>
        <v>2</v>
      </c>
      <c r="AV59" s="20" t="e">
        <f t="shared" si="30"/>
        <v>#REF!</v>
      </c>
      <c r="AW59" s="20" t="e">
        <f t="shared" si="31"/>
        <v>#REF!</v>
      </c>
      <c r="AX59" s="20">
        <f t="shared" si="32"/>
        <v>2</v>
      </c>
    </row>
    <row r="60" spans="1:50" ht="15.75" customHeight="1" x14ac:dyDescent="0.25">
      <c r="A60" s="15">
        <f t="shared" si="0"/>
        <v>100</v>
      </c>
      <c r="B60" s="15" t="e">
        <f t="shared" ref="B60:C60" si="85">SUM(#REF!/#REF!)*100</f>
        <v>#REF!</v>
      </c>
      <c r="C60" s="15" t="e">
        <f t="shared" si="85"/>
        <v>#REF!</v>
      </c>
      <c r="D60" s="15">
        <f t="shared" si="2"/>
        <v>0</v>
      </c>
      <c r="E60" s="15" t="e">
        <f t="shared" si="3"/>
        <v>#REF!</v>
      </c>
      <c r="F60" s="15" t="e">
        <f t="shared" si="4"/>
        <v>#REF!</v>
      </c>
      <c r="G60" s="15" t="e">
        <f t="shared" si="5"/>
        <v>#REF!</v>
      </c>
      <c r="H60" s="15" t="e">
        <f t="shared" si="6"/>
        <v>#REF!</v>
      </c>
      <c r="I60" s="15" t="e">
        <f t="shared" si="7"/>
        <v>#REF!</v>
      </c>
      <c r="J60" s="15" t="e">
        <f t="shared" si="8"/>
        <v>#REF!</v>
      </c>
      <c r="K60" s="3" t="s">
        <v>66</v>
      </c>
      <c r="L60" s="3" t="s">
        <v>191</v>
      </c>
      <c r="M60" s="3" t="s">
        <v>192</v>
      </c>
      <c r="N60" s="18" t="s">
        <v>69</v>
      </c>
      <c r="O60" s="19" t="s">
        <v>70</v>
      </c>
      <c r="P60" s="3" t="s">
        <v>71</v>
      </c>
      <c r="Q60" s="3" t="s">
        <v>71</v>
      </c>
      <c r="R60" s="3" t="s">
        <v>71</v>
      </c>
      <c r="S60" s="3" t="s">
        <v>71</v>
      </c>
      <c r="T60" s="3" t="s">
        <v>71</v>
      </c>
      <c r="U60" s="3" t="s">
        <v>71</v>
      </c>
      <c r="V60" s="3" t="s">
        <v>71</v>
      </c>
      <c r="W60" s="3" t="s">
        <v>71</v>
      </c>
      <c r="X60" s="3" t="s">
        <v>71</v>
      </c>
      <c r="Y60" s="3">
        <f t="shared" si="9"/>
        <v>13</v>
      </c>
      <c r="Z60" s="3">
        <f t="shared" si="10"/>
        <v>13</v>
      </c>
      <c r="AA60" s="3">
        <f t="shared" si="11"/>
        <v>0</v>
      </c>
      <c r="AB60" s="3">
        <f t="shared" si="12"/>
        <v>1</v>
      </c>
      <c r="AD60" s="3">
        <f t="shared" si="13"/>
        <v>16</v>
      </c>
      <c r="AE60" s="3">
        <f t="shared" si="14"/>
        <v>0</v>
      </c>
      <c r="AF60" s="3">
        <f t="shared" si="34"/>
        <v>2</v>
      </c>
      <c r="AG60" s="3" t="e">
        <f t="shared" si="15"/>
        <v>#REF!</v>
      </c>
      <c r="AH60" s="3" t="e">
        <f t="shared" si="16"/>
        <v>#REF!</v>
      </c>
      <c r="AI60" s="3">
        <f t="shared" si="17"/>
        <v>2</v>
      </c>
      <c r="AJ60" s="3" t="e">
        <f t="shared" si="18"/>
        <v>#REF!</v>
      </c>
      <c r="AK60" s="3" t="e">
        <f t="shared" si="19"/>
        <v>#REF!</v>
      </c>
      <c r="AL60" s="3">
        <f t="shared" si="20"/>
        <v>2</v>
      </c>
      <c r="AM60" s="3" t="e">
        <f t="shared" si="21"/>
        <v>#REF!</v>
      </c>
      <c r="AN60" s="3" t="e">
        <f t="shared" si="22"/>
        <v>#REF!</v>
      </c>
      <c r="AO60" s="3">
        <f t="shared" si="23"/>
        <v>2</v>
      </c>
      <c r="AP60" s="3" t="e">
        <f t="shared" si="24"/>
        <v>#REF!</v>
      </c>
      <c r="AQ60" s="3" t="e">
        <f t="shared" si="25"/>
        <v>#REF!</v>
      </c>
      <c r="AR60" s="3">
        <f t="shared" si="26"/>
        <v>2</v>
      </c>
      <c r="AS60" s="20" t="e">
        <f t="shared" si="27"/>
        <v>#REF!</v>
      </c>
      <c r="AT60" s="20" t="e">
        <f t="shared" si="28"/>
        <v>#REF!</v>
      </c>
      <c r="AU60" s="20">
        <f t="shared" si="29"/>
        <v>2</v>
      </c>
      <c r="AV60" s="20" t="e">
        <f t="shared" si="30"/>
        <v>#REF!</v>
      </c>
      <c r="AW60" s="20" t="e">
        <f t="shared" si="31"/>
        <v>#REF!</v>
      </c>
      <c r="AX60" s="20">
        <f t="shared" si="32"/>
        <v>2</v>
      </c>
    </row>
    <row r="61" spans="1:50" ht="15.75" customHeight="1" x14ac:dyDescent="0.25">
      <c r="A61" s="15">
        <f t="shared" si="0"/>
        <v>7.6923076923076925</v>
      </c>
      <c r="B61" s="15" t="e">
        <f t="shared" ref="B61:C61" si="86">SUM(#REF!/#REF!)*100</f>
        <v>#REF!</v>
      </c>
      <c r="C61" s="15" t="e">
        <f t="shared" si="86"/>
        <v>#REF!</v>
      </c>
      <c r="D61" s="15">
        <f t="shared" si="2"/>
        <v>93.75</v>
      </c>
      <c r="E61" s="15" t="e">
        <f t="shared" si="3"/>
        <v>#REF!</v>
      </c>
      <c r="F61" s="15" t="e">
        <f t="shared" si="4"/>
        <v>#REF!</v>
      </c>
      <c r="G61" s="15" t="e">
        <f t="shared" si="5"/>
        <v>#REF!</v>
      </c>
      <c r="H61" s="15" t="e">
        <f t="shared" si="6"/>
        <v>#REF!</v>
      </c>
      <c r="I61" s="15" t="e">
        <f t="shared" si="7"/>
        <v>#REF!</v>
      </c>
      <c r="J61" s="15" t="e">
        <f t="shared" si="8"/>
        <v>#REF!</v>
      </c>
      <c r="K61" s="3" t="s">
        <v>66</v>
      </c>
      <c r="L61" s="3" t="s">
        <v>193</v>
      </c>
      <c r="M61" s="3" t="s">
        <v>194</v>
      </c>
      <c r="N61" s="18" t="s">
        <v>95</v>
      </c>
      <c r="O61" s="19" t="s">
        <v>195</v>
      </c>
      <c r="P61" s="3" t="s">
        <v>96</v>
      </c>
      <c r="Q61" s="3" t="s">
        <v>96</v>
      </c>
      <c r="R61" s="3" t="s">
        <v>96</v>
      </c>
      <c r="S61" s="3" t="s">
        <v>71</v>
      </c>
      <c r="T61" s="3" t="s">
        <v>96</v>
      </c>
      <c r="U61" s="3" t="s">
        <v>96</v>
      </c>
      <c r="V61" s="3" t="s">
        <v>96</v>
      </c>
      <c r="W61" s="3" t="s">
        <v>96</v>
      </c>
      <c r="X61" s="3" t="s">
        <v>96</v>
      </c>
      <c r="Y61" s="3">
        <f t="shared" si="9"/>
        <v>13</v>
      </c>
      <c r="Z61" s="3">
        <f t="shared" si="10"/>
        <v>1</v>
      </c>
      <c r="AA61" s="3">
        <f t="shared" si="11"/>
        <v>0</v>
      </c>
      <c r="AB61" s="3">
        <f t="shared" si="12"/>
        <v>1</v>
      </c>
      <c r="AD61" s="3">
        <f t="shared" si="13"/>
        <v>16</v>
      </c>
      <c r="AE61" s="3">
        <f t="shared" si="14"/>
        <v>15</v>
      </c>
      <c r="AF61" s="3">
        <f t="shared" si="34"/>
        <v>2</v>
      </c>
      <c r="AG61" s="3" t="e">
        <f t="shared" si="15"/>
        <v>#REF!</v>
      </c>
      <c r="AH61" s="3" t="e">
        <f t="shared" si="16"/>
        <v>#REF!</v>
      </c>
      <c r="AI61" s="3">
        <f t="shared" si="17"/>
        <v>2</v>
      </c>
      <c r="AJ61" s="3" t="e">
        <f t="shared" si="18"/>
        <v>#REF!</v>
      </c>
      <c r="AK61" s="3" t="e">
        <f t="shared" si="19"/>
        <v>#REF!</v>
      </c>
      <c r="AL61" s="3">
        <f t="shared" si="20"/>
        <v>2</v>
      </c>
      <c r="AM61" s="3" t="e">
        <f t="shared" si="21"/>
        <v>#REF!</v>
      </c>
      <c r="AN61" s="3" t="e">
        <f t="shared" si="22"/>
        <v>#REF!</v>
      </c>
      <c r="AO61" s="3">
        <f t="shared" si="23"/>
        <v>2</v>
      </c>
      <c r="AP61" s="3" t="e">
        <f t="shared" si="24"/>
        <v>#REF!</v>
      </c>
      <c r="AQ61" s="3" t="e">
        <f t="shared" si="25"/>
        <v>#REF!</v>
      </c>
      <c r="AR61" s="3">
        <f t="shared" si="26"/>
        <v>2</v>
      </c>
      <c r="AS61" s="20" t="e">
        <f t="shared" si="27"/>
        <v>#REF!</v>
      </c>
      <c r="AT61" s="20" t="e">
        <f t="shared" si="28"/>
        <v>#REF!</v>
      </c>
      <c r="AU61" s="20">
        <f t="shared" si="29"/>
        <v>2</v>
      </c>
      <c r="AV61" s="20" t="e">
        <f t="shared" si="30"/>
        <v>#REF!</v>
      </c>
      <c r="AW61" s="20" t="e">
        <f t="shared" si="31"/>
        <v>#REF!</v>
      </c>
      <c r="AX61" s="20">
        <f t="shared" si="32"/>
        <v>2</v>
      </c>
    </row>
    <row r="62" spans="1:50" ht="15.75" customHeight="1" x14ac:dyDescent="0.25">
      <c r="A62" s="15">
        <f t="shared" si="0"/>
        <v>0</v>
      </c>
      <c r="B62" s="15" t="e">
        <f t="shared" ref="B62:C62" si="87">SUM(#REF!/#REF!)*100</f>
        <v>#REF!</v>
      </c>
      <c r="C62" s="15" t="e">
        <f t="shared" si="87"/>
        <v>#REF!</v>
      </c>
      <c r="D62" s="15">
        <f t="shared" si="2"/>
        <v>100</v>
      </c>
      <c r="E62" s="15" t="e">
        <f t="shared" si="3"/>
        <v>#REF!</v>
      </c>
      <c r="F62" s="15" t="e">
        <f t="shared" si="4"/>
        <v>#REF!</v>
      </c>
      <c r="G62" s="15" t="e">
        <f t="shared" si="5"/>
        <v>#REF!</v>
      </c>
      <c r="H62" s="15" t="e">
        <f t="shared" si="6"/>
        <v>#REF!</v>
      </c>
      <c r="I62" s="15" t="e">
        <f t="shared" si="7"/>
        <v>#REF!</v>
      </c>
      <c r="J62" s="15" t="e">
        <f t="shared" si="8"/>
        <v>#REF!</v>
      </c>
      <c r="K62" s="3" t="s">
        <v>66</v>
      </c>
      <c r="L62" s="3" t="s">
        <v>196</v>
      </c>
      <c r="M62" s="3" t="s">
        <v>161</v>
      </c>
      <c r="N62" s="18" t="s">
        <v>197</v>
      </c>
      <c r="O62" s="19" t="s">
        <v>195</v>
      </c>
      <c r="P62" s="3" t="s">
        <v>96</v>
      </c>
      <c r="Q62" s="3" t="s">
        <v>96</v>
      </c>
      <c r="R62" s="3" t="s">
        <v>96</v>
      </c>
      <c r="S62" s="3" t="s">
        <v>96</v>
      </c>
      <c r="T62" s="3" t="s">
        <v>96</v>
      </c>
      <c r="U62" s="3" t="s">
        <v>96</v>
      </c>
      <c r="V62" s="3" t="s">
        <v>96</v>
      </c>
      <c r="W62" s="3" t="s">
        <v>96</v>
      </c>
      <c r="X62" s="3" t="s">
        <v>96</v>
      </c>
      <c r="Y62" s="3">
        <f t="shared" si="9"/>
        <v>13</v>
      </c>
      <c r="Z62" s="3">
        <f t="shared" si="10"/>
        <v>0</v>
      </c>
      <c r="AA62" s="3">
        <f t="shared" si="11"/>
        <v>0</v>
      </c>
      <c r="AB62" s="3">
        <f t="shared" si="12"/>
        <v>1</v>
      </c>
      <c r="AD62" s="3">
        <f t="shared" si="13"/>
        <v>16</v>
      </c>
      <c r="AE62" s="3">
        <f t="shared" si="14"/>
        <v>16</v>
      </c>
      <c r="AF62" s="3">
        <f t="shared" si="34"/>
        <v>2</v>
      </c>
      <c r="AG62" s="3" t="e">
        <f t="shared" si="15"/>
        <v>#REF!</v>
      </c>
      <c r="AH62" s="3" t="e">
        <f t="shared" si="16"/>
        <v>#REF!</v>
      </c>
      <c r="AI62" s="3">
        <f t="shared" si="17"/>
        <v>2</v>
      </c>
      <c r="AJ62" s="3" t="e">
        <f t="shared" si="18"/>
        <v>#REF!</v>
      </c>
      <c r="AK62" s="3" t="e">
        <f t="shared" si="19"/>
        <v>#REF!</v>
      </c>
      <c r="AL62" s="3">
        <f t="shared" si="20"/>
        <v>2</v>
      </c>
      <c r="AM62" s="3" t="e">
        <f t="shared" si="21"/>
        <v>#REF!</v>
      </c>
      <c r="AN62" s="3" t="e">
        <f t="shared" si="22"/>
        <v>#REF!</v>
      </c>
      <c r="AO62" s="3">
        <f t="shared" si="23"/>
        <v>2</v>
      </c>
      <c r="AP62" s="3" t="e">
        <f t="shared" si="24"/>
        <v>#REF!</v>
      </c>
      <c r="AQ62" s="3" t="e">
        <f t="shared" si="25"/>
        <v>#REF!</v>
      </c>
      <c r="AR62" s="3">
        <f t="shared" si="26"/>
        <v>2</v>
      </c>
      <c r="AS62" s="20" t="e">
        <f t="shared" si="27"/>
        <v>#REF!</v>
      </c>
      <c r="AT62" s="20" t="e">
        <f t="shared" si="28"/>
        <v>#REF!</v>
      </c>
      <c r="AU62" s="20">
        <f t="shared" si="29"/>
        <v>2</v>
      </c>
      <c r="AV62" s="20" t="e">
        <f t="shared" si="30"/>
        <v>#REF!</v>
      </c>
      <c r="AW62" s="20" t="e">
        <f t="shared" si="31"/>
        <v>#REF!</v>
      </c>
      <c r="AX62" s="20">
        <f t="shared" si="32"/>
        <v>2</v>
      </c>
    </row>
    <row r="63" spans="1:50" ht="15.75" customHeight="1" x14ac:dyDescent="0.25">
      <c r="A63" s="15">
        <f t="shared" si="0"/>
        <v>0</v>
      </c>
      <c r="B63" s="15" t="e">
        <f t="shared" ref="B63:C63" si="88">SUM(#REF!/#REF!)*100</f>
        <v>#REF!</v>
      </c>
      <c r="C63" s="15" t="e">
        <f t="shared" si="88"/>
        <v>#REF!</v>
      </c>
      <c r="D63" s="15">
        <f t="shared" si="2"/>
        <v>100</v>
      </c>
      <c r="E63" s="15" t="e">
        <f t="shared" si="3"/>
        <v>#REF!</v>
      </c>
      <c r="F63" s="15" t="e">
        <f t="shared" si="4"/>
        <v>#REF!</v>
      </c>
      <c r="G63" s="15" t="e">
        <f t="shared" si="5"/>
        <v>#REF!</v>
      </c>
      <c r="H63" s="15" t="e">
        <f t="shared" si="6"/>
        <v>#REF!</v>
      </c>
      <c r="I63" s="15" t="e">
        <f t="shared" si="7"/>
        <v>#REF!</v>
      </c>
      <c r="J63" s="15" t="e">
        <f t="shared" si="8"/>
        <v>#REF!</v>
      </c>
      <c r="K63" s="3" t="s">
        <v>66</v>
      </c>
      <c r="L63" s="3" t="s">
        <v>198</v>
      </c>
      <c r="M63" s="3" t="s">
        <v>199</v>
      </c>
      <c r="N63" s="18" t="s">
        <v>200</v>
      </c>
      <c r="O63" s="19" t="s">
        <v>201</v>
      </c>
      <c r="P63" s="3" t="s">
        <v>96</v>
      </c>
      <c r="Q63" s="3" t="s">
        <v>96</v>
      </c>
      <c r="R63" s="3" t="s">
        <v>96</v>
      </c>
      <c r="S63" s="3" t="s">
        <v>96</v>
      </c>
      <c r="T63" s="3" t="s">
        <v>96</v>
      </c>
      <c r="U63" s="3" t="s">
        <v>96</v>
      </c>
      <c r="V63" s="3" t="s">
        <v>96</v>
      </c>
      <c r="W63" s="3" t="s">
        <v>96</v>
      </c>
      <c r="X63" s="3" t="s">
        <v>96</v>
      </c>
      <c r="Y63" s="3">
        <f t="shared" si="9"/>
        <v>13</v>
      </c>
      <c r="Z63" s="3">
        <f t="shared" si="10"/>
        <v>0</v>
      </c>
      <c r="AA63" s="3">
        <f t="shared" si="11"/>
        <v>0</v>
      </c>
      <c r="AB63" s="3">
        <f t="shared" si="12"/>
        <v>1</v>
      </c>
      <c r="AD63" s="3">
        <f t="shared" si="13"/>
        <v>16</v>
      </c>
      <c r="AE63" s="3">
        <f t="shared" si="14"/>
        <v>16</v>
      </c>
      <c r="AF63" s="3">
        <f t="shared" si="34"/>
        <v>2</v>
      </c>
      <c r="AG63" s="3" t="e">
        <f t="shared" si="15"/>
        <v>#REF!</v>
      </c>
      <c r="AH63" s="3" t="e">
        <f t="shared" si="16"/>
        <v>#REF!</v>
      </c>
      <c r="AI63" s="3">
        <f t="shared" si="17"/>
        <v>2</v>
      </c>
      <c r="AJ63" s="3" t="e">
        <f t="shared" si="18"/>
        <v>#REF!</v>
      </c>
      <c r="AK63" s="3" t="e">
        <f t="shared" si="19"/>
        <v>#REF!</v>
      </c>
      <c r="AL63" s="3">
        <f t="shared" si="20"/>
        <v>2</v>
      </c>
      <c r="AM63" s="3" t="e">
        <f t="shared" si="21"/>
        <v>#REF!</v>
      </c>
      <c r="AN63" s="3" t="e">
        <f t="shared" si="22"/>
        <v>#REF!</v>
      </c>
      <c r="AO63" s="3">
        <f t="shared" si="23"/>
        <v>2</v>
      </c>
      <c r="AP63" s="3" t="e">
        <f t="shared" si="24"/>
        <v>#REF!</v>
      </c>
      <c r="AQ63" s="3" t="e">
        <f t="shared" si="25"/>
        <v>#REF!</v>
      </c>
      <c r="AR63" s="3">
        <f t="shared" si="26"/>
        <v>2</v>
      </c>
      <c r="AS63" s="20" t="e">
        <f t="shared" si="27"/>
        <v>#REF!</v>
      </c>
      <c r="AT63" s="20" t="e">
        <f t="shared" si="28"/>
        <v>#REF!</v>
      </c>
      <c r="AU63" s="20">
        <f t="shared" si="29"/>
        <v>2</v>
      </c>
      <c r="AV63" s="20" t="e">
        <f t="shared" si="30"/>
        <v>#REF!</v>
      </c>
      <c r="AW63" s="20" t="e">
        <f t="shared" si="31"/>
        <v>#REF!</v>
      </c>
      <c r="AX63" s="20">
        <f t="shared" si="32"/>
        <v>2</v>
      </c>
    </row>
    <row r="64" spans="1:50" ht="15.75" customHeight="1" x14ac:dyDescent="0.25">
      <c r="A64" s="15">
        <f t="shared" si="0"/>
        <v>0</v>
      </c>
      <c r="B64" s="15" t="e">
        <f t="shared" ref="B64:C64" si="89">SUM(#REF!/#REF!)*100</f>
        <v>#REF!</v>
      </c>
      <c r="C64" s="15" t="e">
        <f t="shared" si="89"/>
        <v>#REF!</v>
      </c>
      <c r="D64" s="15">
        <f t="shared" si="2"/>
        <v>100</v>
      </c>
      <c r="E64" s="15" t="e">
        <f t="shared" si="3"/>
        <v>#REF!</v>
      </c>
      <c r="F64" s="15" t="e">
        <f t="shared" si="4"/>
        <v>#REF!</v>
      </c>
      <c r="G64" s="15" t="e">
        <f t="shared" si="5"/>
        <v>#REF!</v>
      </c>
      <c r="H64" s="15" t="e">
        <f t="shared" si="6"/>
        <v>#REF!</v>
      </c>
      <c r="I64" s="15" t="e">
        <f t="shared" si="7"/>
        <v>#REF!</v>
      </c>
      <c r="J64" s="15" t="e">
        <f t="shared" si="8"/>
        <v>#REF!</v>
      </c>
      <c r="K64" s="3" t="s">
        <v>66</v>
      </c>
      <c r="L64" s="3" t="s">
        <v>202</v>
      </c>
      <c r="M64" s="3" t="s">
        <v>203</v>
      </c>
      <c r="N64" s="18" t="s">
        <v>137</v>
      </c>
      <c r="O64" s="19" t="s">
        <v>201</v>
      </c>
      <c r="P64" s="3" t="s">
        <v>96</v>
      </c>
      <c r="Q64" s="3" t="s">
        <v>96</v>
      </c>
      <c r="R64" s="3" t="s">
        <v>96</v>
      </c>
      <c r="S64" s="3" t="s">
        <v>96</v>
      </c>
      <c r="T64" s="3" t="s">
        <v>96</v>
      </c>
      <c r="U64" s="3" t="s">
        <v>96</v>
      </c>
      <c r="V64" s="3" t="s">
        <v>96</v>
      </c>
      <c r="W64" s="3" t="s">
        <v>96</v>
      </c>
      <c r="X64" s="3" t="s">
        <v>96</v>
      </c>
      <c r="Y64" s="3">
        <f t="shared" si="9"/>
        <v>13</v>
      </c>
      <c r="Z64" s="3">
        <f t="shared" si="10"/>
        <v>0</v>
      </c>
      <c r="AA64" s="3">
        <f t="shared" si="11"/>
        <v>0</v>
      </c>
      <c r="AB64" s="3">
        <f t="shared" si="12"/>
        <v>1</v>
      </c>
      <c r="AD64" s="3">
        <f t="shared" si="13"/>
        <v>16</v>
      </c>
      <c r="AE64" s="3">
        <f t="shared" si="14"/>
        <v>16</v>
      </c>
      <c r="AF64" s="3">
        <f t="shared" si="34"/>
        <v>2</v>
      </c>
      <c r="AG64" s="3" t="e">
        <f t="shared" si="15"/>
        <v>#REF!</v>
      </c>
      <c r="AH64" s="3" t="e">
        <f t="shared" si="16"/>
        <v>#REF!</v>
      </c>
      <c r="AI64" s="3">
        <f t="shared" si="17"/>
        <v>2</v>
      </c>
      <c r="AJ64" s="3" t="e">
        <f t="shared" si="18"/>
        <v>#REF!</v>
      </c>
      <c r="AK64" s="3" t="e">
        <f t="shared" si="19"/>
        <v>#REF!</v>
      </c>
      <c r="AL64" s="3">
        <f t="shared" si="20"/>
        <v>2</v>
      </c>
      <c r="AM64" s="3" t="e">
        <f t="shared" si="21"/>
        <v>#REF!</v>
      </c>
      <c r="AN64" s="3" t="e">
        <f t="shared" si="22"/>
        <v>#REF!</v>
      </c>
      <c r="AO64" s="3">
        <f t="shared" si="23"/>
        <v>2</v>
      </c>
      <c r="AP64" s="3" t="e">
        <f t="shared" si="24"/>
        <v>#REF!</v>
      </c>
      <c r="AQ64" s="3" t="e">
        <f t="shared" si="25"/>
        <v>#REF!</v>
      </c>
      <c r="AR64" s="3">
        <f t="shared" si="26"/>
        <v>2</v>
      </c>
      <c r="AS64" s="20" t="e">
        <f t="shared" si="27"/>
        <v>#REF!</v>
      </c>
      <c r="AT64" s="20" t="e">
        <f t="shared" si="28"/>
        <v>#REF!</v>
      </c>
      <c r="AU64" s="20">
        <f t="shared" si="29"/>
        <v>2</v>
      </c>
      <c r="AV64" s="20" t="e">
        <f t="shared" si="30"/>
        <v>#REF!</v>
      </c>
      <c r="AW64" s="20" t="e">
        <f t="shared" si="31"/>
        <v>#REF!</v>
      </c>
      <c r="AX64" s="20">
        <f t="shared" si="32"/>
        <v>2</v>
      </c>
    </row>
    <row r="65" spans="1:50" ht="15.75" customHeight="1" x14ac:dyDescent="0.25">
      <c r="A65" s="15">
        <f t="shared" si="0"/>
        <v>0</v>
      </c>
      <c r="B65" s="15" t="e">
        <f t="shared" ref="B65:C65" si="90">SUM(#REF!/#REF!)*100</f>
        <v>#REF!</v>
      </c>
      <c r="C65" s="15" t="e">
        <f t="shared" si="90"/>
        <v>#REF!</v>
      </c>
      <c r="D65" s="15">
        <f t="shared" si="2"/>
        <v>100</v>
      </c>
      <c r="E65" s="15" t="e">
        <f t="shared" si="3"/>
        <v>#REF!</v>
      </c>
      <c r="F65" s="15" t="e">
        <f t="shared" si="4"/>
        <v>#REF!</v>
      </c>
      <c r="G65" s="15" t="e">
        <f t="shared" si="5"/>
        <v>#REF!</v>
      </c>
      <c r="H65" s="15" t="e">
        <f t="shared" si="6"/>
        <v>#REF!</v>
      </c>
      <c r="I65" s="15" t="e">
        <f t="shared" si="7"/>
        <v>#REF!</v>
      </c>
      <c r="J65" s="15" t="e">
        <f t="shared" si="8"/>
        <v>#REF!</v>
      </c>
      <c r="K65" s="3" t="s">
        <v>66</v>
      </c>
      <c r="L65" s="3" t="s">
        <v>204</v>
      </c>
      <c r="M65" s="3" t="s">
        <v>205</v>
      </c>
      <c r="N65" s="18" t="s">
        <v>206</v>
      </c>
      <c r="O65" s="19" t="s">
        <v>201</v>
      </c>
      <c r="P65" s="3" t="s">
        <v>96</v>
      </c>
      <c r="Q65" s="3" t="s">
        <v>96</v>
      </c>
      <c r="R65" s="3" t="s">
        <v>96</v>
      </c>
      <c r="S65" s="3" t="s">
        <v>96</v>
      </c>
      <c r="T65" s="3" t="s">
        <v>96</v>
      </c>
      <c r="U65" s="3" t="s">
        <v>96</v>
      </c>
      <c r="V65" s="3" t="s">
        <v>96</v>
      </c>
      <c r="W65" s="3" t="s">
        <v>96</v>
      </c>
      <c r="X65" s="3" t="s">
        <v>96</v>
      </c>
      <c r="Y65" s="3">
        <f t="shared" si="9"/>
        <v>13</v>
      </c>
      <c r="Z65" s="3">
        <f t="shared" si="10"/>
        <v>0</v>
      </c>
      <c r="AA65" s="3">
        <f t="shared" si="11"/>
        <v>0</v>
      </c>
      <c r="AB65" s="3">
        <f t="shared" si="12"/>
        <v>1</v>
      </c>
      <c r="AD65" s="3">
        <f t="shared" si="13"/>
        <v>16</v>
      </c>
      <c r="AE65" s="3">
        <f t="shared" si="14"/>
        <v>16</v>
      </c>
      <c r="AF65" s="3">
        <f t="shared" si="34"/>
        <v>2</v>
      </c>
      <c r="AG65" s="3" t="e">
        <f t="shared" si="15"/>
        <v>#REF!</v>
      </c>
      <c r="AH65" s="3" t="e">
        <f t="shared" si="16"/>
        <v>#REF!</v>
      </c>
      <c r="AI65" s="3">
        <f t="shared" si="17"/>
        <v>2</v>
      </c>
      <c r="AJ65" s="3" t="e">
        <f t="shared" si="18"/>
        <v>#REF!</v>
      </c>
      <c r="AK65" s="3" t="e">
        <f t="shared" si="19"/>
        <v>#REF!</v>
      </c>
      <c r="AL65" s="3">
        <f t="shared" si="20"/>
        <v>2</v>
      </c>
      <c r="AM65" s="3" t="e">
        <f t="shared" si="21"/>
        <v>#REF!</v>
      </c>
      <c r="AN65" s="3" t="e">
        <f t="shared" si="22"/>
        <v>#REF!</v>
      </c>
      <c r="AO65" s="3">
        <f t="shared" si="23"/>
        <v>2</v>
      </c>
      <c r="AP65" s="3" t="e">
        <f t="shared" si="24"/>
        <v>#REF!</v>
      </c>
      <c r="AQ65" s="3" t="e">
        <f t="shared" si="25"/>
        <v>#REF!</v>
      </c>
      <c r="AR65" s="3">
        <f t="shared" si="26"/>
        <v>2</v>
      </c>
      <c r="AS65" s="20" t="e">
        <f t="shared" si="27"/>
        <v>#REF!</v>
      </c>
      <c r="AT65" s="20" t="e">
        <f t="shared" si="28"/>
        <v>#REF!</v>
      </c>
      <c r="AU65" s="20">
        <f t="shared" si="29"/>
        <v>2</v>
      </c>
      <c r="AV65" s="20" t="e">
        <f t="shared" si="30"/>
        <v>#REF!</v>
      </c>
      <c r="AW65" s="20" t="e">
        <f t="shared" si="31"/>
        <v>#REF!</v>
      </c>
      <c r="AX65" s="20">
        <f t="shared" si="32"/>
        <v>2</v>
      </c>
    </row>
    <row r="66" spans="1:50" ht="15.75" customHeight="1" x14ac:dyDescent="0.25">
      <c r="A66" s="15">
        <f t="shared" si="0"/>
        <v>0</v>
      </c>
      <c r="B66" s="15" t="e">
        <f t="shared" ref="B66:C66" si="91">SUM(#REF!/#REF!)*100</f>
        <v>#REF!</v>
      </c>
      <c r="C66" s="15" t="e">
        <f t="shared" si="91"/>
        <v>#REF!</v>
      </c>
      <c r="D66" s="15">
        <f t="shared" si="2"/>
        <v>100</v>
      </c>
      <c r="E66" s="15" t="e">
        <f t="shared" si="3"/>
        <v>#REF!</v>
      </c>
      <c r="F66" s="15" t="e">
        <f t="shared" si="4"/>
        <v>#REF!</v>
      </c>
      <c r="G66" s="15" t="e">
        <f t="shared" si="5"/>
        <v>#REF!</v>
      </c>
      <c r="H66" s="15" t="e">
        <f t="shared" si="6"/>
        <v>#REF!</v>
      </c>
      <c r="I66" s="15" t="e">
        <f t="shared" si="7"/>
        <v>#REF!</v>
      </c>
      <c r="J66" s="15" t="e">
        <f t="shared" si="8"/>
        <v>#REF!</v>
      </c>
      <c r="K66" s="3" t="s">
        <v>66</v>
      </c>
      <c r="L66" s="3" t="s">
        <v>207</v>
      </c>
      <c r="M66" s="3" t="s">
        <v>208</v>
      </c>
      <c r="N66" s="18" t="s">
        <v>209</v>
      </c>
      <c r="O66" s="19" t="s">
        <v>201</v>
      </c>
      <c r="P66" s="3" t="s">
        <v>96</v>
      </c>
      <c r="Q66" s="3" t="s">
        <v>96</v>
      </c>
      <c r="R66" s="3" t="s">
        <v>96</v>
      </c>
      <c r="S66" s="3" t="s">
        <v>96</v>
      </c>
      <c r="T66" s="3" t="s">
        <v>96</v>
      </c>
      <c r="U66" s="3" t="s">
        <v>96</v>
      </c>
      <c r="V66" s="3" t="s">
        <v>96</v>
      </c>
      <c r="W66" s="3" t="s">
        <v>96</v>
      </c>
      <c r="X66" s="3" t="s">
        <v>96</v>
      </c>
      <c r="Y66" s="3">
        <f t="shared" si="9"/>
        <v>13</v>
      </c>
      <c r="Z66" s="3">
        <f t="shared" si="10"/>
        <v>0</v>
      </c>
      <c r="AA66" s="3">
        <f t="shared" si="11"/>
        <v>0</v>
      </c>
      <c r="AB66" s="3">
        <f t="shared" si="12"/>
        <v>1</v>
      </c>
      <c r="AD66" s="3">
        <f t="shared" si="13"/>
        <v>16</v>
      </c>
      <c r="AE66" s="3">
        <f t="shared" si="14"/>
        <v>16</v>
      </c>
      <c r="AF66" s="3">
        <f t="shared" si="34"/>
        <v>2</v>
      </c>
      <c r="AG66" s="3" t="e">
        <f t="shared" si="15"/>
        <v>#REF!</v>
      </c>
      <c r="AH66" s="3" t="e">
        <f t="shared" si="16"/>
        <v>#REF!</v>
      </c>
      <c r="AI66" s="3">
        <f t="shared" si="17"/>
        <v>2</v>
      </c>
      <c r="AJ66" s="3" t="e">
        <f t="shared" si="18"/>
        <v>#REF!</v>
      </c>
      <c r="AK66" s="3" t="e">
        <f t="shared" si="19"/>
        <v>#REF!</v>
      </c>
      <c r="AL66" s="3">
        <f t="shared" si="20"/>
        <v>2</v>
      </c>
      <c r="AM66" s="3" t="e">
        <f t="shared" si="21"/>
        <v>#REF!</v>
      </c>
      <c r="AN66" s="3" t="e">
        <f t="shared" si="22"/>
        <v>#REF!</v>
      </c>
      <c r="AO66" s="3">
        <f t="shared" si="23"/>
        <v>2</v>
      </c>
      <c r="AP66" s="3" t="e">
        <f t="shared" si="24"/>
        <v>#REF!</v>
      </c>
      <c r="AQ66" s="3" t="e">
        <f t="shared" si="25"/>
        <v>#REF!</v>
      </c>
      <c r="AR66" s="3">
        <f t="shared" si="26"/>
        <v>2</v>
      </c>
      <c r="AS66" s="20" t="e">
        <f t="shared" si="27"/>
        <v>#REF!</v>
      </c>
      <c r="AT66" s="20" t="e">
        <f t="shared" si="28"/>
        <v>#REF!</v>
      </c>
      <c r="AU66" s="20">
        <f t="shared" si="29"/>
        <v>2</v>
      </c>
      <c r="AV66" s="20" t="e">
        <f t="shared" si="30"/>
        <v>#REF!</v>
      </c>
      <c r="AW66" s="20" t="e">
        <f t="shared" si="31"/>
        <v>#REF!</v>
      </c>
      <c r="AX66" s="20">
        <f t="shared" si="32"/>
        <v>2</v>
      </c>
    </row>
    <row r="67" spans="1:50" ht="15.75" customHeight="1" x14ac:dyDescent="0.25">
      <c r="A67" s="15">
        <f t="shared" si="0"/>
        <v>0</v>
      </c>
      <c r="B67" s="15" t="e">
        <f t="shared" ref="B67:C67" si="92">SUM(#REF!/#REF!)*100</f>
        <v>#REF!</v>
      </c>
      <c r="C67" s="15" t="e">
        <f t="shared" si="92"/>
        <v>#REF!</v>
      </c>
      <c r="D67" s="15">
        <f t="shared" si="2"/>
        <v>100</v>
      </c>
      <c r="E67" s="15" t="e">
        <f t="shared" si="3"/>
        <v>#REF!</v>
      </c>
      <c r="F67" s="15" t="e">
        <f t="shared" si="4"/>
        <v>#REF!</v>
      </c>
      <c r="G67" s="15" t="e">
        <f t="shared" si="5"/>
        <v>#REF!</v>
      </c>
      <c r="H67" s="15" t="e">
        <f t="shared" si="6"/>
        <v>#REF!</v>
      </c>
      <c r="I67" s="15" t="e">
        <f t="shared" si="7"/>
        <v>#REF!</v>
      </c>
      <c r="J67" s="15" t="e">
        <f t="shared" si="8"/>
        <v>#REF!</v>
      </c>
      <c r="K67" s="3" t="s">
        <v>66</v>
      </c>
      <c r="L67" s="3" t="s">
        <v>210</v>
      </c>
      <c r="M67" s="3" t="s">
        <v>165</v>
      </c>
      <c r="N67" s="18" t="s">
        <v>211</v>
      </c>
      <c r="O67" s="19" t="s">
        <v>201</v>
      </c>
      <c r="P67" s="3" t="s">
        <v>96</v>
      </c>
      <c r="Q67" s="3" t="s">
        <v>96</v>
      </c>
      <c r="R67" s="3" t="s">
        <v>96</v>
      </c>
      <c r="S67" s="3" t="s">
        <v>96</v>
      </c>
      <c r="T67" s="3" t="s">
        <v>96</v>
      </c>
      <c r="U67" s="3" t="s">
        <v>96</v>
      </c>
      <c r="V67" s="3" t="s">
        <v>83</v>
      </c>
      <c r="W67" s="3" t="s">
        <v>96</v>
      </c>
      <c r="X67" s="3" t="s">
        <v>96</v>
      </c>
      <c r="Y67" s="3">
        <f t="shared" si="9"/>
        <v>13</v>
      </c>
      <c r="Z67" s="3">
        <f t="shared" si="10"/>
        <v>0</v>
      </c>
      <c r="AA67" s="3">
        <f t="shared" si="11"/>
        <v>0</v>
      </c>
      <c r="AB67" s="3">
        <f t="shared" si="12"/>
        <v>1</v>
      </c>
      <c r="AD67" s="3">
        <f t="shared" si="13"/>
        <v>15</v>
      </c>
      <c r="AE67" s="3">
        <f t="shared" si="14"/>
        <v>15</v>
      </c>
      <c r="AF67" s="3">
        <f t="shared" si="34"/>
        <v>2</v>
      </c>
      <c r="AG67" s="3" t="e">
        <f t="shared" si="15"/>
        <v>#REF!</v>
      </c>
      <c r="AH67" s="3" t="e">
        <f t="shared" si="16"/>
        <v>#REF!</v>
      </c>
      <c r="AI67" s="3">
        <f t="shared" si="17"/>
        <v>2</v>
      </c>
      <c r="AJ67" s="3" t="e">
        <f t="shared" si="18"/>
        <v>#REF!</v>
      </c>
      <c r="AK67" s="3" t="e">
        <f t="shared" si="19"/>
        <v>#REF!</v>
      </c>
      <c r="AL67" s="3">
        <f t="shared" si="20"/>
        <v>2</v>
      </c>
      <c r="AM67" s="3" t="e">
        <f t="shared" si="21"/>
        <v>#REF!</v>
      </c>
      <c r="AN67" s="3" t="e">
        <f t="shared" si="22"/>
        <v>#REF!</v>
      </c>
      <c r="AO67" s="3">
        <f t="shared" si="23"/>
        <v>2</v>
      </c>
      <c r="AP67" s="3" t="e">
        <f t="shared" si="24"/>
        <v>#REF!</v>
      </c>
      <c r="AQ67" s="3" t="e">
        <f t="shared" si="25"/>
        <v>#REF!</v>
      </c>
      <c r="AR67" s="3">
        <f t="shared" si="26"/>
        <v>2</v>
      </c>
      <c r="AS67" s="20" t="e">
        <f t="shared" si="27"/>
        <v>#REF!</v>
      </c>
      <c r="AT67" s="20" t="e">
        <f t="shared" si="28"/>
        <v>#REF!</v>
      </c>
      <c r="AU67" s="20">
        <f t="shared" si="29"/>
        <v>2</v>
      </c>
      <c r="AV67" s="20" t="e">
        <f t="shared" si="30"/>
        <v>#REF!</v>
      </c>
      <c r="AW67" s="20" t="e">
        <f t="shared" si="31"/>
        <v>#REF!</v>
      </c>
      <c r="AX67" s="20">
        <f t="shared" si="32"/>
        <v>2</v>
      </c>
    </row>
    <row r="68" spans="1:50" ht="15.75" customHeight="1" x14ac:dyDescent="0.25">
      <c r="A68" s="15">
        <f t="shared" si="0"/>
        <v>0</v>
      </c>
      <c r="B68" s="15" t="e">
        <f t="shared" ref="B68:C68" si="93">SUM(#REF!/#REF!)*100</f>
        <v>#REF!</v>
      </c>
      <c r="C68" s="15" t="e">
        <f t="shared" si="93"/>
        <v>#REF!</v>
      </c>
      <c r="D68" s="15">
        <f t="shared" si="2"/>
        <v>100</v>
      </c>
      <c r="E68" s="15" t="e">
        <f t="shared" si="3"/>
        <v>#REF!</v>
      </c>
      <c r="F68" s="15" t="e">
        <f t="shared" si="4"/>
        <v>#REF!</v>
      </c>
      <c r="G68" s="15" t="e">
        <f t="shared" si="5"/>
        <v>#REF!</v>
      </c>
      <c r="H68" s="15" t="e">
        <f t="shared" si="6"/>
        <v>#REF!</v>
      </c>
      <c r="I68" s="15" t="e">
        <f t="shared" si="7"/>
        <v>#REF!</v>
      </c>
      <c r="J68" s="15" t="e">
        <f t="shared" si="8"/>
        <v>#REF!</v>
      </c>
      <c r="K68" s="3" t="s">
        <v>66</v>
      </c>
      <c r="L68" s="3" t="s">
        <v>212</v>
      </c>
      <c r="M68" s="3" t="s">
        <v>213</v>
      </c>
      <c r="N68" s="18" t="s">
        <v>214</v>
      </c>
      <c r="O68" s="19" t="s">
        <v>201</v>
      </c>
      <c r="P68" s="3" t="s">
        <v>96</v>
      </c>
      <c r="Q68" s="3" t="s">
        <v>96</v>
      </c>
      <c r="R68" s="3" t="s">
        <v>96</v>
      </c>
      <c r="S68" s="3" t="s">
        <v>96</v>
      </c>
      <c r="T68" s="3" t="s">
        <v>96</v>
      </c>
      <c r="U68" s="3" t="s">
        <v>96</v>
      </c>
      <c r="V68" s="3" t="s">
        <v>96</v>
      </c>
      <c r="W68" s="3" t="s">
        <v>96</v>
      </c>
      <c r="X68" s="3" t="s">
        <v>96</v>
      </c>
      <c r="Y68" s="3">
        <f t="shared" si="9"/>
        <v>13</v>
      </c>
      <c r="Z68" s="3">
        <f t="shared" si="10"/>
        <v>0</v>
      </c>
      <c r="AA68" s="3">
        <f t="shared" si="11"/>
        <v>0</v>
      </c>
      <c r="AB68" s="3">
        <f t="shared" si="12"/>
        <v>1</v>
      </c>
      <c r="AD68" s="3">
        <f t="shared" si="13"/>
        <v>16</v>
      </c>
      <c r="AE68" s="3">
        <f t="shared" si="14"/>
        <v>16</v>
      </c>
      <c r="AF68" s="3">
        <f t="shared" si="34"/>
        <v>2</v>
      </c>
      <c r="AG68" s="3" t="e">
        <f t="shared" si="15"/>
        <v>#REF!</v>
      </c>
      <c r="AH68" s="3" t="e">
        <f t="shared" si="16"/>
        <v>#REF!</v>
      </c>
      <c r="AI68" s="3">
        <f t="shared" si="17"/>
        <v>2</v>
      </c>
      <c r="AJ68" s="3" t="e">
        <f t="shared" si="18"/>
        <v>#REF!</v>
      </c>
      <c r="AK68" s="3" t="e">
        <f t="shared" si="19"/>
        <v>#REF!</v>
      </c>
      <c r="AL68" s="3">
        <f t="shared" si="20"/>
        <v>2</v>
      </c>
      <c r="AM68" s="3" t="e">
        <f t="shared" si="21"/>
        <v>#REF!</v>
      </c>
      <c r="AN68" s="3" t="e">
        <f t="shared" si="22"/>
        <v>#REF!</v>
      </c>
      <c r="AO68" s="3">
        <f t="shared" si="23"/>
        <v>2</v>
      </c>
      <c r="AP68" s="3" t="e">
        <f t="shared" si="24"/>
        <v>#REF!</v>
      </c>
      <c r="AQ68" s="3" t="e">
        <f t="shared" si="25"/>
        <v>#REF!</v>
      </c>
      <c r="AR68" s="3">
        <f t="shared" si="26"/>
        <v>2</v>
      </c>
      <c r="AS68" s="20" t="e">
        <f t="shared" si="27"/>
        <v>#REF!</v>
      </c>
      <c r="AT68" s="20" t="e">
        <f t="shared" si="28"/>
        <v>#REF!</v>
      </c>
      <c r="AU68" s="20">
        <f t="shared" si="29"/>
        <v>2</v>
      </c>
      <c r="AV68" s="20" t="e">
        <f t="shared" si="30"/>
        <v>#REF!</v>
      </c>
      <c r="AW68" s="20" t="e">
        <f t="shared" si="31"/>
        <v>#REF!</v>
      </c>
      <c r="AX68" s="20">
        <f t="shared" si="32"/>
        <v>2</v>
      </c>
    </row>
    <row r="69" spans="1:50" ht="15.75" customHeight="1" x14ac:dyDescent="0.25">
      <c r="A69" s="15">
        <f t="shared" si="0"/>
        <v>0</v>
      </c>
      <c r="B69" s="15" t="e">
        <f t="shared" ref="B69:C69" si="94">SUM(#REF!/#REF!)*100</f>
        <v>#REF!</v>
      </c>
      <c r="C69" s="15" t="e">
        <f t="shared" si="94"/>
        <v>#REF!</v>
      </c>
      <c r="D69" s="15">
        <f t="shared" si="2"/>
        <v>100</v>
      </c>
      <c r="E69" s="15" t="e">
        <f t="shared" si="3"/>
        <v>#REF!</v>
      </c>
      <c r="F69" s="15" t="e">
        <f t="shared" si="4"/>
        <v>#REF!</v>
      </c>
      <c r="G69" s="15" t="e">
        <f t="shared" si="5"/>
        <v>#REF!</v>
      </c>
      <c r="H69" s="15" t="e">
        <f t="shared" si="6"/>
        <v>#REF!</v>
      </c>
      <c r="I69" s="15" t="e">
        <f t="shared" si="7"/>
        <v>#REF!</v>
      </c>
      <c r="J69" s="15" t="e">
        <f t="shared" si="8"/>
        <v>#REF!</v>
      </c>
      <c r="K69" s="3" t="s">
        <v>66</v>
      </c>
      <c r="L69" s="3" t="s">
        <v>215</v>
      </c>
      <c r="M69" s="3" t="s">
        <v>216</v>
      </c>
      <c r="N69" s="18" t="s">
        <v>217</v>
      </c>
      <c r="O69" s="19" t="s">
        <v>201</v>
      </c>
      <c r="P69" s="3" t="s">
        <v>96</v>
      </c>
      <c r="Q69" s="3" t="s">
        <v>96</v>
      </c>
      <c r="R69" s="3" t="s">
        <v>96</v>
      </c>
      <c r="S69" s="3" t="s">
        <v>96</v>
      </c>
      <c r="T69" s="3" t="s">
        <v>96</v>
      </c>
      <c r="U69" s="3" t="s">
        <v>96</v>
      </c>
      <c r="V69" s="3" t="s">
        <v>96</v>
      </c>
      <c r="W69" s="3" t="s">
        <v>96</v>
      </c>
      <c r="X69" s="3" t="s">
        <v>96</v>
      </c>
      <c r="Y69" s="3">
        <f t="shared" si="9"/>
        <v>13</v>
      </c>
      <c r="Z69" s="3">
        <f t="shared" si="10"/>
        <v>0</v>
      </c>
      <c r="AA69" s="3">
        <f t="shared" si="11"/>
        <v>0</v>
      </c>
      <c r="AB69" s="3">
        <f t="shared" si="12"/>
        <v>1</v>
      </c>
      <c r="AD69" s="3">
        <f t="shared" si="13"/>
        <v>16</v>
      </c>
      <c r="AE69" s="3">
        <f t="shared" si="14"/>
        <v>16</v>
      </c>
      <c r="AF69" s="3">
        <f t="shared" si="34"/>
        <v>2</v>
      </c>
      <c r="AG69" s="3" t="e">
        <f t="shared" si="15"/>
        <v>#REF!</v>
      </c>
      <c r="AH69" s="3" t="e">
        <f t="shared" si="16"/>
        <v>#REF!</v>
      </c>
      <c r="AI69" s="3">
        <f t="shared" si="17"/>
        <v>2</v>
      </c>
      <c r="AJ69" s="3" t="e">
        <f t="shared" si="18"/>
        <v>#REF!</v>
      </c>
      <c r="AK69" s="3" t="e">
        <f t="shared" si="19"/>
        <v>#REF!</v>
      </c>
      <c r="AL69" s="3">
        <f t="shared" si="20"/>
        <v>2</v>
      </c>
      <c r="AM69" s="3" t="e">
        <f t="shared" si="21"/>
        <v>#REF!</v>
      </c>
      <c r="AN69" s="3" t="e">
        <f t="shared" si="22"/>
        <v>#REF!</v>
      </c>
      <c r="AO69" s="3">
        <f t="shared" si="23"/>
        <v>2</v>
      </c>
      <c r="AP69" s="3" t="e">
        <f t="shared" si="24"/>
        <v>#REF!</v>
      </c>
      <c r="AQ69" s="3" t="e">
        <f t="shared" si="25"/>
        <v>#REF!</v>
      </c>
      <c r="AR69" s="3">
        <f t="shared" si="26"/>
        <v>2</v>
      </c>
      <c r="AS69" s="20" t="e">
        <f t="shared" si="27"/>
        <v>#REF!</v>
      </c>
      <c r="AT69" s="20" t="e">
        <f t="shared" si="28"/>
        <v>#REF!</v>
      </c>
      <c r="AU69" s="20">
        <f t="shared" si="29"/>
        <v>2</v>
      </c>
      <c r="AV69" s="20" t="e">
        <f t="shared" si="30"/>
        <v>#REF!</v>
      </c>
      <c r="AW69" s="20" t="e">
        <f t="shared" si="31"/>
        <v>#REF!</v>
      </c>
      <c r="AX69" s="20">
        <f t="shared" si="32"/>
        <v>2</v>
      </c>
    </row>
    <row r="70" spans="1:50" ht="15.75" customHeight="1" x14ac:dyDescent="0.25">
      <c r="A70" s="15">
        <f t="shared" si="0"/>
        <v>0</v>
      </c>
      <c r="B70" s="15" t="e">
        <f t="shared" ref="B70:C70" si="95">SUM(#REF!/#REF!)*100</f>
        <v>#REF!</v>
      </c>
      <c r="C70" s="15" t="e">
        <f t="shared" si="95"/>
        <v>#REF!</v>
      </c>
      <c r="D70" s="15">
        <f t="shared" si="2"/>
        <v>100</v>
      </c>
      <c r="E70" s="15" t="e">
        <f t="shared" si="3"/>
        <v>#REF!</v>
      </c>
      <c r="F70" s="15" t="e">
        <f t="shared" si="4"/>
        <v>#REF!</v>
      </c>
      <c r="G70" s="15" t="e">
        <f t="shared" si="5"/>
        <v>#REF!</v>
      </c>
      <c r="H70" s="15" t="e">
        <f t="shared" si="6"/>
        <v>#REF!</v>
      </c>
      <c r="I70" s="15" t="e">
        <f t="shared" si="7"/>
        <v>#REF!</v>
      </c>
      <c r="J70" s="15" t="e">
        <f t="shared" si="8"/>
        <v>#REF!</v>
      </c>
      <c r="K70" s="3" t="s">
        <v>66</v>
      </c>
      <c r="L70" s="3" t="s">
        <v>218</v>
      </c>
      <c r="M70" s="3" t="s">
        <v>219</v>
      </c>
      <c r="N70" s="18" t="s">
        <v>211</v>
      </c>
      <c r="O70" s="19" t="s">
        <v>201</v>
      </c>
      <c r="P70" s="3" t="s">
        <v>96</v>
      </c>
      <c r="Q70" s="3" t="s">
        <v>96</v>
      </c>
      <c r="R70" s="3" t="s">
        <v>96</v>
      </c>
      <c r="S70" s="3" t="s">
        <v>96</v>
      </c>
      <c r="T70" s="3" t="s">
        <v>96</v>
      </c>
      <c r="U70" s="3" t="s">
        <v>96</v>
      </c>
      <c r="V70" s="3" t="s">
        <v>96</v>
      </c>
      <c r="W70" s="3" t="s">
        <v>96</v>
      </c>
      <c r="X70" s="3" t="s">
        <v>96</v>
      </c>
      <c r="Y70" s="3">
        <f t="shared" si="9"/>
        <v>13</v>
      </c>
      <c r="Z70" s="3">
        <f t="shared" si="10"/>
        <v>0</v>
      </c>
      <c r="AA70" s="3">
        <f t="shared" si="11"/>
        <v>0</v>
      </c>
      <c r="AB70" s="3">
        <f t="shared" si="12"/>
        <v>1</v>
      </c>
      <c r="AD70" s="3">
        <f t="shared" si="13"/>
        <v>16</v>
      </c>
      <c r="AE70" s="3">
        <f t="shared" si="14"/>
        <v>16</v>
      </c>
      <c r="AF70" s="3">
        <f t="shared" si="34"/>
        <v>2</v>
      </c>
      <c r="AG70" s="3" t="e">
        <f t="shared" si="15"/>
        <v>#REF!</v>
      </c>
      <c r="AH70" s="3" t="e">
        <f t="shared" si="16"/>
        <v>#REF!</v>
      </c>
      <c r="AI70" s="3">
        <f t="shared" si="17"/>
        <v>2</v>
      </c>
      <c r="AJ70" s="3" t="e">
        <f t="shared" si="18"/>
        <v>#REF!</v>
      </c>
      <c r="AK70" s="3" t="e">
        <f t="shared" si="19"/>
        <v>#REF!</v>
      </c>
      <c r="AL70" s="3">
        <f t="shared" si="20"/>
        <v>2</v>
      </c>
      <c r="AM70" s="3" t="e">
        <f t="shared" si="21"/>
        <v>#REF!</v>
      </c>
      <c r="AN70" s="3" t="e">
        <f t="shared" si="22"/>
        <v>#REF!</v>
      </c>
      <c r="AO70" s="3">
        <f t="shared" si="23"/>
        <v>2</v>
      </c>
      <c r="AP70" s="3" t="e">
        <f t="shared" si="24"/>
        <v>#REF!</v>
      </c>
      <c r="AQ70" s="3" t="e">
        <f t="shared" si="25"/>
        <v>#REF!</v>
      </c>
      <c r="AR70" s="3">
        <f t="shared" si="26"/>
        <v>2</v>
      </c>
      <c r="AS70" s="20" t="e">
        <f t="shared" si="27"/>
        <v>#REF!</v>
      </c>
      <c r="AT70" s="20" t="e">
        <f t="shared" si="28"/>
        <v>#REF!</v>
      </c>
      <c r="AU70" s="20">
        <f t="shared" si="29"/>
        <v>2</v>
      </c>
      <c r="AV70" s="20" t="e">
        <f t="shared" si="30"/>
        <v>#REF!</v>
      </c>
      <c r="AW70" s="20" t="e">
        <f t="shared" si="31"/>
        <v>#REF!</v>
      </c>
      <c r="AX70" s="20">
        <f t="shared" si="32"/>
        <v>2</v>
      </c>
    </row>
    <row r="71" spans="1:50" ht="15.75" customHeight="1" x14ac:dyDescent="0.25">
      <c r="A71" s="15">
        <f t="shared" si="0"/>
        <v>0</v>
      </c>
      <c r="B71" s="15" t="e">
        <f t="shared" ref="B71:C71" si="96">SUM(#REF!/#REF!)*100</f>
        <v>#REF!</v>
      </c>
      <c r="C71" s="15" t="e">
        <f t="shared" si="96"/>
        <v>#REF!</v>
      </c>
      <c r="D71" s="15">
        <f t="shared" si="2"/>
        <v>100</v>
      </c>
      <c r="E71" s="15" t="e">
        <f t="shared" si="3"/>
        <v>#REF!</v>
      </c>
      <c r="F71" s="15" t="e">
        <f t="shared" si="4"/>
        <v>#REF!</v>
      </c>
      <c r="G71" s="15" t="e">
        <f t="shared" si="5"/>
        <v>#REF!</v>
      </c>
      <c r="H71" s="15" t="e">
        <f t="shared" si="6"/>
        <v>#REF!</v>
      </c>
      <c r="I71" s="15" t="e">
        <f t="shared" si="7"/>
        <v>#REF!</v>
      </c>
      <c r="J71" s="15" t="e">
        <f t="shared" si="8"/>
        <v>#REF!</v>
      </c>
      <c r="K71" s="3" t="s">
        <v>66</v>
      </c>
      <c r="L71" s="3" t="s">
        <v>220</v>
      </c>
      <c r="M71" s="3" t="s">
        <v>221</v>
      </c>
      <c r="N71" s="18" t="s">
        <v>83</v>
      </c>
      <c r="O71" s="19" t="s">
        <v>201</v>
      </c>
      <c r="P71" s="3" t="s">
        <v>96</v>
      </c>
      <c r="Q71" s="3" t="s">
        <v>96</v>
      </c>
      <c r="R71" s="3" t="s">
        <v>96</v>
      </c>
      <c r="S71" s="3" t="s">
        <v>96</v>
      </c>
      <c r="T71" s="3" t="s">
        <v>96</v>
      </c>
      <c r="U71" s="3" t="s">
        <v>96</v>
      </c>
      <c r="V71" s="3" t="s">
        <v>96</v>
      </c>
      <c r="W71" s="3" t="s">
        <v>96</v>
      </c>
      <c r="X71" s="3" t="s">
        <v>96</v>
      </c>
      <c r="Y71" s="3">
        <f t="shared" si="9"/>
        <v>13</v>
      </c>
      <c r="Z71" s="3">
        <f t="shared" si="10"/>
        <v>0</v>
      </c>
      <c r="AA71" s="3">
        <f t="shared" si="11"/>
        <v>0</v>
      </c>
      <c r="AB71" s="3">
        <f t="shared" si="12"/>
        <v>1</v>
      </c>
      <c r="AD71" s="3">
        <f t="shared" si="13"/>
        <v>16</v>
      </c>
      <c r="AE71" s="3">
        <f t="shared" si="14"/>
        <v>16</v>
      </c>
      <c r="AF71" s="3">
        <f t="shared" si="34"/>
        <v>2</v>
      </c>
      <c r="AG71" s="3" t="e">
        <f t="shared" si="15"/>
        <v>#REF!</v>
      </c>
      <c r="AH71" s="3" t="e">
        <f t="shared" si="16"/>
        <v>#REF!</v>
      </c>
      <c r="AI71" s="3">
        <f t="shared" si="17"/>
        <v>2</v>
      </c>
      <c r="AJ71" s="3" t="e">
        <f t="shared" si="18"/>
        <v>#REF!</v>
      </c>
      <c r="AK71" s="3" t="e">
        <f t="shared" si="19"/>
        <v>#REF!</v>
      </c>
      <c r="AL71" s="3">
        <f t="shared" si="20"/>
        <v>2</v>
      </c>
      <c r="AM71" s="3" t="e">
        <f t="shared" si="21"/>
        <v>#REF!</v>
      </c>
      <c r="AN71" s="3" t="e">
        <f t="shared" si="22"/>
        <v>#REF!</v>
      </c>
      <c r="AO71" s="3">
        <f t="shared" si="23"/>
        <v>2</v>
      </c>
      <c r="AP71" s="3" t="e">
        <f t="shared" si="24"/>
        <v>#REF!</v>
      </c>
      <c r="AQ71" s="3" t="e">
        <f t="shared" si="25"/>
        <v>#REF!</v>
      </c>
      <c r="AR71" s="3">
        <f t="shared" si="26"/>
        <v>2</v>
      </c>
      <c r="AS71" s="20" t="e">
        <f t="shared" si="27"/>
        <v>#REF!</v>
      </c>
      <c r="AT71" s="20" t="e">
        <f t="shared" si="28"/>
        <v>#REF!</v>
      </c>
      <c r="AU71" s="20">
        <f t="shared" si="29"/>
        <v>2</v>
      </c>
      <c r="AV71" s="20" t="e">
        <f t="shared" si="30"/>
        <v>#REF!</v>
      </c>
      <c r="AW71" s="20" t="e">
        <f t="shared" si="31"/>
        <v>#REF!</v>
      </c>
      <c r="AX71" s="20">
        <f t="shared" si="32"/>
        <v>2</v>
      </c>
    </row>
    <row r="72" spans="1:50" ht="15.75" customHeight="1" x14ac:dyDescent="0.25">
      <c r="A72" s="15">
        <f t="shared" si="0"/>
        <v>0</v>
      </c>
      <c r="B72" s="15" t="e">
        <f t="shared" ref="B72:C72" si="97">SUM(#REF!/#REF!)*100</f>
        <v>#REF!</v>
      </c>
      <c r="C72" s="15" t="e">
        <f t="shared" si="97"/>
        <v>#REF!</v>
      </c>
      <c r="D72" s="15">
        <f t="shared" si="2"/>
        <v>100</v>
      </c>
      <c r="E72" s="15" t="e">
        <f t="shared" si="3"/>
        <v>#REF!</v>
      </c>
      <c r="F72" s="15" t="e">
        <f t="shared" si="4"/>
        <v>#REF!</v>
      </c>
      <c r="G72" s="15" t="e">
        <f t="shared" si="5"/>
        <v>#REF!</v>
      </c>
      <c r="H72" s="15" t="e">
        <f t="shared" si="6"/>
        <v>#REF!</v>
      </c>
      <c r="I72" s="15" t="e">
        <f t="shared" si="7"/>
        <v>#REF!</v>
      </c>
      <c r="J72" s="15" t="e">
        <f t="shared" si="8"/>
        <v>#REF!</v>
      </c>
      <c r="K72" s="3" t="s">
        <v>66</v>
      </c>
      <c r="L72" s="3" t="s">
        <v>222</v>
      </c>
      <c r="M72" s="3" t="s">
        <v>203</v>
      </c>
      <c r="N72" s="18" t="s">
        <v>223</v>
      </c>
      <c r="O72" s="19" t="s">
        <v>201</v>
      </c>
      <c r="P72" s="3" t="s">
        <v>96</v>
      </c>
      <c r="Q72" s="3" t="s">
        <v>96</v>
      </c>
      <c r="R72" s="3" t="s">
        <v>96</v>
      </c>
      <c r="S72" s="3" t="s">
        <v>96</v>
      </c>
      <c r="T72" s="3" t="s">
        <v>96</v>
      </c>
      <c r="U72" s="3" t="s">
        <v>96</v>
      </c>
      <c r="V72" s="3" t="s">
        <v>96</v>
      </c>
      <c r="W72" s="3" t="s">
        <v>96</v>
      </c>
      <c r="X72" s="3" t="s">
        <v>96</v>
      </c>
      <c r="Y72" s="3">
        <f t="shared" si="9"/>
        <v>13</v>
      </c>
      <c r="Z72" s="3">
        <f t="shared" si="10"/>
        <v>0</v>
      </c>
      <c r="AA72" s="3">
        <f t="shared" si="11"/>
        <v>0</v>
      </c>
      <c r="AB72" s="3">
        <f t="shared" si="12"/>
        <v>1</v>
      </c>
      <c r="AD72" s="3">
        <f t="shared" si="13"/>
        <v>16</v>
      </c>
      <c r="AE72" s="3">
        <f t="shared" si="14"/>
        <v>16</v>
      </c>
      <c r="AF72" s="3">
        <f t="shared" si="34"/>
        <v>2</v>
      </c>
      <c r="AG72" s="3" t="e">
        <f t="shared" si="15"/>
        <v>#REF!</v>
      </c>
      <c r="AH72" s="3" t="e">
        <f t="shared" si="16"/>
        <v>#REF!</v>
      </c>
      <c r="AI72" s="3">
        <f t="shared" si="17"/>
        <v>2</v>
      </c>
      <c r="AJ72" s="3" t="e">
        <f t="shared" si="18"/>
        <v>#REF!</v>
      </c>
      <c r="AK72" s="3" t="e">
        <f t="shared" si="19"/>
        <v>#REF!</v>
      </c>
      <c r="AL72" s="3">
        <f t="shared" si="20"/>
        <v>2</v>
      </c>
      <c r="AM72" s="3" t="e">
        <f t="shared" si="21"/>
        <v>#REF!</v>
      </c>
      <c r="AN72" s="3" t="e">
        <f t="shared" si="22"/>
        <v>#REF!</v>
      </c>
      <c r="AO72" s="3">
        <f t="shared" si="23"/>
        <v>2</v>
      </c>
      <c r="AP72" s="3" t="e">
        <f t="shared" si="24"/>
        <v>#REF!</v>
      </c>
      <c r="AQ72" s="3" t="e">
        <f t="shared" si="25"/>
        <v>#REF!</v>
      </c>
      <c r="AR72" s="3">
        <f t="shared" si="26"/>
        <v>2</v>
      </c>
      <c r="AS72" s="20" t="e">
        <f t="shared" si="27"/>
        <v>#REF!</v>
      </c>
      <c r="AT72" s="20" t="e">
        <f t="shared" si="28"/>
        <v>#REF!</v>
      </c>
      <c r="AU72" s="20">
        <f t="shared" si="29"/>
        <v>2</v>
      </c>
      <c r="AV72" s="20" t="e">
        <f t="shared" si="30"/>
        <v>#REF!</v>
      </c>
      <c r="AW72" s="20" t="e">
        <f t="shared" si="31"/>
        <v>#REF!</v>
      </c>
      <c r="AX72" s="20">
        <f t="shared" si="32"/>
        <v>2</v>
      </c>
    </row>
    <row r="73" spans="1:50" ht="15.75" customHeight="1" x14ac:dyDescent="0.25">
      <c r="A73" s="15">
        <f t="shared" si="0"/>
        <v>0</v>
      </c>
      <c r="B73" s="15" t="e">
        <f t="shared" ref="B73:C73" si="98">SUM(#REF!/#REF!)*100</f>
        <v>#REF!</v>
      </c>
      <c r="C73" s="15" t="e">
        <f t="shared" si="98"/>
        <v>#REF!</v>
      </c>
      <c r="D73" s="15">
        <f t="shared" si="2"/>
        <v>100</v>
      </c>
      <c r="E73" s="15" t="e">
        <f t="shared" si="3"/>
        <v>#REF!</v>
      </c>
      <c r="F73" s="15" t="e">
        <f t="shared" si="4"/>
        <v>#REF!</v>
      </c>
      <c r="G73" s="15" t="e">
        <f t="shared" si="5"/>
        <v>#REF!</v>
      </c>
      <c r="H73" s="15" t="e">
        <f t="shared" si="6"/>
        <v>#REF!</v>
      </c>
      <c r="I73" s="15" t="e">
        <f t="shared" si="7"/>
        <v>#REF!</v>
      </c>
      <c r="J73" s="15" t="e">
        <f t="shared" si="8"/>
        <v>#REF!</v>
      </c>
      <c r="K73" s="3" t="s">
        <v>66</v>
      </c>
      <c r="L73" s="3" t="s">
        <v>224</v>
      </c>
      <c r="M73" s="3" t="s">
        <v>225</v>
      </c>
      <c r="N73" s="18" t="s">
        <v>223</v>
      </c>
      <c r="O73" s="19" t="s">
        <v>201</v>
      </c>
      <c r="P73" s="3" t="s">
        <v>96</v>
      </c>
      <c r="Q73" s="3" t="s">
        <v>96</v>
      </c>
      <c r="R73" s="3" t="s">
        <v>96</v>
      </c>
      <c r="S73" s="3" t="s">
        <v>96</v>
      </c>
      <c r="T73" s="3" t="s">
        <v>96</v>
      </c>
      <c r="U73" s="3" t="s">
        <v>96</v>
      </c>
      <c r="V73" s="3" t="s">
        <v>96</v>
      </c>
      <c r="W73" s="3" t="s">
        <v>96</v>
      </c>
      <c r="X73" s="3" t="s">
        <v>96</v>
      </c>
      <c r="Y73" s="3">
        <f t="shared" si="9"/>
        <v>13</v>
      </c>
      <c r="Z73" s="3">
        <f t="shared" si="10"/>
        <v>0</v>
      </c>
      <c r="AA73" s="3">
        <f t="shared" si="11"/>
        <v>0</v>
      </c>
      <c r="AB73" s="3">
        <f t="shared" si="12"/>
        <v>1</v>
      </c>
      <c r="AD73" s="3">
        <f t="shared" si="13"/>
        <v>16</v>
      </c>
      <c r="AE73" s="3">
        <f t="shared" si="14"/>
        <v>16</v>
      </c>
      <c r="AF73" s="3">
        <f t="shared" si="34"/>
        <v>2</v>
      </c>
      <c r="AG73" s="3" t="e">
        <f t="shared" si="15"/>
        <v>#REF!</v>
      </c>
      <c r="AH73" s="3" t="e">
        <f t="shared" si="16"/>
        <v>#REF!</v>
      </c>
      <c r="AI73" s="3">
        <f t="shared" si="17"/>
        <v>2</v>
      </c>
      <c r="AJ73" s="3" t="e">
        <f t="shared" si="18"/>
        <v>#REF!</v>
      </c>
      <c r="AK73" s="3" t="e">
        <f t="shared" si="19"/>
        <v>#REF!</v>
      </c>
      <c r="AL73" s="3">
        <f t="shared" si="20"/>
        <v>2</v>
      </c>
      <c r="AM73" s="3" t="e">
        <f t="shared" si="21"/>
        <v>#REF!</v>
      </c>
      <c r="AN73" s="3" t="e">
        <f t="shared" si="22"/>
        <v>#REF!</v>
      </c>
      <c r="AO73" s="3">
        <f t="shared" si="23"/>
        <v>2</v>
      </c>
      <c r="AP73" s="3" t="e">
        <f t="shared" si="24"/>
        <v>#REF!</v>
      </c>
      <c r="AQ73" s="3" t="e">
        <f t="shared" si="25"/>
        <v>#REF!</v>
      </c>
      <c r="AR73" s="3">
        <f t="shared" si="26"/>
        <v>2</v>
      </c>
      <c r="AS73" s="20" t="e">
        <f t="shared" si="27"/>
        <v>#REF!</v>
      </c>
      <c r="AT73" s="20" t="e">
        <f t="shared" si="28"/>
        <v>#REF!</v>
      </c>
      <c r="AU73" s="20">
        <f t="shared" si="29"/>
        <v>2</v>
      </c>
      <c r="AV73" s="20" t="e">
        <f t="shared" si="30"/>
        <v>#REF!</v>
      </c>
      <c r="AW73" s="20" t="e">
        <f t="shared" si="31"/>
        <v>#REF!</v>
      </c>
      <c r="AX73" s="20">
        <f t="shared" si="32"/>
        <v>2</v>
      </c>
    </row>
    <row r="74" spans="1:50" ht="15.75" customHeight="1" x14ac:dyDescent="0.25">
      <c r="A74" s="15">
        <f t="shared" si="0"/>
        <v>0</v>
      </c>
      <c r="B74" s="15" t="e">
        <f t="shared" ref="B74:C74" si="99">SUM(#REF!/#REF!)*100</f>
        <v>#REF!</v>
      </c>
      <c r="C74" s="15" t="e">
        <f t="shared" si="99"/>
        <v>#REF!</v>
      </c>
      <c r="D74" s="15">
        <f t="shared" si="2"/>
        <v>100</v>
      </c>
      <c r="E74" s="15" t="e">
        <f t="shared" si="3"/>
        <v>#REF!</v>
      </c>
      <c r="F74" s="15" t="e">
        <f t="shared" si="4"/>
        <v>#REF!</v>
      </c>
      <c r="G74" s="15" t="e">
        <f t="shared" si="5"/>
        <v>#REF!</v>
      </c>
      <c r="H74" s="15" t="e">
        <f t="shared" si="6"/>
        <v>#REF!</v>
      </c>
      <c r="I74" s="15" t="e">
        <f t="shared" si="7"/>
        <v>#REF!</v>
      </c>
      <c r="J74" s="15" t="e">
        <f t="shared" si="8"/>
        <v>#REF!</v>
      </c>
      <c r="K74" s="3" t="s">
        <v>66</v>
      </c>
      <c r="L74" s="3" t="s">
        <v>226</v>
      </c>
      <c r="M74" s="3" t="s">
        <v>73</v>
      </c>
      <c r="N74" s="18" t="s">
        <v>154</v>
      </c>
      <c r="O74" s="19" t="s">
        <v>201</v>
      </c>
      <c r="P74" s="3" t="s">
        <v>83</v>
      </c>
      <c r="Q74" s="3" t="s">
        <v>96</v>
      </c>
      <c r="R74" s="3" t="s">
        <v>96</v>
      </c>
      <c r="S74" s="3" t="s">
        <v>96</v>
      </c>
      <c r="T74" s="3" t="s">
        <v>96</v>
      </c>
      <c r="U74" s="3" t="s">
        <v>96</v>
      </c>
      <c r="V74" s="3" t="s">
        <v>96</v>
      </c>
      <c r="W74" s="3" t="s">
        <v>96</v>
      </c>
      <c r="X74" s="3" t="s">
        <v>96</v>
      </c>
      <c r="Y74" s="3">
        <f t="shared" si="9"/>
        <v>8</v>
      </c>
      <c r="Z74" s="3">
        <f t="shared" si="10"/>
        <v>0</v>
      </c>
      <c r="AA74" s="3">
        <f t="shared" si="11"/>
        <v>5</v>
      </c>
      <c r="AB74" s="3">
        <f t="shared" si="12"/>
        <v>1</v>
      </c>
      <c r="AD74" s="3">
        <f t="shared" si="13"/>
        <v>11</v>
      </c>
      <c r="AE74" s="3">
        <f t="shared" si="14"/>
        <v>11</v>
      </c>
      <c r="AF74" s="3">
        <f t="shared" si="34"/>
        <v>2</v>
      </c>
      <c r="AG74" s="3" t="e">
        <f t="shared" si="15"/>
        <v>#REF!</v>
      </c>
      <c r="AH74" s="3" t="e">
        <f t="shared" si="16"/>
        <v>#REF!</v>
      </c>
      <c r="AI74" s="3">
        <f t="shared" si="17"/>
        <v>2</v>
      </c>
      <c r="AJ74" s="3" t="e">
        <f t="shared" si="18"/>
        <v>#REF!</v>
      </c>
      <c r="AK74" s="3" t="e">
        <f t="shared" si="19"/>
        <v>#REF!</v>
      </c>
      <c r="AL74" s="3">
        <f t="shared" si="20"/>
        <v>2</v>
      </c>
      <c r="AM74" s="3" t="e">
        <f t="shared" si="21"/>
        <v>#REF!</v>
      </c>
      <c r="AN74" s="3" t="e">
        <f t="shared" si="22"/>
        <v>#REF!</v>
      </c>
      <c r="AO74" s="3">
        <f t="shared" si="23"/>
        <v>2</v>
      </c>
      <c r="AP74" s="3" t="e">
        <f t="shared" si="24"/>
        <v>#REF!</v>
      </c>
      <c r="AQ74" s="3" t="e">
        <f t="shared" si="25"/>
        <v>#REF!</v>
      </c>
      <c r="AR74" s="3">
        <f t="shared" si="26"/>
        <v>2</v>
      </c>
      <c r="AS74" s="20" t="e">
        <f t="shared" si="27"/>
        <v>#REF!</v>
      </c>
      <c r="AT74" s="20" t="e">
        <f t="shared" si="28"/>
        <v>#REF!</v>
      </c>
      <c r="AU74" s="20">
        <f t="shared" si="29"/>
        <v>2</v>
      </c>
      <c r="AV74" s="20" t="e">
        <f t="shared" si="30"/>
        <v>#REF!</v>
      </c>
      <c r="AW74" s="20" t="e">
        <f t="shared" si="31"/>
        <v>#REF!</v>
      </c>
      <c r="AX74" s="20">
        <f t="shared" si="32"/>
        <v>2</v>
      </c>
    </row>
    <row r="75" spans="1:50" ht="15.75" customHeight="1" x14ac:dyDescent="0.25">
      <c r="A75" s="15">
        <f t="shared" si="0"/>
        <v>0</v>
      </c>
      <c r="B75" s="15" t="e">
        <f t="shared" ref="B75:C75" si="100">SUM(#REF!/#REF!)*100</f>
        <v>#REF!</v>
      </c>
      <c r="C75" s="15" t="e">
        <f t="shared" si="100"/>
        <v>#REF!</v>
      </c>
      <c r="D75" s="15">
        <f t="shared" si="2"/>
        <v>100</v>
      </c>
      <c r="E75" s="15" t="e">
        <f t="shared" si="3"/>
        <v>#REF!</v>
      </c>
      <c r="F75" s="15" t="e">
        <f t="shared" si="4"/>
        <v>#REF!</v>
      </c>
      <c r="G75" s="15" t="e">
        <f t="shared" si="5"/>
        <v>#REF!</v>
      </c>
      <c r="H75" s="15" t="e">
        <f t="shared" si="6"/>
        <v>#REF!</v>
      </c>
      <c r="I75" s="15" t="e">
        <f t="shared" si="7"/>
        <v>#REF!</v>
      </c>
      <c r="J75" s="15" t="e">
        <f t="shared" si="8"/>
        <v>#REF!</v>
      </c>
      <c r="K75" s="3" t="s">
        <v>66</v>
      </c>
      <c r="L75" s="3" t="s">
        <v>227</v>
      </c>
      <c r="M75" s="3" t="s">
        <v>228</v>
      </c>
      <c r="N75" s="18" t="s">
        <v>229</v>
      </c>
      <c r="O75" s="19" t="s">
        <v>201</v>
      </c>
      <c r="P75" s="3" t="s">
        <v>96</v>
      </c>
      <c r="Q75" s="3" t="s">
        <v>96</v>
      </c>
      <c r="R75" s="3" t="s">
        <v>96</v>
      </c>
      <c r="S75" s="3" t="s">
        <v>96</v>
      </c>
      <c r="T75" s="3" t="s">
        <v>96</v>
      </c>
      <c r="U75" s="3" t="s">
        <v>96</v>
      </c>
      <c r="V75" s="3" t="s">
        <v>96</v>
      </c>
      <c r="W75" s="3" t="s">
        <v>96</v>
      </c>
      <c r="X75" s="3" t="s">
        <v>96</v>
      </c>
      <c r="Y75" s="3">
        <f t="shared" si="9"/>
        <v>13</v>
      </c>
      <c r="Z75" s="3">
        <f t="shared" si="10"/>
        <v>0</v>
      </c>
      <c r="AA75" s="3">
        <f t="shared" si="11"/>
        <v>0</v>
      </c>
      <c r="AB75" s="3">
        <f t="shared" si="12"/>
        <v>1</v>
      </c>
      <c r="AD75" s="3">
        <f t="shared" si="13"/>
        <v>16</v>
      </c>
      <c r="AE75" s="3">
        <f t="shared" si="14"/>
        <v>16</v>
      </c>
      <c r="AF75" s="3">
        <f t="shared" si="34"/>
        <v>2</v>
      </c>
      <c r="AG75" s="3" t="e">
        <f t="shared" si="15"/>
        <v>#REF!</v>
      </c>
      <c r="AH75" s="3" t="e">
        <f t="shared" si="16"/>
        <v>#REF!</v>
      </c>
      <c r="AI75" s="3">
        <f t="shared" si="17"/>
        <v>2</v>
      </c>
      <c r="AJ75" s="3" t="e">
        <f t="shared" si="18"/>
        <v>#REF!</v>
      </c>
      <c r="AK75" s="3" t="e">
        <f t="shared" si="19"/>
        <v>#REF!</v>
      </c>
      <c r="AL75" s="3">
        <f t="shared" si="20"/>
        <v>2</v>
      </c>
      <c r="AM75" s="3" t="e">
        <f t="shared" si="21"/>
        <v>#REF!</v>
      </c>
      <c r="AN75" s="3" t="e">
        <f t="shared" si="22"/>
        <v>#REF!</v>
      </c>
      <c r="AO75" s="3">
        <f t="shared" si="23"/>
        <v>2</v>
      </c>
      <c r="AP75" s="3" t="e">
        <f t="shared" si="24"/>
        <v>#REF!</v>
      </c>
      <c r="AQ75" s="3" t="e">
        <f t="shared" si="25"/>
        <v>#REF!</v>
      </c>
      <c r="AR75" s="3">
        <f t="shared" si="26"/>
        <v>2</v>
      </c>
      <c r="AS75" s="20" t="e">
        <f t="shared" si="27"/>
        <v>#REF!</v>
      </c>
      <c r="AT75" s="20" t="e">
        <f t="shared" si="28"/>
        <v>#REF!</v>
      </c>
      <c r="AU75" s="20">
        <f t="shared" si="29"/>
        <v>2</v>
      </c>
      <c r="AV75" s="20" t="e">
        <f t="shared" si="30"/>
        <v>#REF!</v>
      </c>
      <c r="AW75" s="20" t="e">
        <f t="shared" si="31"/>
        <v>#REF!</v>
      </c>
      <c r="AX75" s="20">
        <f t="shared" si="32"/>
        <v>2</v>
      </c>
    </row>
    <row r="76" spans="1:50" ht="15.75" customHeight="1" x14ac:dyDescent="0.25">
      <c r="A76" s="15">
        <f t="shared" si="0"/>
        <v>0</v>
      </c>
      <c r="B76" s="15" t="e">
        <f t="shared" ref="B76:C76" si="101">SUM(#REF!/#REF!)*100</f>
        <v>#REF!</v>
      </c>
      <c r="C76" s="15" t="e">
        <f t="shared" si="101"/>
        <v>#REF!</v>
      </c>
      <c r="D76" s="15">
        <f t="shared" si="2"/>
        <v>100</v>
      </c>
      <c r="E76" s="15" t="e">
        <f t="shared" si="3"/>
        <v>#REF!</v>
      </c>
      <c r="F76" s="15" t="e">
        <f t="shared" si="4"/>
        <v>#REF!</v>
      </c>
      <c r="G76" s="15" t="e">
        <f t="shared" si="5"/>
        <v>#REF!</v>
      </c>
      <c r="H76" s="15" t="e">
        <f t="shared" si="6"/>
        <v>#REF!</v>
      </c>
      <c r="I76" s="15" t="e">
        <f t="shared" si="7"/>
        <v>#REF!</v>
      </c>
      <c r="J76" s="15" t="e">
        <f t="shared" si="8"/>
        <v>#REF!</v>
      </c>
      <c r="K76" s="3" t="s">
        <v>66</v>
      </c>
      <c r="L76" s="3" t="s">
        <v>230</v>
      </c>
      <c r="M76" s="3" t="s">
        <v>231</v>
      </c>
      <c r="N76" s="18" t="s">
        <v>232</v>
      </c>
      <c r="O76" s="19" t="s">
        <v>201</v>
      </c>
      <c r="P76" s="3" t="s">
        <v>96</v>
      </c>
      <c r="Q76" s="3" t="s">
        <v>96</v>
      </c>
      <c r="R76" s="3" t="s">
        <v>96</v>
      </c>
      <c r="S76" s="3" t="s">
        <v>96</v>
      </c>
      <c r="T76" s="3" t="s">
        <v>96</v>
      </c>
      <c r="U76" s="3" t="s">
        <v>96</v>
      </c>
      <c r="V76" s="3" t="s">
        <v>96</v>
      </c>
      <c r="W76" s="3" t="s">
        <v>96</v>
      </c>
      <c r="X76" s="3" t="s">
        <v>96</v>
      </c>
      <c r="Y76" s="3">
        <f t="shared" si="9"/>
        <v>13</v>
      </c>
      <c r="Z76" s="3">
        <f t="shared" si="10"/>
        <v>0</v>
      </c>
      <c r="AA76" s="3">
        <f t="shared" si="11"/>
        <v>0</v>
      </c>
      <c r="AB76" s="3">
        <f t="shared" si="12"/>
        <v>1</v>
      </c>
      <c r="AD76" s="3">
        <f t="shared" si="13"/>
        <v>16</v>
      </c>
      <c r="AE76" s="3">
        <f t="shared" si="14"/>
        <v>16</v>
      </c>
      <c r="AF76" s="3">
        <f t="shared" si="34"/>
        <v>2</v>
      </c>
      <c r="AG76" s="3" t="e">
        <f t="shared" si="15"/>
        <v>#REF!</v>
      </c>
      <c r="AH76" s="3" t="e">
        <f t="shared" si="16"/>
        <v>#REF!</v>
      </c>
      <c r="AI76" s="3">
        <f t="shared" si="17"/>
        <v>2</v>
      </c>
      <c r="AJ76" s="3" t="e">
        <f t="shared" si="18"/>
        <v>#REF!</v>
      </c>
      <c r="AK76" s="3" t="e">
        <f t="shared" si="19"/>
        <v>#REF!</v>
      </c>
      <c r="AL76" s="3">
        <f t="shared" si="20"/>
        <v>2</v>
      </c>
      <c r="AM76" s="3" t="e">
        <f t="shared" si="21"/>
        <v>#REF!</v>
      </c>
      <c r="AN76" s="3" t="e">
        <f t="shared" si="22"/>
        <v>#REF!</v>
      </c>
      <c r="AO76" s="3">
        <f t="shared" si="23"/>
        <v>2</v>
      </c>
      <c r="AP76" s="3" t="e">
        <f t="shared" si="24"/>
        <v>#REF!</v>
      </c>
      <c r="AQ76" s="3" t="e">
        <f t="shared" si="25"/>
        <v>#REF!</v>
      </c>
      <c r="AR76" s="3">
        <f t="shared" si="26"/>
        <v>2</v>
      </c>
      <c r="AS76" s="20" t="e">
        <f t="shared" si="27"/>
        <v>#REF!</v>
      </c>
      <c r="AT76" s="20" t="e">
        <f t="shared" si="28"/>
        <v>#REF!</v>
      </c>
      <c r="AU76" s="20">
        <f t="shared" si="29"/>
        <v>2</v>
      </c>
      <c r="AV76" s="20" t="e">
        <f t="shared" si="30"/>
        <v>#REF!</v>
      </c>
      <c r="AW76" s="20" t="e">
        <f t="shared" si="31"/>
        <v>#REF!</v>
      </c>
      <c r="AX76" s="20">
        <f t="shared" si="32"/>
        <v>2</v>
      </c>
    </row>
    <row r="77" spans="1:50" ht="15.75" customHeight="1" x14ac:dyDescent="0.25">
      <c r="A77" s="15">
        <f t="shared" si="0"/>
        <v>0</v>
      </c>
      <c r="B77" s="15" t="e">
        <f t="shared" ref="B77:C77" si="102">SUM(#REF!/#REF!)*100</f>
        <v>#REF!</v>
      </c>
      <c r="C77" s="15" t="e">
        <f t="shared" si="102"/>
        <v>#REF!</v>
      </c>
      <c r="D77" s="15">
        <f t="shared" si="2"/>
        <v>100</v>
      </c>
      <c r="E77" s="15" t="e">
        <f t="shared" si="3"/>
        <v>#REF!</v>
      </c>
      <c r="F77" s="15" t="e">
        <f t="shared" si="4"/>
        <v>#REF!</v>
      </c>
      <c r="G77" s="15" t="e">
        <f t="shared" si="5"/>
        <v>#REF!</v>
      </c>
      <c r="H77" s="15" t="e">
        <f t="shared" si="6"/>
        <v>#REF!</v>
      </c>
      <c r="I77" s="15" t="e">
        <f t="shared" si="7"/>
        <v>#REF!</v>
      </c>
      <c r="J77" s="15" t="e">
        <f t="shared" si="8"/>
        <v>#REF!</v>
      </c>
      <c r="K77" s="3" t="s">
        <v>66</v>
      </c>
      <c r="L77" s="3" t="s">
        <v>233</v>
      </c>
      <c r="M77" s="3" t="s">
        <v>234</v>
      </c>
      <c r="N77" s="18" t="s">
        <v>235</v>
      </c>
      <c r="O77" s="19" t="s">
        <v>201</v>
      </c>
      <c r="P77" s="3" t="s">
        <v>96</v>
      </c>
      <c r="Q77" s="3" t="s">
        <v>96</v>
      </c>
      <c r="R77" s="3" t="s">
        <v>96</v>
      </c>
      <c r="S77" s="3" t="s">
        <v>96</v>
      </c>
      <c r="T77" s="3" t="s">
        <v>96</v>
      </c>
      <c r="U77" s="3" t="s">
        <v>96</v>
      </c>
      <c r="V77" s="3" t="s">
        <v>96</v>
      </c>
      <c r="W77" s="3" t="s">
        <v>96</v>
      </c>
      <c r="X77" s="3" t="s">
        <v>96</v>
      </c>
      <c r="Y77" s="3">
        <f t="shared" si="9"/>
        <v>13</v>
      </c>
      <c r="Z77" s="3">
        <f t="shared" si="10"/>
        <v>0</v>
      </c>
      <c r="AA77" s="3">
        <f t="shared" si="11"/>
        <v>0</v>
      </c>
      <c r="AB77" s="3">
        <f t="shared" si="12"/>
        <v>1</v>
      </c>
      <c r="AD77" s="3">
        <f t="shared" si="13"/>
        <v>16</v>
      </c>
      <c r="AE77" s="3">
        <f t="shared" si="14"/>
        <v>16</v>
      </c>
      <c r="AF77" s="3">
        <f t="shared" si="34"/>
        <v>2</v>
      </c>
      <c r="AG77" s="3" t="e">
        <f t="shared" si="15"/>
        <v>#REF!</v>
      </c>
      <c r="AH77" s="3" t="e">
        <f t="shared" si="16"/>
        <v>#REF!</v>
      </c>
      <c r="AI77" s="3">
        <f t="shared" si="17"/>
        <v>2</v>
      </c>
      <c r="AJ77" s="3" t="e">
        <f t="shared" si="18"/>
        <v>#REF!</v>
      </c>
      <c r="AK77" s="3" t="e">
        <f t="shared" si="19"/>
        <v>#REF!</v>
      </c>
      <c r="AL77" s="3">
        <f t="shared" si="20"/>
        <v>2</v>
      </c>
      <c r="AM77" s="3" t="e">
        <f t="shared" si="21"/>
        <v>#REF!</v>
      </c>
      <c r="AN77" s="3" t="e">
        <f t="shared" si="22"/>
        <v>#REF!</v>
      </c>
      <c r="AO77" s="3">
        <f t="shared" si="23"/>
        <v>2</v>
      </c>
      <c r="AP77" s="3" t="e">
        <f t="shared" si="24"/>
        <v>#REF!</v>
      </c>
      <c r="AQ77" s="3" t="e">
        <f t="shared" si="25"/>
        <v>#REF!</v>
      </c>
      <c r="AR77" s="3">
        <f t="shared" si="26"/>
        <v>2</v>
      </c>
      <c r="AS77" s="20" t="e">
        <f t="shared" si="27"/>
        <v>#REF!</v>
      </c>
      <c r="AT77" s="20" t="e">
        <f t="shared" si="28"/>
        <v>#REF!</v>
      </c>
      <c r="AU77" s="20">
        <f t="shared" si="29"/>
        <v>2</v>
      </c>
      <c r="AV77" s="20" t="e">
        <f t="shared" si="30"/>
        <v>#REF!</v>
      </c>
      <c r="AW77" s="20" t="e">
        <f t="shared" si="31"/>
        <v>#REF!</v>
      </c>
      <c r="AX77" s="20">
        <f t="shared" si="32"/>
        <v>2</v>
      </c>
    </row>
    <row r="78" spans="1:50" ht="15.75" customHeight="1" x14ac:dyDescent="0.25">
      <c r="A78" s="15">
        <f t="shared" si="0"/>
        <v>0</v>
      </c>
      <c r="B78" s="15" t="e">
        <f t="shared" ref="B78:C78" si="103">SUM(#REF!/#REF!)*100</f>
        <v>#REF!</v>
      </c>
      <c r="C78" s="15" t="e">
        <f t="shared" si="103"/>
        <v>#REF!</v>
      </c>
      <c r="D78" s="15">
        <f t="shared" si="2"/>
        <v>100</v>
      </c>
      <c r="E78" s="15" t="e">
        <f t="shared" si="3"/>
        <v>#REF!</v>
      </c>
      <c r="F78" s="15" t="e">
        <f t="shared" si="4"/>
        <v>#REF!</v>
      </c>
      <c r="G78" s="15" t="e">
        <f t="shared" si="5"/>
        <v>#REF!</v>
      </c>
      <c r="H78" s="15" t="e">
        <f t="shared" si="6"/>
        <v>#REF!</v>
      </c>
      <c r="I78" s="15" t="e">
        <f t="shared" si="7"/>
        <v>#REF!</v>
      </c>
      <c r="J78" s="15" t="e">
        <f t="shared" si="8"/>
        <v>#REF!</v>
      </c>
      <c r="K78" s="3" t="s">
        <v>66</v>
      </c>
      <c r="L78" s="3" t="s">
        <v>236</v>
      </c>
      <c r="M78" s="3" t="s">
        <v>237</v>
      </c>
      <c r="N78" s="18" t="s">
        <v>238</v>
      </c>
      <c r="O78" s="19" t="s">
        <v>201</v>
      </c>
      <c r="P78" s="3" t="s">
        <v>96</v>
      </c>
      <c r="Q78" s="3" t="s">
        <v>96</v>
      </c>
      <c r="R78" s="3" t="s">
        <v>96</v>
      </c>
      <c r="S78" s="3" t="s">
        <v>96</v>
      </c>
      <c r="T78" s="3" t="s">
        <v>96</v>
      </c>
      <c r="U78" s="3" t="s">
        <v>96</v>
      </c>
      <c r="V78" s="3" t="s">
        <v>96</v>
      </c>
      <c r="W78" s="3" t="s">
        <v>96</v>
      </c>
      <c r="X78" s="3" t="s">
        <v>96</v>
      </c>
      <c r="Y78" s="3">
        <f t="shared" si="9"/>
        <v>13</v>
      </c>
      <c r="Z78" s="3">
        <f t="shared" si="10"/>
        <v>0</v>
      </c>
      <c r="AA78" s="3">
        <f t="shared" si="11"/>
        <v>0</v>
      </c>
      <c r="AB78" s="3">
        <f t="shared" si="12"/>
        <v>1</v>
      </c>
      <c r="AD78" s="3">
        <f t="shared" si="13"/>
        <v>16</v>
      </c>
      <c r="AE78" s="3">
        <f t="shared" si="14"/>
        <v>16</v>
      </c>
      <c r="AF78" s="3">
        <f t="shared" si="34"/>
        <v>2</v>
      </c>
      <c r="AG78" s="3" t="e">
        <f t="shared" si="15"/>
        <v>#REF!</v>
      </c>
      <c r="AH78" s="3" t="e">
        <f t="shared" si="16"/>
        <v>#REF!</v>
      </c>
      <c r="AI78" s="3">
        <f t="shared" si="17"/>
        <v>2</v>
      </c>
      <c r="AJ78" s="3" t="e">
        <f t="shared" si="18"/>
        <v>#REF!</v>
      </c>
      <c r="AK78" s="3" t="e">
        <f t="shared" si="19"/>
        <v>#REF!</v>
      </c>
      <c r="AL78" s="3">
        <f t="shared" si="20"/>
        <v>2</v>
      </c>
      <c r="AM78" s="3" t="e">
        <f t="shared" si="21"/>
        <v>#REF!</v>
      </c>
      <c r="AN78" s="3" t="e">
        <f t="shared" si="22"/>
        <v>#REF!</v>
      </c>
      <c r="AO78" s="3">
        <f t="shared" si="23"/>
        <v>2</v>
      </c>
      <c r="AP78" s="3" t="e">
        <f t="shared" si="24"/>
        <v>#REF!</v>
      </c>
      <c r="AQ78" s="3" t="e">
        <f t="shared" si="25"/>
        <v>#REF!</v>
      </c>
      <c r="AR78" s="3">
        <f t="shared" si="26"/>
        <v>2</v>
      </c>
      <c r="AS78" s="20" t="e">
        <f t="shared" si="27"/>
        <v>#REF!</v>
      </c>
      <c r="AT78" s="20" t="e">
        <f t="shared" si="28"/>
        <v>#REF!</v>
      </c>
      <c r="AU78" s="20">
        <f t="shared" si="29"/>
        <v>2</v>
      </c>
      <c r="AV78" s="20" t="e">
        <f t="shared" si="30"/>
        <v>#REF!</v>
      </c>
      <c r="AW78" s="20" t="e">
        <f t="shared" si="31"/>
        <v>#REF!</v>
      </c>
      <c r="AX78" s="20">
        <f t="shared" si="32"/>
        <v>2</v>
      </c>
    </row>
    <row r="79" spans="1:50" ht="15.75" customHeight="1" x14ac:dyDescent="0.25">
      <c r="A79" s="15">
        <f t="shared" si="0"/>
        <v>0</v>
      </c>
      <c r="B79" s="15" t="e">
        <f t="shared" ref="B79:C79" si="104">SUM(#REF!/#REF!)*100</f>
        <v>#REF!</v>
      </c>
      <c r="C79" s="15" t="e">
        <f t="shared" si="104"/>
        <v>#REF!</v>
      </c>
      <c r="D79" s="15">
        <f t="shared" si="2"/>
        <v>100</v>
      </c>
      <c r="E79" s="15" t="e">
        <f t="shared" si="3"/>
        <v>#REF!</v>
      </c>
      <c r="F79" s="15" t="e">
        <f t="shared" si="4"/>
        <v>#REF!</v>
      </c>
      <c r="G79" s="15" t="e">
        <f t="shared" si="5"/>
        <v>#REF!</v>
      </c>
      <c r="H79" s="15" t="e">
        <f t="shared" si="6"/>
        <v>#REF!</v>
      </c>
      <c r="I79" s="15" t="e">
        <f t="shared" si="7"/>
        <v>#REF!</v>
      </c>
      <c r="J79" s="15" t="e">
        <f t="shared" si="8"/>
        <v>#REF!</v>
      </c>
      <c r="K79" s="3" t="s">
        <v>66</v>
      </c>
      <c r="L79" s="3" t="s">
        <v>239</v>
      </c>
      <c r="M79" s="3" t="s">
        <v>240</v>
      </c>
      <c r="N79" s="18" t="s">
        <v>206</v>
      </c>
      <c r="O79" s="19" t="s">
        <v>201</v>
      </c>
      <c r="P79" s="3" t="s">
        <v>96</v>
      </c>
      <c r="Q79" s="3" t="s">
        <v>96</v>
      </c>
      <c r="R79" s="3" t="s">
        <v>96</v>
      </c>
      <c r="S79" s="3" t="s">
        <v>96</v>
      </c>
      <c r="T79" s="3" t="s">
        <v>96</v>
      </c>
      <c r="U79" s="3" t="s">
        <v>96</v>
      </c>
      <c r="V79" s="3" t="s">
        <v>96</v>
      </c>
      <c r="W79" s="3" t="s">
        <v>96</v>
      </c>
      <c r="X79" s="3" t="s">
        <v>96</v>
      </c>
      <c r="Y79" s="3">
        <f t="shared" si="9"/>
        <v>13</v>
      </c>
      <c r="Z79" s="3">
        <f t="shared" si="10"/>
        <v>0</v>
      </c>
      <c r="AA79" s="3">
        <f t="shared" si="11"/>
        <v>0</v>
      </c>
      <c r="AB79" s="3">
        <f t="shared" si="12"/>
        <v>1</v>
      </c>
      <c r="AD79" s="3">
        <f t="shared" si="13"/>
        <v>16</v>
      </c>
      <c r="AE79" s="3">
        <f t="shared" si="14"/>
        <v>16</v>
      </c>
      <c r="AF79" s="3">
        <f t="shared" si="34"/>
        <v>2</v>
      </c>
      <c r="AG79" s="3" t="e">
        <f t="shared" si="15"/>
        <v>#REF!</v>
      </c>
      <c r="AH79" s="3" t="e">
        <f t="shared" si="16"/>
        <v>#REF!</v>
      </c>
      <c r="AI79" s="3">
        <f t="shared" si="17"/>
        <v>2</v>
      </c>
      <c r="AJ79" s="3" t="e">
        <f t="shared" si="18"/>
        <v>#REF!</v>
      </c>
      <c r="AK79" s="3" t="e">
        <f t="shared" si="19"/>
        <v>#REF!</v>
      </c>
      <c r="AL79" s="3">
        <f t="shared" si="20"/>
        <v>2</v>
      </c>
      <c r="AM79" s="3" t="e">
        <f t="shared" si="21"/>
        <v>#REF!</v>
      </c>
      <c r="AN79" s="3" t="e">
        <f t="shared" si="22"/>
        <v>#REF!</v>
      </c>
      <c r="AO79" s="3">
        <f t="shared" si="23"/>
        <v>2</v>
      </c>
      <c r="AP79" s="3" t="e">
        <f t="shared" si="24"/>
        <v>#REF!</v>
      </c>
      <c r="AQ79" s="3" t="e">
        <f t="shared" si="25"/>
        <v>#REF!</v>
      </c>
      <c r="AR79" s="3">
        <f t="shared" si="26"/>
        <v>2</v>
      </c>
      <c r="AS79" s="20" t="e">
        <f t="shared" si="27"/>
        <v>#REF!</v>
      </c>
      <c r="AT79" s="20" t="e">
        <f t="shared" si="28"/>
        <v>#REF!</v>
      </c>
      <c r="AU79" s="20">
        <f t="shared" si="29"/>
        <v>2</v>
      </c>
      <c r="AV79" s="20" t="e">
        <f t="shared" si="30"/>
        <v>#REF!</v>
      </c>
      <c r="AW79" s="20" t="e">
        <f t="shared" si="31"/>
        <v>#REF!</v>
      </c>
      <c r="AX79" s="20">
        <f t="shared" si="32"/>
        <v>2</v>
      </c>
    </row>
    <row r="80" spans="1:50" ht="15.75" customHeight="1" x14ac:dyDescent="0.25">
      <c r="A80" s="15">
        <f t="shared" si="0"/>
        <v>0</v>
      </c>
      <c r="B80" s="15" t="e">
        <f t="shared" ref="B80:C80" si="105">SUM(#REF!/#REF!)*100</f>
        <v>#REF!</v>
      </c>
      <c r="C80" s="15" t="e">
        <f t="shared" si="105"/>
        <v>#REF!</v>
      </c>
      <c r="D80" s="15">
        <f t="shared" si="2"/>
        <v>100</v>
      </c>
      <c r="E80" s="15" t="e">
        <f t="shared" si="3"/>
        <v>#REF!</v>
      </c>
      <c r="F80" s="15" t="e">
        <f t="shared" si="4"/>
        <v>#REF!</v>
      </c>
      <c r="G80" s="15" t="e">
        <f t="shared" si="5"/>
        <v>#REF!</v>
      </c>
      <c r="H80" s="15" t="e">
        <f t="shared" si="6"/>
        <v>#REF!</v>
      </c>
      <c r="I80" s="15" t="e">
        <f t="shared" si="7"/>
        <v>#REF!</v>
      </c>
      <c r="J80" s="15" t="e">
        <f t="shared" si="8"/>
        <v>#REF!</v>
      </c>
      <c r="K80" s="3" t="s">
        <v>66</v>
      </c>
      <c r="L80" s="3" t="s">
        <v>241</v>
      </c>
      <c r="M80" s="3" t="s">
        <v>242</v>
      </c>
      <c r="N80" s="18" t="s">
        <v>243</v>
      </c>
      <c r="O80" s="19" t="s">
        <v>201</v>
      </c>
      <c r="P80" s="3" t="s">
        <v>96</v>
      </c>
      <c r="Q80" s="3" t="s">
        <v>96</v>
      </c>
      <c r="R80" s="3" t="s">
        <v>96</v>
      </c>
      <c r="S80" s="3" t="s">
        <v>96</v>
      </c>
      <c r="T80" s="3" t="s">
        <v>96</v>
      </c>
      <c r="U80" s="3" t="s">
        <v>96</v>
      </c>
      <c r="V80" s="3" t="s">
        <v>96</v>
      </c>
      <c r="W80" s="3" t="s">
        <v>96</v>
      </c>
      <c r="X80" s="3" t="s">
        <v>96</v>
      </c>
      <c r="Y80" s="3">
        <f t="shared" si="9"/>
        <v>13</v>
      </c>
      <c r="Z80" s="3">
        <f t="shared" si="10"/>
        <v>0</v>
      </c>
      <c r="AA80" s="3">
        <f t="shared" si="11"/>
        <v>0</v>
      </c>
      <c r="AB80" s="3">
        <f t="shared" si="12"/>
        <v>1</v>
      </c>
      <c r="AD80" s="3">
        <f t="shared" si="13"/>
        <v>16</v>
      </c>
      <c r="AE80" s="3">
        <f t="shared" si="14"/>
        <v>16</v>
      </c>
      <c r="AF80" s="3">
        <f t="shared" si="34"/>
        <v>2</v>
      </c>
      <c r="AG80" s="3" t="e">
        <f t="shared" si="15"/>
        <v>#REF!</v>
      </c>
      <c r="AH80" s="3" t="e">
        <f t="shared" si="16"/>
        <v>#REF!</v>
      </c>
      <c r="AI80" s="3">
        <f t="shared" si="17"/>
        <v>2</v>
      </c>
      <c r="AJ80" s="3" t="e">
        <f t="shared" si="18"/>
        <v>#REF!</v>
      </c>
      <c r="AK80" s="3" t="e">
        <f t="shared" si="19"/>
        <v>#REF!</v>
      </c>
      <c r="AL80" s="3">
        <f t="shared" si="20"/>
        <v>2</v>
      </c>
      <c r="AM80" s="3" t="e">
        <f t="shared" si="21"/>
        <v>#REF!</v>
      </c>
      <c r="AN80" s="3" t="e">
        <f t="shared" si="22"/>
        <v>#REF!</v>
      </c>
      <c r="AO80" s="3">
        <f t="shared" si="23"/>
        <v>2</v>
      </c>
      <c r="AP80" s="3" t="e">
        <f t="shared" si="24"/>
        <v>#REF!</v>
      </c>
      <c r="AQ80" s="3" t="e">
        <f t="shared" si="25"/>
        <v>#REF!</v>
      </c>
      <c r="AR80" s="3">
        <f t="shared" si="26"/>
        <v>2</v>
      </c>
      <c r="AS80" s="20" t="e">
        <f t="shared" si="27"/>
        <v>#REF!</v>
      </c>
      <c r="AT80" s="20" t="e">
        <f t="shared" si="28"/>
        <v>#REF!</v>
      </c>
      <c r="AU80" s="20">
        <f t="shared" si="29"/>
        <v>2</v>
      </c>
      <c r="AV80" s="20" t="e">
        <f t="shared" si="30"/>
        <v>#REF!</v>
      </c>
      <c r="AW80" s="20" t="e">
        <f t="shared" si="31"/>
        <v>#REF!</v>
      </c>
      <c r="AX80" s="20">
        <f t="shared" si="32"/>
        <v>2</v>
      </c>
    </row>
    <row r="81" spans="1:50" ht="15.75" customHeight="1" x14ac:dyDescent="0.25">
      <c r="A81" s="15">
        <f t="shared" si="0"/>
        <v>0</v>
      </c>
      <c r="B81" s="15" t="e">
        <f t="shared" ref="B81:C81" si="106">SUM(#REF!/#REF!)*100</f>
        <v>#REF!</v>
      </c>
      <c r="C81" s="15" t="e">
        <f t="shared" si="106"/>
        <v>#REF!</v>
      </c>
      <c r="D81" s="15">
        <f t="shared" si="2"/>
        <v>100</v>
      </c>
      <c r="E81" s="15" t="e">
        <f t="shared" si="3"/>
        <v>#REF!</v>
      </c>
      <c r="F81" s="15" t="e">
        <f t="shared" si="4"/>
        <v>#REF!</v>
      </c>
      <c r="G81" s="15" t="e">
        <f t="shared" si="5"/>
        <v>#REF!</v>
      </c>
      <c r="H81" s="15" t="e">
        <f t="shared" si="6"/>
        <v>#REF!</v>
      </c>
      <c r="I81" s="15" t="e">
        <f t="shared" si="7"/>
        <v>#REF!</v>
      </c>
      <c r="J81" s="15" t="e">
        <f t="shared" si="8"/>
        <v>#REF!</v>
      </c>
      <c r="K81" s="3" t="s">
        <v>66</v>
      </c>
      <c r="L81" s="3" t="s">
        <v>244</v>
      </c>
      <c r="M81" s="3" t="s">
        <v>181</v>
      </c>
      <c r="N81" s="18" t="s">
        <v>245</v>
      </c>
      <c r="O81" s="19" t="s">
        <v>201</v>
      </c>
      <c r="P81" s="3" t="s">
        <v>96</v>
      </c>
      <c r="Q81" s="3" t="s">
        <v>96</v>
      </c>
      <c r="R81" s="3" t="s">
        <v>96</v>
      </c>
      <c r="S81" s="3" t="s">
        <v>96</v>
      </c>
      <c r="T81" s="3" t="s">
        <v>96</v>
      </c>
      <c r="U81" s="3" t="s">
        <v>96</v>
      </c>
      <c r="V81" s="3" t="s">
        <v>96</v>
      </c>
      <c r="W81" s="3" t="s">
        <v>96</v>
      </c>
      <c r="X81" s="3" t="s">
        <v>96</v>
      </c>
      <c r="Y81" s="3">
        <f t="shared" si="9"/>
        <v>13</v>
      </c>
      <c r="Z81" s="3">
        <f t="shared" si="10"/>
        <v>0</v>
      </c>
      <c r="AA81" s="3">
        <f t="shared" si="11"/>
        <v>0</v>
      </c>
      <c r="AB81" s="3">
        <f t="shared" si="12"/>
        <v>1</v>
      </c>
      <c r="AD81" s="3">
        <f t="shared" si="13"/>
        <v>16</v>
      </c>
      <c r="AE81" s="3">
        <f t="shared" si="14"/>
        <v>16</v>
      </c>
      <c r="AF81" s="3">
        <f t="shared" si="34"/>
        <v>2</v>
      </c>
      <c r="AG81" s="3" t="e">
        <f t="shared" si="15"/>
        <v>#REF!</v>
      </c>
      <c r="AH81" s="3" t="e">
        <f t="shared" si="16"/>
        <v>#REF!</v>
      </c>
      <c r="AI81" s="3">
        <f t="shared" si="17"/>
        <v>2</v>
      </c>
      <c r="AJ81" s="3" t="e">
        <f t="shared" si="18"/>
        <v>#REF!</v>
      </c>
      <c r="AK81" s="3" t="e">
        <f t="shared" si="19"/>
        <v>#REF!</v>
      </c>
      <c r="AL81" s="3">
        <f t="shared" si="20"/>
        <v>2</v>
      </c>
      <c r="AM81" s="3" t="e">
        <f t="shared" si="21"/>
        <v>#REF!</v>
      </c>
      <c r="AN81" s="3" t="e">
        <f t="shared" si="22"/>
        <v>#REF!</v>
      </c>
      <c r="AO81" s="3">
        <f t="shared" si="23"/>
        <v>2</v>
      </c>
      <c r="AP81" s="3" t="e">
        <f t="shared" si="24"/>
        <v>#REF!</v>
      </c>
      <c r="AQ81" s="3" t="e">
        <f t="shared" si="25"/>
        <v>#REF!</v>
      </c>
      <c r="AR81" s="3">
        <f t="shared" si="26"/>
        <v>2</v>
      </c>
      <c r="AS81" s="20" t="e">
        <f t="shared" si="27"/>
        <v>#REF!</v>
      </c>
      <c r="AT81" s="20" t="e">
        <f t="shared" si="28"/>
        <v>#REF!</v>
      </c>
      <c r="AU81" s="20">
        <f t="shared" si="29"/>
        <v>2</v>
      </c>
      <c r="AV81" s="20" t="e">
        <f t="shared" si="30"/>
        <v>#REF!</v>
      </c>
      <c r="AW81" s="20" t="e">
        <f t="shared" si="31"/>
        <v>#REF!</v>
      </c>
      <c r="AX81" s="20">
        <f t="shared" si="32"/>
        <v>2</v>
      </c>
    </row>
    <row r="82" spans="1:50" ht="15.75" customHeight="1" x14ac:dyDescent="0.25">
      <c r="A82" s="15">
        <f t="shared" si="0"/>
        <v>0</v>
      </c>
      <c r="B82" s="15" t="e">
        <f t="shared" ref="B82:C82" si="107">SUM(#REF!/#REF!)*100</f>
        <v>#REF!</v>
      </c>
      <c r="C82" s="15" t="e">
        <f t="shared" si="107"/>
        <v>#REF!</v>
      </c>
      <c r="D82" s="15">
        <f t="shared" si="2"/>
        <v>100</v>
      </c>
      <c r="E82" s="15" t="e">
        <f t="shared" si="3"/>
        <v>#REF!</v>
      </c>
      <c r="F82" s="15" t="e">
        <f t="shared" si="4"/>
        <v>#REF!</v>
      </c>
      <c r="G82" s="15" t="e">
        <f t="shared" si="5"/>
        <v>#REF!</v>
      </c>
      <c r="H82" s="15" t="e">
        <f t="shared" si="6"/>
        <v>#REF!</v>
      </c>
      <c r="I82" s="15" t="e">
        <f t="shared" si="7"/>
        <v>#REF!</v>
      </c>
      <c r="J82" s="15" t="e">
        <f t="shared" si="8"/>
        <v>#REF!</v>
      </c>
      <c r="K82" s="3" t="s">
        <v>66</v>
      </c>
      <c r="L82" s="3" t="s">
        <v>246</v>
      </c>
      <c r="M82" s="3" t="s">
        <v>247</v>
      </c>
      <c r="N82" s="18" t="s">
        <v>229</v>
      </c>
      <c r="O82" s="19" t="s">
        <v>201</v>
      </c>
      <c r="P82" s="3" t="s">
        <v>96</v>
      </c>
      <c r="Q82" s="3" t="s">
        <v>96</v>
      </c>
      <c r="R82" s="3" t="s">
        <v>96</v>
      </c>
      <c r="S82" s="3" t="s">
        <v>96</v>
      </c>
      <c r="T82" s="3" t="s">
        <v>96</v>
      </c>
      <c r="U82" s="3" t="s">
        <v>96</v>
      </c>
      <c r="V82" s="3" t="s">
        <v>96</v>
      </c>
      <c r="W82" s="3" t="s">
        <v>96</v>
      </c>
      <c r="X82" s="3" t="s">
        <v>96</v>
      </c>
      <c r="Y82" s="3">
        <f t="shared" si="9"/>
        <v>13</v>
      </c>
      <c r="Z82" s="3">
        <f t="shared" si="10"/>
        <v>0</v>
      </c>
      <c r="AA82" s="3">
        <f t="shared" si="11"/>
        <v>0</v>
      </c>
      <c r="AB82" s="3">
        <f t="shared" si="12"/>
        <v>1</v>
      </c>
      <c r="AD82" s="3">
        <f t="shared" si="13"/>
        <v>16</v>
      </c>
      <c r="AE82" s="3">
        <f t="shared" si="14"/>
        <v>16</v>
      </c>
      <c r="AF82" s="3">
        <f t="shared" si="34"/>
        <v>2</v>
      </c>
      <c r="AG82" s="3" t="e">
        <f t="shared" si="15"/>
        <v>#REF!</v>
      </c>
      <c r="AH82" s="3" t="e">
        <f t="shared" si="16"/>
        <v>#REF!</v>
      </c>
      <c r="AI82" s="3">
        <f t="shared" si="17"/>
        <v>2</v>
      </c>
      <c r="AJ82" s="3" t="e">
        <f t="shared" si="18"/>
        <v>#REF!</v>
      </c>
      <c r="AK82" s="3" t="e">
        <f t="shared" si="19"/>
        <v>#REF!</v>
      </c>
      <c r="AL82" s="3">
        <f t="shared" si="20"/>
        <v>2</v>
      </c>
      <c r="AM82" s="3" t="e">
        <f t="shared" si="21"/>
        <v>#REF!</v>
      </c>
      <c r="AN82" s="3" t="e">
        <f t="shared" si="22"/>
        <v>#REF!</v>
      </c>
      <c r="AO82" s="3">
        <f t="shared" si="23"/>
        <v>2</v>
      </c>
      <c r="AP82" s="3" t="e">
        <f t="shared" si="24"/>
        <v>#REF!</v>
      </c>
      <c r="AQ82" s="3" t="e">
        <f t="shared" si="25"/>
        <v>#REF!</v>
      </c>
      <c r="AR82" s="3">
        <f t="shared" si="26"/>
        <v>2</v>
      </c>
      <c r="AS82" s="20" t="e">
        <f t="shared" si="27"/>
        <v>#REF!</v>
      </c>
      <c r="AT82" s="20" t="e">
        <f t="shared" si="28"/>
        <v>#REF!</v>
      </c>
      <c r="AU82" s="20">
        <f t="shared" si="29"/>
        <v>2</v>
      </c>
      <c r="AV82" s="20" t="e">
        <f t="shared" si="30"/>
        <v>#REF!</v>
      </c>
      <c r="AW82" s="20" t="e">
        <f t="shared" si="31"/>
        <v>#REF!</v>
      </c>
      <c r="AX82" s="20">
        <f t="shared" si="32"/>
        <v>2</v>
      </c>
    </row>
    <row r="83" spans="1:50" ht="15.75" customHeight="1" x14ac:dyDescent="0.25">
      <c r="A83" s="15">
        <f t="shared" si="0"/>
        <v>0</v>
      </c>
      <c r="B83" s="15" t="e">
        <f t="shared" ref="B83:C83" si="108">SUM(#REF!/#REF!)*100</f>
        <v>#REF!</v>
      </c>
      <c r="C83" s="15" t="e">
        <f t="shared" si="108"/>
        <v>#REF!</v>
      </c>
      <c r="D83" s="15">
        <f t="shared" si="2"/>
        <v>100</v>
      </c>
      <c r="E83" s="15" t="e">
        <f t="shared" si="3"/>
        <v>#REF!</v>
      </c>
      <c r="F83" s="15" t="e">
        <f t="shared" si="4"/>
        <v>#REF!</v>
      </c>
      <c r="G83" s="15" t="e">
        <f t="shared" si="5"/>
        <v>#REF!</v>
      </c>
      <c r="H83" s="15" t="e">
        <f t="shared" si="6"/>
        <v>#REF!</v>
      </c>
      <c r="I83" s="15" t="e">
        <f t="shared" si="7"/>
        <v>#REF!</v>
      </c>
      <c r="J83" s="15" t="e">
        <f t="shared" si="8"/>
        <v>#REF!</v>
      </c>
      <c r="K83" s="3" t="s">
        <v>66</v>
      </c>
      <c r="L83" s="3" t="s">
        <v>248</v>
      </c>
      <c r="M83" s="3" t="s">
        <v>249</v>
      </c>
      <c r="N83" s="18" t="s">
        <v>214</v>
      </c>
      <c r="O83" s="19" t="s">
        <v>201</v>
      </c>
      <c r="P83" s="3" t="s">
        <v>96</v>
      </c>
      <c r="Q83" s="3" t="s">
        <v>96</v>
      </c>
      <c r="R83" s="3" t="s">
        <v>96</v>
      </c>
      <c r="S83" s="3" t="s">
        <v>96</v>
      </c>
      <c r="T83" s="3" t="s">
        <v>96</v>
      </c>
      <c r="U83" s="3" t="s">
        <v>96</v>
      </c>
      <c r="V83" s="3" t="s">
        <v>96</v>
      </c>
      <c r="W83" s="3" t="s">
        <v>96</v>
      </c>
      <c r="X83" s="3" t="s">
        <v>96</v>
      </c>
      <c r="Y83" s="3">
        <f t="shared" si="9"/>
        <v>13</v>
      </c>
      <c r="Z83" s="3">
        <f t="shared" si="10"/>
        <v>0</v>
      </c>
      <c r="AA83" s="3">
        <f t="shared" si="11"/>
        <v>0</v>
      </c>
      <c r="AB83" s="3">
        <f t="shared" si="12"/>
        <v>1</v>
      </c>
      <c r="AD83" s="3">
        <f t="shared" si="13"/>
        <v>16</v>
      </c>
      <c r="AE83" s="3">
        <f t="shared" si="14"/>
        <v>16</v>
      </c>
      <c r="AF83" s="3">
        <f t="shared" si="34"/>
        <v>2</v>
      </c>
      <c r="AG83" s="3" t="e">
        <f t="shared" si="15"/>
        <v>#REF!</v>
      </c>
      <c r="AH83" s="3" t="e">
        <f t="shared" si="16"/>
        <v>#REF!</v>
      </c>
      <c r="AI83" s="3">
        <f t="shared" si="17"/>
        <v>2</v>
      </c>
      <c r="AJ83" s="3" t="e">
        <f t="shared" si="18"/>
        <v>#REF!</v>
      </c>
      <c r="AK83" s="3" t="e">
        <f t="shared" si="19"/>
        <v>#REF!</v>
      </c>
      <c r="AL83" s="3">
        <f t="shared" si="20"/>
        <v>2</v>
      </c>
      <c r="AM83" s="3" t="e">
        <f t="shared" si="21"/>
        <v>#REF!</v>
      </c>
      <c r="AN83" s="3" t="e">
        <f t="shared" si="22"/>
        <v>#REF!</v>
      </c>
      <c r="AO83" s="3">
        <f t="shared" si="23"/>
        <v>2</v>
      </c>
      <c r="AP83" s="3" t="e">
        <f t="shared" si="24"/>
        <v>#REF!</v>
      </c>
      <c r="AQ83" s="3" t="e">
        <f t="shared" si="25"/>
        <v>#REF!</v>
      </c>
      <c r="AR83" s="3">
        <f t="shared" si="26"/>
        <v>2</v>
      </c>
      <c r="AS83" s="20" t="e">
        <f t="shared" si="27"/>
        <v>#REF!</v>
      </c>
      <c r="AT83" s="20" t="e">
        <f t="shared" si="28"/>
        <v>#REF!</v>
      </c>
      <c r="AU83" s="20">
        <f t="shared" si="29"/>
        <v>2</v>
      </c>
      <c r="AV83" s="20" t="e">
        <f t="shared" si="30"/>
        <v>#REF!</v>
      </c>
      <c r="AW83" s="20" t="e">
        <f t="shared" si="31"/>
        <v>#REF!</v>
      </c>
      <c r="AX83" s="20">
        <f t="shared" si="32"/>
        <v>2</v>
      </c>
    </row>
    <row r="84" spans="1:50" ht="15.75" customHeight="1" x14ac:dyDescent="0.25">
      <c r="A84" s="15">
        <f t="shared" si="0"/>
        <v>0</v>
      </c>
      <c r="B84" s="15" t="e">
        <f t="shared" ref="B84:C84" si="109">SUM(#REF!/#REF!)*100</f>
        <v>#REF!</v>
      </c>
      <c r="C84" s="15" t="e">
        <f t="shared" si="109"/>
        <v>#REF!</v>
      </c>
      <c r="D84" s="15">
        <f t="shared" si="2"/>
        <v>100</v>
      </c>
      <c r="E84" s="15" t="e">
        <f t="shared" si="3"/>
        <v>#REF!</v>
      </c>
      <c r="F84" s="15" t="e">
        <f t="shared" si="4"/>
        <v>#REF!</v>
      </c>
      <c r="G84" s="15" t="e">
        <f t="shared" si="5"/>
        <v>#REF!</v>
      </c>
      <c r="H84" s="15" t="e">
        <f t="shared" si="6"/>
        <v>#REF!</v>
      </c>
      <c r="I84" s="15" t="e">
        <f t="shared" si="7"/>
        <v>#REF!</v>
      </c>
      <c r="J84" s="15" t="e">
        <f t="shared" si="8"/>
        <v>#REF!</v>
      </c>
      <c r="K84" s="3" t="s">
        <v>66</v>
      </c>
      <c r="L84" s="3" t="s">
        <v>250</v>
      </c>
      <c r="M84" s="3" t="s">
        <v>251</v>
      </c>
      <c r="N84" s="18" t="s">
        <v>252</v>
      </c>
      <c r="O84" s="19" t="s">
        <v>201</v>
      </c>
      <c r="P84" s="3" t="s">
        <v>96</v>
      </c>
      <c r="Q84" s="3" t="s">
        <v>96</v>
      </c>
      <c r="R84" s="3" t="s">
        <v>96</v>
      </c>
      <c r="S84" s="3" t="s">
        <v>96</v>
      </c>
      <c r="T84" s="3" t="s">
        <v>96</v>
      </c>
      <c r="U84" s="3" t="s">
        <v>96</v>
      </c>
      <c r="V84" s="3" t="s">
        <v>96</v>
      </c>
      <c r="W84" s="3" t="s">
        <v>96</v>
      </c>
      <c r="X84" s="3" t="s">
        <v>96</v>
      </c>
      <c r="Y84" s="3">
        <f t="shared" si="9"/>
        <v>13</v>
      </c>
      <c r="Z84" s="3">
        <f t="shared" si="10"/>
        <v>0</v>
      </c>
      <c r="AA84" s="3">
        <f t="shared" si="11"/>
        <v>0</v>
      </c>
      <c r="AB84" s="3">
        <f t="shared" si="12"/>
        <v>1</v>
      </c>
      <c r="AD84" s="3">
        <f t="shared" si="13"/>
        <v>16</v>
      </c>
      <c r="AE84" s="3">
        <f t="shared" si="14"/>
        <v>16</v>
      </c>
      <c r="AF84" s="3">
        <f t="shared" si="34"/>
        <v>2</v>
      </c>
      <c r="AG84" s="3" t="e">
        <f t="shared" si="15"/>
        <v>#REF!</v>
      </c>
      <c r="AH84" s="3" t="e">
        <f t="shared" si="16"/>
        <v>#REF!</v>
      </c>
      <c r="AI84" s="3">
        <f t="shared" si="17"/>
        <v>2</v>
      </c>
      <c r="AJ84" s="3" t="e">
        <f t="shared" si="18"/>
        <v>#REF!</v>
      </c>
      <c r="AK84" s="3" t="e">
        <f t="shared" si="19"/>
        <v>#REF!</v>
      </c>
      <c r="AL84" s="3">
        <f t="shared" si="20"/>
        <v>2</v>
      </c>
      <c r="AM84" s="3" t="e">
        <f t="shared" si="21"/>
        <v>#REF!</v>
      </c>
      <c r="AN84" s="3" t="e">
        <f t="shared" si="22"/>
        <v>#REF!</v>
      </c>
      <c r="AO84" s="3">
        <f t="shared" si="23"/>
        <v>2</v>
      </c>
      <c r="AP84" s="3" t="e">
        <f t="shared" si="24"/>
        <v>#REF!</v>
      </c>
      <c r="AQ84" s="3" t="e">
        <f t="shared" si="25"/>
        <v>#REF!</v>
      </c>
      <c r="AR84" s="3">
        <f t="shared" si="26"/>
        <v>2</v>
      </c>
      <c r="AS84" s="20" t="e">
        <f t="shared" si="27"/>
        <v>#REF!</v>
      </c>
      <c r="AT84" s="20" t="e">
        <f t="shared" si="28"/>
        <v>#REF!</v>
      </c>
      <c r="AU84" s="20">
        <f t="shared" si="29"/>
        <v>2</v>
      </c>
      <c r="AV84" s="20" t="e">
        <f t="shared" si="30"/>
        <v>#REF!</v>
      </c>
      <c r="AW84" s="20" t="e">
        <f t="shared" si="31"/>
        <v>#REF!</v>
      </c>
      <c r="AX84" s="20">
        <f t="shared" si="32"/>
        <v>2</v>
      </c>
    </row>
    <row r="85" spans="1:50" ht="15.75" customHeight="1" x14ac:dyDescent="0.25">
      <c r="A85" s="15">
        <f t="shared" si="0"/>
        <v>0</v>
      </c>
      <c r="B85" s="15" t="e">
        <f t="shared" ref="B85:C85" si="110">SUM(#REF!/#REF!)*100</f>
        <v>#REF!</v>
      </c>
      <c r="C85" s="15" t="e">
        <f t="shared" si="110"/>
        <v>#REF!</v>
      </c>
      <c r="D85" s="15">
        <f t="shared" si="2"/>
        <v>100</v>
      </c>
      <c r="E85" s="15" t="e">
        <f t="shared" si="3"/>
        <v>#REF!</v>
      </c>
      <c r="F85" s="15" t="e">
        <f t="shared" si="4"/>
        <v>#REF!</v>
      </c>
      <c r="G85" s="15" t="e">
        <f t="shared" si="5"/>
        <v>#REF!</v>
      </c>
      <c r="H85" s="15" t="e">
        <f t="shared" si="6"/>
        <v>#REF!</v>
      </c>
      <c r="I85" s="15" t="e">
        <f t="shared" si="7"/>
        <v>#REF!</v>
      </c>
      <c r="J85" s="15" t="e">
        <f t="shared" si="8"/>
        <v>#REF!</v>
      </c>
      <c r="K85" s="3" t="s">
        <v>66</v>
      </c>
      <c r="L85" s="3" t="s">
        <v>253</v>
      </c>
      <c r="M85" s="3" t="s">
        <v>254</v>
      </c>
      <c r="N85" s="18" t="s">
        <v>238</v>
      </c>
      <c r="O85" s="19" t="s">
        <v>201</v>
      </c>
      <c r="P85" s="3" t="s">
        <v>96</v>
      </c>
      <c r="Q85" s="3" t="s">
        <v>96</v>
      </c>
      <c r="R85" s="3" t="s">
        <v>96</v>
      </c>
      <c r="S85" s="3" t="s">
        <v>96</v>
      </c>
      <c r="T85" s="3" t="s">
        <v>96</v>
      </c>
      <c r="U85" s="3" t="s">
        <v>96</v>
      </c>
      <c r="V85" s="3" t="s">
        <v>96</v>
      </c>
      <c r="W85" s="3" t="s">
        <v>96</v>
      </c>
      <c r="X85" s="3" t="s">
        <v>96</v>
      </c>
      <c r="Y85" s="3">
        <f t="shared" si="9"/>
        <v>13</v>
      </c>
      <c r="Z85" s="3">
        <f t="shared" si="10"/>
        <v>0</v>
      </c>
      <c r="AA85" s="3">
        <f t="shared" si="11"/>
        <v>0</v>
      </c>
      <c r="AB85" s="3">
        <f t="shared" si="12"/>
        <v>1</v>
      </c>
      <c r="AD85" s="3">
        <f t="shared" si="13"/>
        <v>16</v>
      </c>
      <c r="AE85" s="3">
        <f t="shared" si="14"/>
        <v>16</v>
      </c>
      <c r="AF85" s="3">
        <f t="shared" si="34"/>
        <v>2</v>
      </c>
      <c r="AG85" s="3" t="e">
        <f t="shared" si="15"/>
        <v>#REF!</v>
      </c>
      <c r="AH85" s="3" t="e">
        <f t="shared" si="16"/>
        <v>#REF!</v>
      </c>
      <c r="AI85" s="3">
        <f t="shared" si="17"/>
        <v>2</v>
      </c>
      <c r="AJ85" s="3" t="e">
        <f t="shared" si="18"/>
        <v>#REF!</v>
      </c>
      <c r="AK85" s="3" t="e">
        <f t="shared" si="19"/>
        <v>#REF!</v>
      </c>
      <c r="AL85" s="3">
        <f t="shared" si="20"/>
        <v>2</v>
      </c>
      <c r="AM85" s="3" t="e">
        <f t="shared" si="21"/>
        <v>#REF!</v>
      </c>
      <c r="AN85" s="3" t="e">
        <f t="shared" si="22"/>
        <v>#REF!</v>
      </c>
      <c r="AO85" s="3">
        <f t="shared" si="23"/>
        <v>2</v>
      </c>
      <c r="AP85" s="3" t="e">
        <f t="shared" si="24"/>
        <v>#REF!</v>
      </c>
      <c r="AQ85" s="3" t="e">
        <f t="shared" si="25"/>
        <v>#REF!</v>
      </c>
      <c r="AR85" s="3">
        <f t="shared" si="26"/>
        <v>2</v>
      </c>
      <c r="AS85" s="20" t="e">
        <f t="shared" si="27"/>
        <v>#REF!</v>
      </c>
      <c r="AT85" s="20" t="e">
        <f t="shared" si="28"/>
        <v>#REF!</v>
      </c>
      <c r="AU85" s="20">
        <f t="shared" si="29"/>
        <v>2</v>
      </c>
      <c r="AV85" s="20" t="e">
        <f t="shared" si="30"/>
        <v>#REF!</v>
      </c>
      <c r="AW85" s="20" t="e">
        <f t="shared" si="31"/>
        <v>#REF!</v>
      </c>
      <c r="AX85" s="20">
        <f t="shared" si="32"/>
        <v>2</v>
      </c>
    </row>
    <row r="86" spans="1:50" ht="15.75" customHeight="1" x14ac:dyDescent="0.25">
      <c r="A86" s="15">
        <f t="shared" si="0"/>
        <v>0</v>
      </c>
      <c r="B86" s="15" t="e">
        <f t="shared" ref="B86:C86" si="111">SUM(#REF!/#REF!)*100</f>
        <v>#REF!</v>
      </c>
      <c r="C86" s="15" t="e">
        <f t="shared" si="111"/>
        <v>#REF!</v>
      </c>
      <c r="D86" s="15">
        <f t="shared" si="2"/>
        <v>100</v>
      </c>
      <c r="E86" s="15" t="e">
        <f t="shared" si="3"/>
        <v>#REF!</v>
      </c>
      <c r="F86" s="15" t="e">
        <f t="shared" si="4"/>
        <v>#REF!</v>
      </c>
      <c r="G86" s="15" t="e">
        <f t="shared" si="5"/>
        <v>#REF!</v>
      </c>
      <c r="H86" s="15" t="e">
        <f t="shared" si="6"/>
        <v>#REF!</v>
      </c>
      <c r="I86" s="15" t="e">
        <f t="shared" si="7"/>
        <v>#REF!</v>
      </c>
      <c r="J86" s="15" t="e">
        <f t="shared" si="8"/>
        <v>#REF!</v>
      </c>
      <c r="K86" s="3" t="s">
        <v>66</v>
      </c>
      <c r="L86" s="3" t="s">
        <v>255</v>
      </c>
      <c r="M86" s="3" t="s">
        <v>256</v>
      </c>
      <c r="N86" s="18" t="s">
        <v>257</v>
      </c>
      <c r="O86" s="19" t="s">
        <v>201</v>
      </c>
      <c r="P86" s="3" t="s">
        <v>96</v>
      </c>
      <c r="Q86" s="3" t="s">
        <v>96</v>
      </c>
      <c r="R86" s="3" t="s">
        <v>96</v>
      </c>
      <c r="S86" s="3" t="s">
        <v>96</v>
      </c>
      <c r="T86" s="3" t="s">
        <v>96</v>
      </c>
      <c r="U86" s="3" t="s">
        <v>96</v>
      </c>
      <c r="V86" s="3" t="s">
        <v>96</v>
      </c>
      <c r="W86" s="3" t="s">
        <v>96</v>
      </c>
      <c r="X86" s="3" t="s">
        <v>96</v>
      </c>
      <c r="Y86" s="3">
        <f t="shared" si="9"/>
        <v>13</v>
      </c>
      <c r="Z86" s="3">
        <f t="shared" si="10"/>
        <v>0</v>
      </c>
      <c r="AA86" s="3">
        <f t="shared" si="11"/>
        <v>0</v>
      </c>
      <c r="AB86" s="3">
        <f t="shared" si="12"/>
        <v>1</v>
      </c>
      <c r="AD86" s="3">
        <f t="shared" si="13"/>
        <v>16</v>
      </c>
      <c r="AE86" s="3">
        <f t="shared" si="14"/>
        <v>16</v>
      </c>
      <c r="AF86" s="3">
        <f t="shared" si="34"/>
        <v>2</v>
      </c>
      <c r="AG86" s="3" t="e">
        <f t="shared" si="15"/>
        <v>#REF!</v>
      </c>
      <c r="AH86" s="3" t="e">
        <f t="shared" si="16"/>
        <v>#REF!</v>
      </c>
      <c r="AI86" s="3">
        <f t="shared" si="17"/>
        <v>2</v>
      </c>
      <c r="AJ86" s="3" t="e">
        <f t="shared" si="18"/>
        <v>#REF!</v>
      </c>
      <c r="AK86" s="3" t="e">
        <f t="shared" si="19"/>
        <v>#REF!</v>
      </c>
      <c r="AL86" s="3">
        <f t="shared" si="20"/>
        <v>2</v>
      </c>
      <c r="AM86" s="3" t="e">
        <f t="shared" si="21"/>
        <v>#REF!</v>
      </c>
      <c r="AN86" s="3" t="e">
        <f t="shared" si="22"/>
        <v>#REF!</v>
      </c>
      <c r="AO86" s="3">
        <f t="shared" si="23"/>
        <v>2</v>
      </c>
      <c r="AP86" s="3" t="e">
        <f t="shared" si="24"/>
        <v>#REF!</v>
      </c>
      <c r="AQ86" s="3" t="e">
        <f t="shared" si="25"/>
        <v>#REF!</v>
      </c>
      <c r="AR86" s="3">
        <f t="shared" si="26"/>
        <v>2</v>
      </c>
      <c r="AS86" s="20" t="e">
        <f t="shared" si="27"/>
        <v>#REF!</v>
      </c>
      <c r="AT86" s="20" t="e">
        <f t="shared" si="28"/>
        <v>#REF!</v>
      </c>
      <c r="AU86" s="20">
        <f t="shared" si="29"/>
        <v>2</v>
      </c>
      <c r="AV86" s="20" t="e">
        <f t="shared" si="30"/>
        <v>#REF!</v>
      </c>
      <c r="AW86" s="20" t="e">
        <f t="shared" si="31"/>
        <v>#REF!</v>
      </c>
      <c r="AX86" s="20">
        <f t="shared" si="32"/>
        <v>2</v>
      </c>
    </row>
    <row r="87" spans="1:50" ht="15.75" customHeight="1" x14ac:dyDescent="0.25">
      <c r="A87" s="15">
        <f t="shared" si="0"/>
        <v>0</v>
      </c>
      <c r="B87" s="15" t="e">
        <f t="shared" ref="B87:C87" si="112">SUM(#REF!/#REF!)*100</f>
        <v>#REF!</v>
      </c>
      <c r="C87" s="15" t="e">
        <f t="shared" si="112"/>
        <v>#REF!</v>
      </c>
      <c r="D87" s="15">
        <f t="shared" si="2"/>
        <v>100</v>
      </c>
      <c r="E87" s="15" t="e">
        <f t="shared" si="3"/>
        <v>#REF!</v>
      </c>
      <c r="F87" s="15" t="e">
        <f t="shared" si="4"/>
        <v>#REF!</v>
      </c>
      <c r="G87" s="15" t="e">
        <f t="shared" si="5"/>
        <v>#REF!</v>
      </c>
      <c r="H87" s="15" t="e">
        <f t="shared" si="6"/>
        <v>#REF!</v>
      </c>
      <c r="I87" s="15" t="e">
        <f t="shared" si="7"/>
        <v>#REF!</v>
      </c>
      <c r="J87" s="15" t="e">
        <f t="shared" si="8"/>
        <v>#REF!</v>
      </c>
      <c r="K87" s="3" t="s">
        <v>66</v>
      </c>
      <c r="L87" s="3" t="s">
        <v>258</v>
      </c>
      <c r="M87" s="3" t="s">
        <v>259</v>
      </c>
      <c r="N87" s="18" t="s">
        <v>260</v>
      </c>
      <c r="O87" s="19" t="s">
        <v>201</v>
      </c>
      <c r="P87" s="3" t="s">
        <v>96</v>
      </c>
      <c r="Q87" s="3" t="s">
        <v>96</v>
      </c>
      <c r="R87" s="3" t="s">
        <v>96</v>
      </c>
      <c r="S87" s="3" t="s">
        <v>96</v>
      </c>
      <c r="T87" s="3" t="s">
        <v>96</v>
      </c>
      <c r="U87" s="3" t="s">
        <v>96</v>
      </c>
      <c r="V87" s="3" t="s">
        <v>96</v>
      </c>
      <c r="W87" s="3" t="s">
        <v>96</v>
      </c>
      <c r="X87" s="3" t="s">
        <v>96</v>
      </c>
      <c r="Y87" s="3">
        <f t="shared" si="9"/>
        <v>13</v>
      </c>
      <c r="Z87" s="3">
        <f t="shared" si="10"/>
        <v>0</v>
      </c>
      <c r="AA87" s="3">
        <f t="shared" si="11"/>
        <v>0</v>
      </c>
      <c r="AB87" s="3">
        <f t="shared" si="12"/>
        <v>1</v>
      </c>
      <c r="AD87" s="3">
        <f t="shared" si="13"/>
        <v>16</v>
      </c>
      <c r="AE87" s="3">
        <f t="shared" si="14"/>
        <v>16</v>
      </c>
      <c r="AF87" s="3">
        <f t="shared" si="34"/>
        <v>2</v>
      </c>
      <c r="AG87" s="3" t="e">
        <f t="shared" si="15"/>
        <v>#REF!</v>
      </c>
      <c r="AH87" s="3" t="e">
        <f t="shared" si="16"/>
        <v>#REF!</v>
      </c>
      <c r="AI87" s="3">
        <f t="shared" si="17"/>
        <v>2</v>
      </c>
      <c r="AJ87" s="3" t="e">
        <f t="shared" si="18"/>
        <v>#REF!</v>
      </c>
      <c r="AK87" s="3" t="e">
        <f t="shared" si="19"/>
        <v>#REF!</v>
      </c>
      <c r="AL87" s="3">
        <f t="shared" si="20"/>
        <v>2</v>
      </c>
      <c r="AM87" s="3" t="e">
        <f t="shared" si="21"/>
        <v>#REF!</v>
      </c>
      <c r="AN87" s="3" t="e">
        <f t="shared" si="22"/>
        <v>#REF!</v>
      </c>
      <c r="AO87" s="3">
        <f t="shared" si="23"/>
        <v>2</v>
      </c>
      <c r="AP87" s="3" t="e">
        <f t="shared" si="24"/>
        <v>#REF!</v>
      </c>
      <c r="AQ87" s="3" t="e">
        <f t="shared" si="25"/>
        <v>#REF!</v>
      </c>
      <c r="AR87" s="3">
        <f t="shared" si="26"/>
        <v>2</v>
      </c>
      <c r="AS87" s="20" t="e">
        <f t="shared" si="27"/>
        <v>#REF!</v>
      </c>
      <c r="AT87" s="20" t="e">
        <f t="shared" si="28"/>
        <v>#REF!</v>
      </c>
      <c r="AU87" s="20">
        <f t="shared" si="29"/>
        <v>2</v>
      </c>
      <c r="AV87" s="20" t="e">
        <f t="shared" si="30"/>
        <v>#REF!</v>
      </c>
      <c r="AW87" s="20" t="e">
        <f t="shared" si="31"/>
        <v>#REF!</v>
      </c>
      <c r="AX87" s="20">
        <f t="shared" si="32"/>
        <v>2</v>
      </c>
    </row>
    <row r="88" spans="1:50" ht="15.75" customHeight="1" x14ac:dyDescent="0.25">
      <c r="A88" s="15">
        <f t="shared" si="0"/>
        <v>0</v>
      </c>
      <c r="B88" s="15" t="e">
        <f t="shared" ref="B88:C88" si="113">SUM(#REF!/#REF!)*100</f>
        <v>#REF!</v>
      </c>
      <c r="C88" s="15" t="e">
        <f t="shared" si="113"/>
        <v>#REF!</v>
      </c>
      <c r="D88" s="15">
        <f t="shared" si="2"/>
        <v>100</v>
      </c>
      <c r="E88" s="15" t="e">
        <f t="shared" si="3"/>
        <v>#REF!</v>
      </c>
      <c r="F88" s="15" t="e">
        <f t="shared" si="4"/>
        <v>#REF!</v>
      </c>
      <c r="G88" s="15" t="e">
        <f t="shared" si="5"/>
        <v>#REF!</v>
      </c>
      <c r="H88" s="15" t="e">
        <f t="shared" si="6"/>
        <v>#REF!</v>
      </c>
      <c r="I88" s="15" t="e">
        <f t="shared" si="7"/>
        <v>#REF!</v>
      </c>
      <c r="J88" s="15" t="e">
        <f t="shared" si="8"/>
        <v>#REF!</v>
      </c>
      <c r="K88" s="3" t="s">
        <v>66</v>
      </c>
      <c r="L88" s="3" t="s">
        <v>261</v>
      </c>
      <c r="M88" s="3" t="s">
        <v>262</v>
      </c>
      <c r="N88" s="18" t="s">
        <v>209</v>
      </c>
      <c r="O88" s="19" t="s">
        <v>201</v>
      </c>
      <c r="P88" s="3" t="s">
        <v>96</v>
      </c>
      <c r="Q88" s="3" t="s">
        <v>96</v>
      </c>
      <c r="R88" s="3" t="s">
        <v>96</v>
      </c>
      <c r="S88" s="3" t="s">
        <v>96</v>
      </c>
      <c r="T88" s="3" t="s">
        <v>96</v>
      </c>
      <c r="U88" s="3" t="s">
        <v>96</v>
      </c>
      <c r="V88" s="3" t="s">
        <v>96</v>
      </c>
      <c r="W88" s="3" t="s">
        <v>96</v>
      </c>
      <c r="X88" s="3" t="s">
        <v>96</v>
      </c>
      <c r="Y88" s="3">
        <f t="shared" si="9"/>
        <v>13</v>
      </c>
      <c r="Z88" s="3">
        <f t="shared" si="10"/>
        <v>0</v>
      </c>
      <c r="AA88" s="3">
        <f t="shared" si="11"/>
        <v>0</v>
      </c>
      <c r="AB88" s="3">
        <f t="shared" si="12"/>
        <v>1</v>
      </c>
      <c r="AD88" s="3">
        <f t="shared" si="13"/>
        <v>16</v>
      </c>
      <c r="AE88" s="3">
        <f t="shared" si="14"/>
        <v>16</v>
      </c>
      <c r="AF88" s="3">
        <f t="shared" si="34"/>
        <v>2</v>
      </c>
      <c r="AG88" s="3" t="e">
        <f t="shared" si="15"/>
        <v>#REF!</v>
      </c>
      <c r="AH88" s="3" t="e">
        <f t="shared" si="16"/>
        <v>#REF!</v>
      </c>
      <c r="AI88" s="3">
        <f t="shared" si="17"/>
        <v>2</v>
      </c>
      <c r="AJ88" s="3" t="e">
        <f t="shared" si="18"/>
        <v>#REF!</v>
      </c>
      <c r="AK88" s="3" t="e">
        <f t="shared" si="19"/>
        <v>#REF!</v>
      </c>
      <c r="AL88" s="3">
        <f t="shared" si="20"/>
        <v>2</v>
      </c>
      <c r="AM88" s="3" t="e">
        <f t="shared" si="21"/>
        <v>#REF!</v>
      </c>
      <c r="AN88" s="3" t="e">
        <f t="shared" si="22"/>
        <v>#REF!</v>
      </c>
      <c r="AO88" s="3">
        <f t="shared" si="23"/>
        <v>2</v>
      </c>
      <c r="AP88" s="3" t="e">
        <f t="shared" si="24"/>
        <v>#REF!</v>
      </c>
      <c r="AQ88" s="3" t="e">
        <f t="shared" si="25"/>
        <v>#REF!</v>
      </c>
      <c r="AR88" s="3">
        <f t="shared" si="26"/>
        <v>2</v>
      </c>
      <c r="AS88" s="20" t="e">
        <f t="shared" si="27"/>
        <v>#REF!</v>
      </c>
      <c r="AT88" s="20" t="e">
        <f t="shared" si="28"/>
        <v>#REF!</v>
      </c>
      <c r="AU88" s="20">
        <f t="shared" si="29"/>
        <v>2</v>
      </c>
      <c r="AV88" s="20" t="e">
        <f t="shared" si="30"/>
        <v>#REF!</v>
      </c>
      <c r="AW88" s="20" t="e">
        <f t="shared" si="31"/>
        <v>#REF!</v>
      </c>
      <c r="AX88" s="20">
        <f t="shared" si="32"/>
        <v>2</v>
      </c>
    </row>
    <row r="89" spans="1:50" ht="15.75" customHeight="1" x14ac:dyDescent="0.25">
      <c r="A89" s="15">
        <f t="shared" si="0"/>
        <v>0</v>
      </c>
      <c r="B89" s="15" t="e">
        <f t="shared" ref="B89:C89" si="114">SUM(#REF!/#REF!)*100</f>
        <v>#REF!</v>
      </c>
      <c r="C89" s="15" t="e">
        <f t="shared" si="114"/>
        <v>#REF!</v>
      </c>
      <c r="D89" s="15">
        <f t="shared" si="2"/>
        <v>100</v>
      </c>
      <c r="E89" s="15" t="e">
        <f t="shared" si="3"/>
        <v>#REF!</v>
      </c>
      <c r="F89" s="15" t="e">
        <f t="shared" si="4"/>
        <v>#REF!</v>
      </c>
      <c r="G89" s="15" t="e">
        <f t="shared" si="5"/>
        <v>#REF!</v>
      </c>
      <c r="H89" s="15" t="e">
        <f t="shared" si="6"/>
        <v>#REF!</v>
      </c>
      <c r="I89" s="15" t="e">
        <f t="shared" si="7"/>
        <v>#REF!</v>
      </c>
      <c r="J89" s="15" t="e">
        <f t="shared" si="8"/>
        <v>#REF!</v>
      </c>
      <c r="K89" s="3" t="s">
        <v>66</v>
      </c>
      <c r="L89" s="3" t="s">
        <v>263</v>
      </c>
      <c r="M89" s="3" t="s">
        <v>264</v>
      </c>
      <c r="N89" s="18" t="s">
        <v>217</v>
      </c>
      <c r="O89" s="19" t="s">
        <v>201</v>
      </c>
      <c r="P89" s="3" t="s">
        <v>83</v>
      </c>
      <c r="Q89" s="3" t="s">
        <v>96</v>
      </c>
      <c r="R89" s="3" t="s">
        <v>96</v>
      </c>
      <c r="S89" s="3" t="s">
        <v>96</v>
      </c>
      <c r="T89" s="3" t="s">
        <v>96</v>
      </c>
      <c r="U89" s="3" t="s">
        <v>96</v>
      </c>
      <c r="V89" s="3" t="s">
        <v>96</v>
      </c>
      <c r="W89" s="3" t="s">
        <v>96</v>
      </c>
      <c r="X89" s="3" t="s">
        <v>96</v>
      </c>
      <c r="Y89" s="3">
        <f t="shared" si="9"/>
        <v>8</v>
      </c>
      <c r="Z89" s="3">
        <f t="shared" si="10"/>
        <v>0</v>
      </c>
      <c r="AA89" s="3">
        <f t="shared" si="11"/>
        <v>5</v>
      </c>
      <c r="AB89" s="3">
        <f t="shared" si="12"/>
        <v>1</v>
      </c>
      <c r="AD89" s="3">
        <f t="shared" si="13"/>
        <v>11</v>
      </c>
      <c r="AE89" s="3">
        <f t="shared" si="14"/>
        <v>11</v>
      </c>
      <c r="AF89" s="3">
        <f t="shared" si="34"/>
        <v>2</v>
      </c>
      <c r="AG89" s="3" t="e">
        <f t="shared" si="15"/>
        <v>#REF!</v>
      </c>
      <c r="AH89" s="3" t="e">
        <f t="shared" si="16"/>
        <v>#REF!</v>
      </c>
      <c r="AI89" s="3">
        <f t="shared" si="17"/>
        <v>2</v>
      </c>
      <c r="AJ89" s="3" t="e">
        <f t="shared" si="18"/>
        <v>#REF!</v>
      </c>
      <c r="AK89" s="3" t="e">
        <f t="shared" si="19"/>
        <v>#REF!</v>
      </c>
      <c r="AL89" s="3">
        <f t="shared" si="20"/>
        <v>2</v>
      </c>
      <c r="AM89" s="3" t="e">
        <f t="shared" si="21"/>
        <v>#REF!</v>
      </c>
      <c r="AN89" s="3" t="e">
        <f t="shared" si="22"/>
        <v>#REF!</v>
      </c>
      <c r="AO89" s="3">
        <f t="shared" si="23"/>
        <v>2</v>
      </c>
      <c r="AP89" s="3" t="e">
        <f t="shared" si="24"/>
        <v>#REF!</v>
      </c>
      <c r="AQ89" s="3" t="e">
        <f t="shared" si="25"/>
        <v>#REF!</v>
      </c>
      <c r="AR89" s="3">
        <f t="shared" si="26"/>
        <v>2</v>
      </c>
      <c r="AS89" s="20" t="e">
        <f t="shared" si="27"/>
        <v>#REF!</v>
      </c>
      <c r="AT89" s="20" t="e">
        <f t="shared" si="28"/>
        <v>#REF!</v>
      </c>
      <c r="AU89" s="20">
        <f t="shared" si="29"/>
        <v>2</v>
      </c>
      <c r="AV89" s="20" t="e">
        <f t="shared" si="30"/>
        <v>#REF!</v>
      </c>
      <c r="AW89" s="20" t="e">
        <f t="shared" si="31"/>
        <v>#REF!</v>
      </c>
      <c r="AX89" s="20">
        <f t="shared" si="32"/>
        <v>2</v>
      </c>
    </row>
    <row r="90" spans="1:50" ht="15.75" customHeight="1" x14ac:dyDescent="0.25">
      <c r="A90" s="15">
        <f t="shared" si="0"/>
        <v>0</v>
      </c>
      <c r="B90" s="15" t="e">
        <f t="shared" ref="B90:C90" si="115">SUM(#REF!/#REF!)*100</f>
        <v>#REF!</v>
      </c>
      <c r="C90" s="15" t="e">
        <f t="shared" si="115"/>
        <v>#REF!</v>
      </c>
      <c r="D90" s="15">
        <f t="shared" si="2"/>
        <v>100</v>
      </c>
      <c r="E90" s="15" t="e">
        <f t="shared" si="3"/>
        <v>#REF!</v>
      </c>
      <c r="F90" s="15" t="e">
        <f t="shared" si="4"/>
        <v>#REF!</v>
      </c>
      <c r="G90" s="15" t="e">
        <f t="shared" si="5"/>
        <v>#REF!</v>
      </c>
      <c r="H90" s="15" t="e">
        <f t="shared" si="6"/>
        <v>#REF!</v>
      </c>
      <c r="I90" s="15" t="e">
        <f t="shared" si="7"/>
        <v>#REF!</v>
      </c>
      <c r="J90" s="15" t="e">
        <f t="shared" si="8"/>
        <v>#REF!</v>
      </c>
      <c r="K90" s="3" t="s">
        <v>66</v>
      </c>
      <c r="L90" s="3" t="s">
        <v>265</v>
      </c>
      <c r="M90" s="3" t="s">
        <v>130</v>
      </c>
      <c r="N90" s="18" t="s">
        <v>266</v>
      </c>
      <c r="O90" s="19" t="s">
        <v>201</v>
      </c>
      <c r="P90" s="3" t="s">
        <v>96</v>
      </c>
      <c r="Q90" s="3" t="s">
        <v>96</v>
      </c>
      <c r="R90" s="3" t="s">
        <v>96</v>
      </c>
      <c r="S90" s="3" t="s">
        <v>96</v>
      </c>
      <c r="T90" s="3" t="s">
        <v>96</v>
      </c>
      <c r="U90" s="3" t="s">
        <v>96</v>
      </c>
      <c r="V90" s="3" t="s">
        <v>83</v>
      </c>
      <c r="W90" s="3" t="s">
        <v>96</v>
      </c>
      <c r="X90" s="3" t="s">
        <v>96</v>
      </c>
      <c r="Y90" s="3">
        <f t="shared" si="9"/>
        <v>13</v>
      </c>
      <c r="Z90" s="3">
        <f t="shared" si="10"/>
        <v>0</v>
      </c>
      <c r="AA90" s="3">
        <f t="shared" si="11"/>
        <v>0</v>
      </c>
      <c r="AB90" s="3">
        <f t="shared" si="12"/>
        <v>1</v>
      </c>
      <c r="AD90" s="3">
        <f t="shared" si="13"/>
        <v>15</v>
      </c>
      <c r="AE90" s="3">
        <f t="shared" si="14"/>
        <v>15</v>
      </c>
      <c r="AF90" s="3">
        <f t="shared" si="34"/>
        <v>2</v>
      </c>
      <c r="AG90" s="3" t="e">
        <f t="shared" si="15"/>
        <v>#REF!</v>
      </c>
      <c r="AH90" s="3" t="e">
        <f t="shared" si="16"/>
        <v>#REF!</v>
      </c>
      <c r="AI90" s="3">
        <f t="shared" si="17"/>
        <v>2</v>
      </c>
      <c r="AJ90" s="3" t="e">
        <f t="shared" si="18"/>
        <v>#REF!</v>
      </c>
      <c r="AK90" s="3" t="e">
        <f t="shared" si="19"/>
        <v>#REF!</v>
      </c>
      <c r="AL90" s="3">
        <f t="shared" si="20"/>
        <v>2</v>
      </c>
      <c r="AM90" s="3" t="e">
        <f t="shared" si="21"/>
        <v>#REF!</v>
      </c>
      <c r="AN90" s="3" t="e">
        <f t="shared" si="22"/>
        <v>#REF!</v>
      </c>
      <c r="AO90" s="3">
        <f t="shared" si="23"/>
        <v>2</v>
      </c>
      <c r="AP90" s="3" t="e">
        <f t="shared" si="24"/>
        <v>#REF!</v>
      </c>
      <c r="AQ90" s="3" t="e">
        <f t="shared" si="25"/>
        <v>#REF!</v>
      </c>
      <c r="AR90" s="3">
        <f t="shared" si="26"/>
        <v>2</v>
      </c>
      <c r="AS90" s="20" t="e">
        <f t="shared" si="27"/>
        <v>#REF!</v>
      </c>
      <c r="AT90" s="20" t="e">
        <f t="shared" si="28"/>
        <v>#REF!</v>
      </c>
      <c r="AU90" s="20">
        <f t="shared" si="29"/>
        <v>2</v>
      </c>
      <c r="AV90" s="20" t="e">
        <f t="shared" si="30"/>
        <v>#REF!</v>
      </c>
      <c r="AW90" s="20" t="e">
        <f t="shared" si="31"/>
        <v>#REF!</v>
      </c>
      <c r="AX90" s="20">
        <f t="shared" si="32"/>
        <v>2</v>
      </c>
    </row>
    <row r="91" spans="1:50" ht="15.75" customHeight="1" x14ac:dyDescent="0.25">
      <c r="A91" s="15">
        <f t="shared" si="0"/>
        <v>0</v>
      </c>
      <c r="B91" s="15" t="e">
        <f t="shared" ref="B91:C91" si="116">SUM(#REF!/#REF!)*100</f>
        <v>#REF!</v>
      </c>
      <c r="C91" s="15" t="e">
        <f t="shared" si="116"/>
        <v>#REF!</v>
      </c>
      <c r="D91" s="15">
        <f t="shared" si="2"/>
        <v>100</v>
      </c>
      <c r="E91" s="15" t="e">
        <f t="shared" si="3"/>
        <v>#REF!</v>
      </c>
      <c r="F91" s="15" t="e">
        <f t="shared" si="4"/>
        <v>#REF!</v>
      </c>
      <c r="G91" s="15" t="e">
        <f t="shared" si="5"/>
        <v>#REF!</v>
      </c>
      <c r="H91" s="15" t="e">
        <f t="shared" si="6"/>
        <v>#REF!</v>
      </c>
      <c r="I91" s="15" t="e">
        <f t="shared" si="7"/>
        <v>#REF!</v>
      </c>
      <c r="J91" s="15" t="e">
        <f t="shared" si="8"/>
        <v>#REF!</v>
      </c>
      <c r="K91" s="3" t="s">
        <v>66</v>
      </c>
      <c r="L91" s="3" t="s">
        <v>267</v>
      </c>
      <c r="M91" s="3" t="s">
        <v>268</v>
      </c>
      <c r="N91" s="18" t="s">
        <v>269</v>
      </c>
      <c r="O91" s="19" t="s">
        <v>201</v>
      </c>
      <c r="P91" s="3" t="s">
        <v>96</v>
      </c>
      <c r="Q91" s="3" t="s">
        <v>96</v>
      </c>
      <c r="R91" s="3" t="s">
        <v>96</v>
      </c>
      <c r="S91" s="3" t="s">
        <v>96</v>
      </c>
      <c r="T91" s="3" t="s">
        <v>96</v>
      </c>
      <c r="U91" s="3" t="s">
        <v>96</v>
      </c>
      <c r="V91" s="3" t="s">
        <v>96</v>
      </c>
      <c r="W91" s="3" t="s">
        <v>96</v>
      </c>
      <c r="X91" s="3" t="s">
        <v>96</v>
      </c>
      <c r="Y91" s="3">
        <f t="shared" si="9"/>
        <v>13</v>
      </c>
      <c r="Z91" s="3">
        <f t="shared" si="10"/>
        <v>0</v>
      </c>
      <c r="AA91" s="3">
        <f t="shared" si="11"/>
        <v>0</v>
      </c>
      <c r="AB91" s="3">
        <f t="shared" si="12"/>
        <v>1</v>
      </c>
      <c r="AD91" s="3">
        <f t="shared" si="13"/>
        <v>16</v>
      </c>
      <c r="AE91" s="3">
        <f t="shared" si="14"/>
        <v>16</v>
      </c>
      <c r="AF91" s="3">
        <f t="shared" si="34"/>
        <v>2</v>
      </c>
      <c r="AG91" s="3" t="e">
        <f t="shared" si="15"/>
        <v>#REF!</v>
      </c>
      <c r="AH91" s="3" t="e">
        <f t="shared" si="16"/>
        <v>#REF!</v>
      </c>
      <c r="AI91" s="3">
        <f t="shared" si="17"/>
        <v>2</v>
      </c>
      <c r="AJ91" s="3" t="e">
        <f t="shared" si="18"/>
        <v>#REF!</v>
      </c>
      <c r="AK91" s="3" t="e">
        <f t="shared" si="19"/>
        <v>#REF!</v>
      </c>
      <c r="AL91" s="3">
        <f t="shared" si="20"/>
        <v>2</v>
      </c>
      <c r="AM91" s="3" t="e">
        <f t="shared" si="21"/>
        <v>#REF!</v>
      </c>
      <c r="AN91" s="3" t="e">
        <f t="shared" si="22"/>
        <v>#REF!</v>
      </c>
      <c r="AO91" s="3">
        <f t="shared" si="23"/>
        <v>2</v>
      </c>
      <c r="AP91" s="3" t="e">
        <f t="shared" si="24"/>
        <v>#REF!</v>
      </c>
      <c r="AQ91" s="3" t="e">
        <f t="shared" si="25"/>
        <v>#REF!</v>
      </c>
      <c r="AR91" s="3">
        <f t="shared" si="26"/>
        <v>2</v>
      </c>
      <c r="AS91" s="20" t="e">
        <f t="shared" si="27"/>
        <v>#REF!</v>
      </c>
      <c r="AT91" s="20" t="e">
        <f t="shared" si="28"/>
        <v>#REF!</v>
      </c>
      <c r="AU91" s="20">
        <f t="shared" si="29"/>
        <v>2</v>
      </c>
      <c r="AV91" s="20" t="e">
        <f t="shared" si="30"/>
        <v>#REF!</v>
      </c>
      <c r="AW91" s="20" t="e">
        <f t="shared" si="31"/>
        <v>#REF!</v>
      </c>
      <c r="AX91" s="20">
        <f t="shared" si="32"/>
        <v>2</v>
      </c>
    </row>
    <row r="92" spans="1:50" ht="15.75" customHeight="1" x14ac:dyDescent="0.25">
      <c r="A92" s="15">
        <f t="shared" si="0"/>
        <v>0</v>
      </c>
      <c r="B92" s="15" t="e">
        <f t="shared" ref="B92:C92" si="117">SUM(#REF!/#REF!)*100</f>
        <v>#REF!</v>
      </c>
      <c r="C92" s="15" t="e">
        <f t="shared" si="117"/>
        <v>#REF!</v>
      </c>
      <c r="D92" s="15">
        <f t="shared" si="2"/>
        <v>100</v>
      </c>
      <c r="E92" s="15" t="e">
        <f t="shared" si="3"/>
        <v>#REF!</v>
      </c>
      <c r="F92" s="15" t="e">
        <f t="shared" si="4"/>
        <v>#REF!</v>
      </c>
      <c r="G92" s="15" t="e">
        <f t="shared" si="5"/>
        <v>#REF!</v>
      </c>
      <c r="H92" s="15" t="e">
        <f t="shared" si="6"/>
        <v>#REF!</v>
      </c>
      <c r="I92" s="15" t="e">
        <f t="shared" si="7"/>
        <v>#REF!</v>
      </c>
      <c r="J92" s="15" t="e">
        <f t="shared" si="8"/>
        <v>#REF!</v>
      </c>
      <c r="K92" s="3" t="s">
        <v>66</v>
      </c>
      <c r="L92" s="3" t="s">
        <v>270</v>
      </c>
      <c r="M92" s="3" t="s">
        <v>271</v>
      </c>
      <c r="N92" s="18" t="s">
        <v>272</v>
      </c>
      <c r="O92" s="19" t="s">
        <v>201</v>
      </c>
      <c r="P92" s="3" t="s">
        <v>96</v>
      </c>
      <c r="Q92" s="3" t="s">
        <v>96</v>
      </c>
      <c r="R92" s="3" t="s">
        <v>96</v>
      </c>
      <c r="S92" s="3" t="s">
        <v>96</v>
      </c>
      <c r="T92" s="3" t="s">
        <v>96</v>
      </c>
      <c r="U92" s="3" t="s">
        <v>96</v>
      </c>
      <c r="V92" s="3" t="s">
        <v>96</v>
      </c>
      <c r="W92" s="3" t="s">
        <v>96</v>
      </c>
      <c r="X92" s="3" t="s">
        <v>96</v>
      </c>
      <c r="Y92" s="3">
        <f t="shared" si="9"/>
        <v>13</v>
      </c>
      <c r="Z92" s="3">
        <f t="shared" si="10"/>
        <v>0</v>
      </c>
      <c r="AA92" s="3">
        <f t="shared" si="11"/>
        <v>0</v>
      </c>
      <c r="AB92" s="3">
        <f t="shared" si="12"/>
        <v>1</v>
      </c>
      <c r="AD92" s="3">
        <f t="shared" si="13"/>
        <v>16</v>
      </c>
      <c r="AE92" s="3">
        <f t="shared" si="14"/>
        <v>16</v>
      </c>
      <c r="AF92" s="3">
        <f t="shared" si="34"/>
        <v>2</v>
      </c>
      <c r="AG92" s="3" t="e">
        <f t="shared" si="15"/>
        <v>#REF!</v>
      </c>
      <c r="AH92" s="3" t="e">
        <f t="shared" si="16"/>
        <v>#REF!</v>
      </c>
      <c r="AI92" s="3">
        <f t="shared" si="17"/>
        <v>2</v>
      </c>
      <c r="AJ92" s="3" t="e">
        <f t="shared" si="18"/>
        <v>#REF!</v>
      </c>
      <c r="AK92" s="3" t="e">
        <f t="shared" si="19"/>
        <v>#REF!</v>
      </c>
      <c r="AL92" s="3">
        <f t="shared" si="20"/>
        <v>2</v>
      </c>
      <c r="AM92" s="3" t="e">
        <f t="shared" si="21"/>
        <v>#REF!</v>
      </c>
      <c r="AN92" s="3" t="e">
        <f t="shared" si="22"/>
        <v>#REF!</v>
      </c>
      <c r="AO92" s="3">
        <f t="shared" si="23"/>
        <v>2</v>
      </c>
      <c r="AP92" s="3" t="e">
        <f t="shared" si="24"/>
        <v>#REF!</v>
      </c>
      <c r="AQ92" s="3" t="e">
        <f t="shared" si="25"/>
        <v>#REF!</v>
      </c>
      <c r="AR92" s="3">
        <f t="shared" si="26"/>
        <v>2</v>
      </c>
      <c r="AS92" s="20" t="e">
        <f t="shared" si="27"/>
        <v>#REF!</v>
      </c>
      <c r="AT92" s="20" t="e">
        <f t="shared" si="28"/>
        <v>#REF!</v>
      </c>
      <c r="AU92" s="20">
        <f t="shared" si="29"/>
        <v>2</v>
      </c>
      <c r="AV92" s="20" t="e">
        <f t="shared" si="30"/>
        <v>#REF!</v>
      </c>
      <c r="AW92" s="20" t="e">
        <f t="shared" si="31"/>
        <v>#REF!</v>
      </c>
      <c r="AX92" s="20">
        <f t="shared" si="32"/>
        <v>2</v>
      </c>
    </row>
    <row r="93" spans="1:50" ht="15.75" customHeight="1" x14ac:dyDescent="0.25">
      <c r="A93" s="15">
        <f t="shared" si="0"/>
        <v>0</v>
      </c>
      <c r="B93" s="15" t="e">
        <f t="shared" ref="B93:C93" si="118">SUM(#REF!/#REF!)*100</f>
        <v>#REF!</v>
      </c>
      <c r="C93" s="15" t="e">
        <f t="shared" si="118"/>
        <v>#REF!</v>
      </c>
      <c r="D93" s="15">
        <f t="shared" si="2"/>
        <v>100</v>
      </c>
      <c r="E93" s="15" t="e">
        <f t="shared" si="3"/>
        <v>#REF!</v>
      </c>
      <c r="F93" s="15" t="e">
        <f t="shared" si="4"/>
        <v>#REF!</v>
      </c>
      <c r="G93" s="15" t="e">
        <f t="shared" si="5"/>
        <v>#REF!</v>
      </c>
      <c r="H93" s="15" t="e">
        <f t="shared" si="6"/>
        <v>#REF!</v>
      </c>
      <c r="I93" s="15" t="e">
        <f t="shared" si="7"/>
        <v>#REF!</v>
      </c>
      <c r="J93" s="15" t="e">
        <f t="shared" si="8"/>
        <v>#REF!</v>
      </c>
      <c r="K93" s="3" t="s">
        <v>66</v>
      </c>
      <c r="L93" s="3" t="s">
        <v>273</v>
      </c>
      <c r="M93" s="3" t="s">
        <v>274</v>
      </c>
      <c r="N93" s="18" t="s">
        <v>275</v>
      </c>
      <c r="O93" s="19" t="s">
        <v>201</v>
      </c>
      <c r="P93" s="3" t="s">
        <v>96</v>
      </c>
      <c r="Q93" s="3" t="s">
        <v>96</v>
      </c>
      <c r="R93" s="3" t="s">
        <v>96</v>
      </c>
      <c r="S93" s="3" t="s">
        <v>96</v>
      </c>
      <c r="T93" s="3" t="s">
        <v>96</v>
      </c>
      <c r="U93" s="3" t="s">
        <v>96</v>
      </c>
      <c r="V93" s="3" t="s">
        <v>96</v>
      </c>
      <c r="W93" s="3" t="s">
        <v>96</v>
      </c>
      <c r="X93" s="3" t="s">
        <v>96</v>
      </c>
      <c r="Y93" s="3">
        <f t="shared" si="9"/>
        <v>13</v>
      </c>
      <c r="Z93" s="3">
        <f t="shared" si="10"/>
        <v>0</v>
      </c>
      <c r="AA93" s="3">
        <f t="shared" si="11"/>
        <v>0</v>
      </c>
      <c r="AB93" s="3">
        <f t="shared" si="12"/>
        <v>1</v>
      </c>
      <c r="AD93" s="3">
        <f t="shared" si="13"/>
        <v>16</v>
      </c>
      <c r="AE93" s="3">
        <f t="shared" si="14"/>
        <v>16</v>
      </c>
      <c r="AF93" s="3">
        <f t="shared" si="34"/>
        <v>2</v>
      </c>
      <c r="AG93" s="3" t="e">
        <f t="shared" si="15"/>
        <v>#REF!</v>
      </c>
      <c r="AH93" s="3" t="e">
        <f t="shared" si="16"/>
        <v>#REF!</v>
      </c>
      <c r="AI93" s="3">
        <f t="shared" si="17"/>
        <v>2</v>
      </c>
      <c r="AJ93" s="3" t="e">
        <f t="shared" si="18"/>
        <v>#REF!</v>
      </c>
      <c r="AK93" s="3" t="e">
        <f t="shared" si="19"/>
        <v>#REF!</v>
      </c>
      <c r="AL93" s="3">
        <f t="shared" si="20"/>
        <v>2</v>
      </c>
      <c r="AM93" s="3" t="e">
        <f t="shared" si="21"/>
        <v>#REF!</v>
      </c>
      <c r="AN93" s="3" t="e">
        <f t="shared" si="22"/>
        <v>#REF!</v>
      </c>
      <c r="AO93" s="3">
        <f t="shared" si="23"/>
        <v>2</v>
      </c>
      <c r="AP93" s="3" t="e">
        <f t="shared" si="24"/>
        <v>#REF!</v>
      </c>
      <c r="AQ93" s="3" t="e">
        <f t="shared" si="25"/>
        <v>#REF!</v>
      </c>
      <c r="AR93" s="3">
        <f t="shared" si="26"/>
        <v>2</v>
      </c>
      <c r="AS93" s="20" t="e">
        <f t="shared" si="27"/>
        <v>#REF!</v>
      </c>
      <c r="AT93" s="20" t="e">
        <f t="shared" si="28"/>
        <v>#REF!</v>
      </c>
      <c r="AU93" s="20">
        <f t="shared" si="29"/>
        <v>2</v>
      </c>
      <c r="AV93" s="20" t="e">
        <f t="shared" si="30"/>
        <v>#REF!</v>
      </c>
      <c r="AW93" s="20" t="e">
        <f t="shared" si="31"/>
        <v>#REF!</v>
      </c>
      <c r="AX93" s="20">
        <f t="shared" si="32"/>
        <v>2</v>
      </c>
    </row>
    <row r="94" spans="1:50" ht="15.75" customHeight="1" x14ac:dyDescent="0.25">
      <c r="A94" s="15">
        <f t="shared" si="0"/>
        <v>0</v>
      </c>
      <c r="B94" s="15" t="e">
        <f t="shared" ref="B94:C94" si="119">SUM(#REF!/#REF!)*100</f>
        <v>#REF!</v>
      </c>
      <c r="C94" s="15" t="e">
        <f t="shared" si="119"/>
        <v>#REF!</v>
      </c>
      <c r="D94" s="15">
        <f t="shared" si="2"/>
        <v>100</v>
      </c>
      <c r="E94" s="15" t="e">
        <f t="shared" si="3"/>
        <v>#REF!</v>
      </c>
      <c r="F94" s="15" t="e">
        <f t="shared" si="4"/>
        <v>#REF!</v>
      </c>
      <c r="G94" s="15" t="e">
        <f t="shared" si="5"/>
        <v>#REF!</v>
      </c>
      <c r="H94" s="15" t="e">
        <f t="shared" si="6"/>
        <v>#REF!</v>
      </c>
      <c r="I94" s="15" t="e">
        <f t="shared" si="7"/>
        <v>#REF!</v>
      </c>
      <c r="J94" s="15" t="e">
        <f t="shared" si="8"/>
        <v>#REF!</v>
      </c>
      <c r="K94" s="3" t="s">
        <v>66</v>
      </c>
      <c r="L94" s="3" t="s">
        <v>276</v>
      </c>
      <c r="M94" s="3" t="s">
        <v>277</v>
      </c>
      <c r="N94" s="18" t="s">
        <v>83</v>
      </c>
      <c r="O94" s="19" t="s">
        <v>201</v>
      </c>
      <c r="P94" s="3" t="s">
        <v>83</v>
      </c>
      <c r="Q94" s="3" t="s">
        <v>96</v>
      </c>
      <c r="R94" s="3" t="s">
        <v>96</v>
      </c>
      <c r="S94" s="3" t="s">
        <v>96</v>
      </c>
      <c r="T94" s="3" t="s">
        <v>96</v>
      </c>
      <c r="U94" s="3" t="s">
        <v>96</v>
      </c>
      <c r="V94" s="3" t="s">
        <v>96</v>
      </c>
      <c r="W94" s="3" t="s">
        <v>96</v>
      </c>
      <c r="X94" s="3" t="s">
        <v>96</v>
      </c>
      <c r="Y94" s="3">
        <f t="shared" si="9"/>
        <v>8</v>
      </c>
      <c r="Z94" s="3">
        <f t="shared" si="10"/>
        <v>0</v>
      </c>
      <c r="AA94" s="3">
        <f t="shared" si="11"/>
        <v>5</v>
      </c>
      <c r="AB94" s="3">
        <f t="shared" si="12"/>
        <v>1</v>
      </c>
      <c r="AD94" s="3">
        <f t="shared" si="13"/>
        <v>11</v>
      </c>
      <c r="AE94" s="3">
        <f t="shared" si="14"/>
        <v>11</v>
      </c>
      <c r="AF94" s="3">
        <f t="shared" si="34"/>
        <v>2</v>
      </c>
      <c r="AG94" s="3" t="e">
        <f t="shared" si="15"/>
        <v>#REF!</v>
      </c>
      <c r="AH94" s="3" t="e">
        <f t="shared" si="16"/>
        <v>#REF!</v>
      </c>
      <c r="AI94" s="3">
        <f t="shared" si="17"/>
        <v>2</v>
      </c>
      <c r="AJ94" s="3" t="e">
        <f t="shared" si="18"/>
        <v>#REF!</v>
      </c>
      <c r="AK94" s="3" t="e">
        <f t="shared" si="19"/>
        <v>#REF!</v>
      </c>
      <c r="AL94" s="3">
        <f t="shared" si="20"/>
        <v>2</v>
      </c>
      <c r="AM94" s="3" t="e">
        <f t="shared" si="21"/>
        <v>#REF!</v>
      </c>
      <c r="AN94" s="3" t="e">
        <f t="shared" si="22"/>
        <v>#REF!</v>
      </c>
      <c r="AO94" s="3">
        <f t="shared" si="23"/>
        <v>2</v>
      </c>
      <c r="AP94" s="3" t="e">
        <f t="shared" si="24"/>
        <v>#REF!</v>
      </c>
      <c r="AQ94" s="3" t="e">
        <f t="shared" si="25"/>
        <v>#REF!</v>
      </c>
      <c r="AR94" s="3">
        <f t="shared" si="26"/>
        <v>2</v>
      </c>
      <c r="AS94" s="20" t="e">
        <f t="shared" si="27"/>
        <v>#REF!</v>
      </c>
      <c r="AT94" s="20" t="e">
        <f t="shared" si="28"/>
        <v>#REF!</v>
      </c>
      <c r="AU94" s="20">
        <f t="shared" si="29"/>
        <v>2</v>
      </c>
      <c r="AV94" s="20" t="e">
        <f t="shared" si="30"/>
        <v>#REF!</v>
      </c>
      <c r="AW94" s="20" t="e">
        <f t="shared" si="31"/>
        <v>#REF!</v>
      </c>
      <c r="AX94" s="20">
        <f t="shared" si="32"/>
        <v>2</v>
      </c>
    </row>
    <row r="95" spans="1:50" ht="15.75" customHeight="1" x14ac:dyDescent="0.25">
      <c r="A95" s="15">
        <f t="shared" si="0"/>
        <v>0</v>
      </c>
      <c r="B95" s="15" t="e">
        <f t="shared" ref="B95:C95" si="120">SUM(#REF!/#REF!)*100</f>
        <v>#REF!</v>
      </c>
      <c r="C95" s="15" t="e">
        <f t="shared" si="120"/>
        <v>#REF!</v>
      </c>
      <c r="D95" s="15">
        <f t="shared" si="2"/>
        <v>100</v>
      </c>
      <c r="E95" s="15" t="e">
        <f t="shared" si="3"/>
        <v>#REF!</v>
      </c>
      <c r="F95" s="15" t="e">
        <f t="shared" si="4"/>
        <v>#REF!</v>
      </c>
      <c r="G95" s="15" t="e">
        <f t="shared" si="5"/>
        <v>#REF!</v>
      </c>
      <c r="H95" s="15" t="e">
        <f t="shared" si="6"/>
        <v>#REF!</v>
      </c>
      <c r="I95" s="15" t="e">
        <f t="shared" si="7"/>
        <v>#REF!</v>
      </c>
      <c r="J95" s="15" t="e">
        <f t="shared" si="8"/>
        <v>#REF!</v>
      </c>
      <c r="K95" s="3" t="s">
        <v>66</v>
      </c>
      <c r="L95" s="3" t="s">
        <v>278</v>
      </c>
      <c r="M95" s="3" t="s">
        <v>279</v>
      </c>
      <c r="N95" s="18" t="s">
        <v>243</v>
      </c>
      <c r="O95" s="19" t="s">
        <v>201</v>
      </c>
      <c r="P95" s="3" t="s">
        <v>96</v>
      </c>
      <c r="Q95" s="3" t="s">
        <v>96</v>
      </c>
      <c r="R95" s="3" t="s">
        <v>96</v>
      </c>
      <c r="S95" s="3" t="s">
        <v>96</v>
      </c>
      <c r="T95" s="3" t="s">
        <v>96</v>
      </c>
      <c r="U95" s="3" t="s">
        <v>96</v>
      </c>
      <c r="V95" s="3" t="s">
        <v>96</v>
      </c>
      <c r="W95" s="3" t="s">
        <v>96</v>
      </c>
      <c r="X95" s="3" t="s">
        <v>96</v>
      </c>
      <c r="Y95" s="3">
        <f t="shared" si="9"/>
        <v>13</v>
      </c>
      <c r="Z95" s="3">
        <f t="shared" si="10"/>
        <v>0</v>
      </c>
      <c r="AA95" s="3">
        <f t="shared" si="11"/>
        <v>0</v>
      </c>
      <c r="AB95" s="3">
        <f t="shared" si="12"/>
        <v>1</v>
      </c>
      <c r="AD95" s="3">
        <f t="shared" si="13"/>
        <v>16</v>
      </c>
      <c r="AE95" s="3">
        <f t="shared" si="14"/>
        <v>16</v>
      </c>
      <c r="AF95" s="3">
        <f t="shared" si="34"/>
        <v>2</v>
      </c>
      <c r="AG95" s="3" t="e">
        <f t="shared" si="15"/>
        <v>#REF!</v>
      </c>
      <c r="AH95" s="3" t="e">
        <f t="shared" si="16"/>
        <v>#REF!</v>
      </c>
      <c r="AI95" s="3">
        <f t="shared" si="17"/>
        <v>2</v>
      </c>
      <c r="AJ95" s="3" t="e">
        <f t="shared" si="18"/>
        <v>#REF!</v>
      </c>
      <c r="AK95" s="3" t="e">
        <f t="shared" si="19"/>
        <v>#REF!</v>
      </c>
      <c r="AL95" s="3">
        <f t="shared" si="20"/>
        <v>2</v>
      </c>
      <c r="AM95" s="3" t="e">
        <f t="shared" si="21"/>
        <v>#REF!</v>
      </c>
      <c r="AN95" s="3" t="e">
        <f t="shared" si="22"/>
        <v>#REF!</v>
      </c>
      <c r="AO95" s="3">
        <f t="shared" si="23"/>
        <v>2</v>
      </c>
      <c r="AP95" s="3" t="e">
        <f t="shared" si="24"/>
        <v>#REF!</v>
      </c>
      <c r="AQ95" s="3" t="e">
        <f t="shared" si="25"/>
        <v>#REF!</v>
      </c>
      <c r="AR95" s="3">
        <f t="shared" si="26"/>
        <v>2</v>
      </c>
      <c r="AS95" s="20" t="e">
        <f t="shared" si="27"/>
        <v>#REF!</v>
      </c>
      <c r="AT95" s="20" t="e">
        <f t="shared" si="28"/>
        <v>#REF!</v>
      </c>
      <c r="AU95" s="20">
        <f t="shared" si="29"/>
        <v>2</v>
      </c>
      <c r="AV95" s="20" t="e">
        <f t="shared" si="30"/>
        <v>#REF!</v>
      </c>
      <c r="AW95" s="20" t="e">
        <f t="shared" si="31"/>
        <v>#REF!</v>
      </c>
      <c r="AX95" s="20">
        <f t="shared" si="32"/>
        <v>2</v>
      </c>
    </row>
    <row r="96" spans="1:50" ht="15.75" customHeight="1" x14ac:dyDescent="0.25">
      <c r="A96" s="15">
        <f t="shared" si="0"/>
        <v>0</v>
      </c>
      <c r="B96" s="15" t="e">
        <f t="shared" ref="B96:C96" si="121">SUM(#REF!/#REF!)*100</f>
        <v>#REF!</v>
      </c>
      <c r="C96" s="15" t="e">
        <f t="shared" si="121"/>
        <v>#REF!</v>
      </c>
      <c r="D96" s="15">
        <f t="shared" si="2"/>
        <v>100</v>
      </c>
      <c r="E96" s="15" t="e">
        <f t="shared" si="3"/>
        <v>#REF!</v>
      </c>
      <c r="F96" s="15"/>
      <c r="G96" s="15"/>
      <c r="H96" s="15" t="e">
        <f t="shared" si="6"/>
        <v>#REF!</v>
      </c>
      <c r="I96" s="15" t="e">
        <f t="shared" si="7"/>
        <v>#REF!</v>
      </c>
      <c r="J96" s="15" t="e">
        <f t="shared" si="8"/>
        <v>#REF!</v>
      </c>
      <c r="K96" s="3" t="s">
        <v>66</v>
      </c>
      <c r="L96" s="3" t="s">
        <v>280</v>
      </c>
      <c r="M96" s="3" t="s">
        <v>281</v>
      </c>
      <c r="N96" s="18" t="s">
        <v>269</v>
      </c>
      <c r="O96" s="19" t="s">
        <v>201</v>
      </c>
      <c r="P96" s="3" t="s">
        <v>96</v>
      </c>
      <c r="Q96" s="3" t="s">
        <v>96</v>
      </c>
      <c r="R96" s="3" t="s">
        <v>96</v>
      </c>
      <c r="S96" s="3" t="s">
        <v>96</v>
      </c>
      <c r="T96" s="3" t="s">
        <v>96</v>
      </c>
      <c r="U96" s="3" t="s">
        <v>96</v>
      </c>
      <c r="V96" s="3" t="s">
        <v>96</v>
      </c>
      <c r="W96" s="3" t="s">
        <v>96</v>
      </c>
      <c r="X96" s="3" t="s">
        <v>96</v>
      </c>
      <c r="Y96" s="3">
        <f t="shared" si="9"/>
        <v>13</v>
      </c>
      <c r="Z96" s="3">
        <f t="shared" si="10"/>
        <v>0</v>
      </c>
      <c r="AA96" s="3">
        <f t="shared" si="11"/>
        <v>0</v>
      </c>
      <c r="AB96" s="3">
        <f t="shared" si="12"/>
        <v>1</v>
      </c>
      <c r="AD96" s="3">
        <f t="shared" si="13"/>
        <v>16</v>
      </c>
      <c r="AE96" s="3">
        <f t="shared" si="14"/>
        <v>16</v>
      </c>
      <c r="AF96" s="3">
        <f t="shared" si="34"/>
        <v>2</v>
      </c>
      <c r="AG96" s="3" t="e">
        <f t="shared" si="15"/>
        <v>#REF!</v>
      </c>
      <c r="AH96" s="3" t="e">
        <f t="shared" si="16"/>
        <v>#REF!</v>
      </c>
      <c r="AI96" s="3">
        <f t="shared" si="17"/>
        <v>2</v>
      </c>
      <c r="AJ96" s="3" t="e">
        <f t="shared" si="18"/>
        <v>#REF!</v>
      </c>
      <c r="AK96" s="3" t="e">
        <f t="shared" si="19"/>
        <v>#REF!</v>
      </c>
      <c r="AL96" s="3">
        <f t="shared" si="20"/>
        <v>2</v>
      </c>
      <c r="AM96" s="3" t="e">
        <f t="shared" si="21"/>
        <v>#REF!</v>
      </c>
      <c r="AN96" s="3" t="e">
        <f t="shared" si="22"/>
        <v>#REF!</v>
      </c>
      <c r="AO96" s="3">
        <f t="shared" si="23"/>
        <v>2</v>
      </c>
      <c r="AP96" s="3" t="e">
        <f t="shared" si="24"/>
        <v>#REF!</v>
      </c>
      <c r="AQ96" s="3" t="e">
        <f t="shared" si="25"/>
        <v>#REF!</v>
      </c>
      <c r="AR96" s="3">
        <f t="shared" si="26"/>
        <v>2</v>
      </c>
      <c r="AS96" s="20" t="e">
        <f t="shared" si="27"/>
        <v>#REF!</v>
      </c>
      <c r="AT96" s="20" t="e">
        <f t="shared" si="28"/>
        <v>#REF!</v>
      </c>
      <c r="AU96" s="20">
        <f t="shared" si="29"/>
        <v>2</v>
      </c>
      <c r="AV96" s="20" t="e">
        <f t="shared" si="30"/>
        <v>#REF!</v>
      </c>
      <c r="AW96" s="20" t="e">
        <f t="shared" si="31"/>
        <v>#REF!</v>
      </c>
      <c r="AX96" s="20">
        <f t="shared" si="32"/>
        <v>2</v>
      </c>
    </row>
    <row r="97" spans="1:50" ht="15.75" customHeight="1" x14ac:dyDescent="0.25">
      <c r="A97" s="15">
        <f t="shared" si="0"/>
        <v>0</v>
      </c>
      <c r="B97" s="15" t="e">
        <f t="shared" ref="B97:C97" si="122">SUM(#REF!/#REF!)*100</f>
        <v>#REF!</v>
      </c>
      <c r="C97" s="15" t="e">
        <f t="shared" si="122"/>
        <v>#REF!</v>
      </c>
      <c r="D97" s="15">
        <f t="shared" si="2"/>
        <v>100</v>
      </c>
      <c r="E97" s="15" t="e">
        <f t="shared" si="3"/>
        <v>#REF!</v>
      </c>
      <c r="F97" s="15" t="e">
        <f t="shared" ref="F97:F107" si="123">SUM(AK97/AJ97)*100</f>
        <v>#REF!</v>
      </c>
      <c r="G97" s="15" t="e">
        <f t="shared" ref="G97:G107" si="124">SUM(AN97/AM97)*100</f>
        <v>#REF!</v>
      </c>
      <c r="H97" s="15" t="e">
        <f t="shared" si="6"/>
        <v>#REF!</v>
      </c>
      <c r="I97" s="15" t="e">
        <f t="shared" si="7"/>
        <v>#REF!</v>
      </c>
      <c r="J97" s="15" t="e">
        <f t="shared" si="8"/>
        <v>#REF!</v>
      </c>
      <c r="K97" s="3" t="s">
        <v>66</v>
      </c>
      <c r="L97" s="3" t="s">
        <v>282</v>
      </c>
      <c r="M97" s="3" t="s">
        <v>283</v>
      </c>
      <c r="N97" s="18" t="s">
        <v>232</v>
      </c>
      <c r="O97" s="19" t="s">
        <v>201</v>
      </c>
      <c r="P97" s="3" t="s">
        <v>96</v>
      </c>
      <c r="Q97" s="3" t="s">
        <v>96</v>
      </c>
      <c r="R97" s="3" t="s">
        <v>96</v>
      </c>
      <c r="S97" s="3" t="s">
        <v>96</v>
      </c>
      <c r="T97" s="3" t="s">
        <v>96</v>
      </c>
      <c r="U97" s="3" t="s">
        <v>96</v>
      </c>
      <c r="V97" s="3" t="s">
        <v>96</v>
      </c>
      <c r="W97" s="3" t="s">
        <v>96</v>
      </c>
      <c r="X97" s="3" t="s">
        <v>96</v>
      </c>
      <c r="Y97" s="3">
        <f t="shared" si="9"/>
        <v>13</v>
      </c>
      <c r="Z97" s="3">
        <f t="shared" si="10"/>
        <v>0</v>
      </c>
      <c r="AA97" s="3">
        <f t="shared" si="11"/>
        <v>0</v>
      </c>
      <c r="AB97" s="3">
        <f t="shared" si="12"/>
        <v>1</v>
      </c>
      <c r="AD97" s="3">
        <f t="shared" si="13"/>
        <v>16</v>
      </c>
      <c r="AE97" s="3">
        <f t="shared" si="14"/>
        <v>16</v>
      </c>
      <c r="AF97" s="3">
        <f t="shared" si="34"/>
        <v>2</v>
      </c>
      <c r="AG97" s="3" t="e">
        <f t="shared" si="15"/>
        <v>#REF!</v>
      </c>
      <c r="AH97" s="3" t="e">
        <f t="shared" si="16"/>
        <v>#REF!</v>
      </c>
      <c r="AI97" s="3">
        <f t="shared" si="17"/>
        <v>2</v>
      </c>
      <c r="AJ97" s="3" t="e">
        <f t="shared" si="18"/>
        <v>#REF!</v>
      </c>
      <c r="AK97" s="3" t="e">
        <f t="shared" si="19"/>
        <v>#REF!</v>
      </c>
      <c r="AL97" s="3">
        <f t="shared" si="20"/>
        <v>2</v>
      </c>
      <c r="AM97" s="3" t="e">
        <f t="shared" si="21"/>
        <v>#REF!</v>
      </c>
      <c r="AN97" s="3" t="e">
        <f t="shared" si="22"/>
        <v>#REF!</v>
      </c>
      <c r="AO97" s="3">
        <f t="shared" si="23"/>
        <v>2</v>
      </c>
      <c r="AP97" s="3" t="e">
        <f t="shared" si="24"/>
        <v>#REF!</v>
      </c>
      <c r="AQ97" s="3" t="e">
        <f t="shared" si="25"/>
        <v>#REF!</v>
      </c>
      <c r="AR97" s="3">
        <f t="shared" si="26"/>
        <v>2</v>
      </c>
      <c r="AS97" s="20" t="e">
        <f t="shared" si="27"/>
        <v>#REF!</v>
      </c>
      <c r="AT97" s="20" t="e">
        <f t="shared" si="28"/>
        <v>#REF!</v>
      </c>
      <c r="AU97" s="20">
        <f t="shared" si="29"/>
        <v>2</v>
      </c>
      <c r="AV97" s="20" t="e">
        <f t="shared" si="30"/>
        <v>#REF!</v>
      </c>
      <c r="AW97" s="20" t="e">
        <f t="shared" si="31"/>
        <v>#REF!</v>
      </c>
      <c r="AX97" s="20">
        <f t="shared" si="32"/>
        <v>2</v>
      </c>
    </row>
    <row r="98" spans="1:50" ht="15.75" customHeight="1" x14ac:dyDescent="0.25">
      <c r="A98" s="15">
        <f t="shared" si="0"/>
        <v>0</v>
      </c>
      <c r="B98" s="15" t="e">
        <f t="shared" ref="B98:C98" si="125">SUM(#REF!/#REF!)*100</f>
        <v>#REF!</v>
      </c>
      <c r="C98" s="15" t="e">
        <f t="shared" si="125"/>
        <v>#REF!</v>
      </c>
      <c r="D98" s="15">
        <f t="shared" si="2"/>
        <v>100</v>
      </c>
      <c r="E98" s="15" t="e">
        <f t="shared" si="3"/>
        <v>#REF!</v>
      </c>
      <c r="F98" s="15" t="e">
        <f t="shared" si="123"/>
        <v>#REF!</v>
      </c>
      <c r="G98" s="15" t="e">
        <f t="shared" si="124"/>
        <v>#REF!</v>
      </c>
      <c r="H98" s="15" t="e">
        <f t="shared" si="6"/>
        <v>#REF!</v>
      </c>
      <c r="I98" s="15" t="e">
        <f t="shared" si="7"/>
        <v>#REF!</v>
      </c>
      <c r="J98" s="15" t="e">
        <f t="shared" si="8"/>
        <v>#REF!</v>
      </c>
      <c r="K98" s="3" t="s">
        <v>66</v>
      </c>
      <c r="L98" s="3" t="s">
        <v>284</v>
      </c>
      <c r="M98" s="3" t="s">
        <v>285</v>
      </c>
      <c r="N98" s="18" t="s">
        <v>235</v>
      </c>
      <c r="O98" s="19" t="s">
        <v>201</v>
      </c>
      <c r="P98" s="3" t="s">
        <v>96</v>
      </c>
      <c r="Q98" s="3" t="s">
        <v>96</v>
      </c>
      <c r="R98" s="3" t="s">
        <v>96</v>
      </c>
      <c r="S98" s="3" t="s">
        <v>96</v>
      </c>
      <c r="T98" s="3" t="s">
        <v>96</v>
      </c>
      <c r="U98" s="3" t="s">
        <v>96</v>
      </c>
      <c r="V98" s="3" t="s">
        <v>96</v>
      </c>
      <c r="W98" s="3" t="s">
        <v>96</v>
      </c>
      <c r="X98" s="3" t="s">
        <v>96</v>
      </c>
      <c r="Y98" s="3">
        <f t="shared" si="9"/>
        <v>13</v>
      </c>
      <c r="Z98" s="3">
        <f t="shared" si="10"/>
        <v>0</v>
      </c>
      <c r="AA98" s="3">
        <f t="shared" si="11"/>
        <v>0</v>
      </c>
      <c r="AB98" s="3">
        <f t="shared" si="12"/>
        <v>1</v>
      </c>
      <c r="AD98" s="3">
        <f t="shared" si="13"/>
        <v>16</v>
      </c>
      <c r="AE98" s="3">
        <f t="shared" si="14"/>
        <v>16</v>
      </c>
      <c r="AF98" s="3">
        <f t="shared" si="34"/>
        <v>2</v>
      </c>
      <c r="AG98" s="3" t="e">
        <f t="shared" si="15"/>
        <v>#REF!</v>
      </c>
      <c r="AH98" s="3" t="e">
        <f t="shared" si="16"/>
        <v>#REF!</v>
      </c>
      <c r="AI98" s="3">
        <f t="shared" si="17"/>
        <v>2</v>
      </c>
      <c r="AJ98" s="3" t="e">
        <f t="shared" si="18"/>
        <v>#REF!</v>
      </c>
      <c r="AK98" s="3" t="e">
        <f t="shared" si="19"/>
        <v>#REF!</v>
      </c>
      <c r="AL98" s="3">
        <f t="shared" si="20"/>
        <v>2</v>
      </c>
      <c r="AM98" s="3" t="e">
        <f t="shared" si="21"/>
        <v>#REF!</v>
      </c>
      <c r="AN98" s="3" t="e">
        <f t="shared" si="22"/>
        <v>#REF!</v>
      </c>
      <c r="AO98" s="3">
        <f t="shared" si="23"/>
        <v>2</v>
      </c>
      <c r="AP98" s="3" t="e">
        <f t="shared" si="24"/>
        <v>#REF!</v>
      </c>
      <c r="AQ98" s="3" t="e">
        <f t="shared" si="25"/>
        <v>#REF!</v>
      </c>
      <c r="AR98" s="3">
        <f t="shared" si="26"/>
        <v>2</v>
      </c>
      <c r="AS98" s="20" t="e">
        <f t="shared" si="27"/>
        <v>#REF!</v>
      </c>
      <c r="AT98" s="20" t="e">
        <f t="shared" si="28"/>
        <v>#REF!</v>
      </c>
      <c r="AU98" s="20">
        <f t="shared" si="29"/>
        <v>2</v>
      </c>
      <c r="AV98" s="20" t="e">
        <f t="shared" si="30"/>
        <v>#REF!</v>
      </c>
      <c r="AW98" s="20" t="e">
        <f t="shared" si="31"/>
        <v>#REF!</v>
      </c>
      <c r="AX98" s="20">
        <f t="shared" si="32"/>
        <v>2</v>
      </c>
    </row>
    <row r="99" spans="1:50" ht="15.75" customHeight="1" x14ac:dyDescent="0.25">
      <c r="A99" s="15">
        <f t="shared" si="0"/>
        <v>0</v>
      </c>
      <c r="B99" s="15" t="e">
        <f t="shared" ref="B99:C99" si="126">SUM(#REF!/#REF!)*100</f>
        <v>#REF!</v>
      </c>
      <c r="C99" s="15" t="e">
        <f t="shared" si="126"/>
        <v>#REF!</v>
      </c>
      <c r="D99" s="15">
        <f t="shared" si="2"/>
        <v>100</v>
      </c>
      <c r="E99" s="15" t="e">
        <f t="shared" si="3"/>
        <v>#REF!</v>
      </c>
      <c r="F99" s="15" t="e">
        <f t="shared" si="123"/>
        <v>#REF!</v>
      </c>
      <c r="G99" s="15" t="e">
        <f t="shared" si="124"/>
        <v>#REF!</v>
      </c>
      <c r="H99" s="15" t="e">
        <f t="shared" si="6"/>
        <v>#REF!</v>
      </c>
      <c r="I99" s="15" t="e">
        <f t="shared" si="7"/>
        <v>#REF!</v>
      </c>
      <c r="J99" s="15" t="e">
        <f t="shared" si="8"/>
        <v>#REF!</v>
      </c>
      <c r="K99" s="3" t="s">
        <v>66</v>
      </c>
      <c r="L99" s="3" t="s">
        <v>286</v>
      </c>
      <c r="M99" s="3" t="s">
        <v>287</v>
      </c>
      <c r="N99" s="18" t="s">
        <v>252</v>
      </c>
      <c r="O99" s="19" t="s">
        <v>201</v>
      </c>
      <c r="P99" s="3" t="s">
        <v>96</v>
      </c>
      <c r="Q99" s="3" t="s">
        <v>96</v>
      </c>
      <c r="R99" s="3" t="s">
        <v>96</v>
      </c>
      <c r="S99" s="3" t="s">
        <v>96</v>
      </c>
      <c r="T99" s="3" t="s">
        <v>96</v>
      </c>
      <c r="U99" s="3" t="s">
        <v>96</v>
      </c>
      <c r="V99" s="3" t="s">
        <v>96</v>
      </c>
      <c r="W99" s="3" t="s">
        <v>96</v>
      </c>
      <c r="X99" s="3" t="s">
        <v>96</v>
      </c>
      <c r="Y99" s="3">
        <f t="shared" si="9"/>
        <v>13</v>
      </c>
      <c r="Z99" s="3">
        <f t="shared" si="10"/>
        <v>0</v>
      </c>
      <c r="AA99" s="3">
        <f t="shared" si="11"/>
        <v>0</v>
      </c>
      <c r="AB99" s="3">
        <f t="shared" si="12"/>
        <v>1</v>
      </c>
      <c r="AD99" s="3">
        <f t="shared" si="13"/>
        <v>16</v>
      </c>
      <c r="AE99" s="3">
        <f t="shared" si="14"/>
        <v>16</v>
      </c>
      <c r="AF99" s="3">
        <f t="shared" si="34"/>
        <v>2</v>
      </c>
      <c r="AG99" s="3" t="e">
        <f t="shared" si="15"/>
        <v>#REF!</v>
      </c>
      <c r="AH99" s="3" t="e">
        <f t="shared" si="16"/>
        <v>#REF!</v>
      </c>
      <c r="AI99" s="3">
        <f t="shared" si="17"/>
        <v>2</v>
      </c>
      <c r="AJ99" s="3" t="e">
        <f t="shared" si="18"/>
        <v>#REF!</v>
      </c>
      <c r="AK99" s="3" t="e">
        <f t="shared" si="19"/>
        <v>#REF!</v>
      </c>
      <c r="AL99" s="3">
        <f t="shared" si="20"/>
        <v>2</v>
      </c>
      <c r="AM99" s="3" t="e">
        <f t="shared" si="21"/>
        <v>#REF!</v>
      </c>
      <c r="AN99" s="3" t="e">
        <f t="shared" si="22"/>
        <v>#REF!</v>
      </c>
      <c r="AO99" s="3">
        <f t="shared" si="23"/>
        <v>2</v>
      </c>
      <c r="AP99" s="3" t="e">
        <f t="shared" si="24"/>
        <v>#REF!</v>
      </c>
      <c r="AQ99" s="3" t="e">
        <f t="shared" si="25"/>
        <v>#REF!</v>
      </c>
      <c r="AR99" s="3">
        <f t="shared" si="26"/>
        <v>2</v>
      </c>
      <c r="AS99" s="20" t="e">
        <f t="shared" si="27"/>
        <v>#REF!</v>
      </c>
      <c r="AT99" s="20" t="e">
        <f t="shared" si="28"/>
        <v>#REF!</v>
      </c>
      <c r="AU99" s="20">
        <f t="shared" si="29"/>
        <v>2</v>
      </c>
      <c r="AV99" s="20" t="e">
        <f t="shared" si="30"/>
        <v>#REF!</v>
      </c>
      <c r="AW99" s="20" t="e">
        <f t="shared" si="31"/>
        <v>#REF!</v>
      </c>
      <c r="AX99" s="20">
        <f t="shared" si="32"/>
        <v>2</v>
      </c>
    </row>
    <row r="100" spans="1:50" ht="15.75" customHeight="1" x14ac:dyDescent="0.25">
      <c r="A100" s="15">
        <f t="shared" si="0"/>
        <v>0</v>
      </c>
      <c r="B100" s="15" t="e">
        <f t="shared" ref="B100:C100" si="127">SUM(#REF!/#REF!)*100</f>
        <v>#REF!</v>
      </c>
      <c r="C100" s="15" t="e">
        <f t="shared" si="127"/>
        <v>#REF!</v>
      </c>
      <c r="D100" s="15">
        <f t="shared" si="2"/>
        <v>100</v>
      </c>
      <c r="E100" s="15" t="e">
        <f t="shared" si="3"/>
        <v>#REF!</v>
      </c>
      <c r="F100" s="15" t="e">
        <f t="shared" si="123"/>
        <v>#REF!</v>
      </c>
      <c r="G100" s="15" t="e">
        <f t="shared" si="124"/>
        <v>#REF!</v>
      </c>
      <c r="H100" s="15" t="e">
        <f t="shared" si="6"/>
        <v>#REF!</v>
      </c>
      <c r="I100" s="15" t="e">
        <f t="shared" si="7"/>
        <v>#REF!</v>
      </c>
      <c r="J100" s="15" t="e">
        <f t="shared" si="8"/>
        <v>#REF!</v>
      </c>
      <c r="K100" s="3" t="s">
        <v>66</v>
      </c>
      <c r="L100" s="3" t="s">
        <v>288</v>
      </c>
      <c r="M100" s="3" t="s">
        <v>289</v>
      </c>
      <c r="N100" s="18" t="s">
        <v>272</v>
      </c>
      <c r="O100" s="19" t="s">
        <v>201</v>
      </c>
      <c r="P100" s="3" t="s">
        <v>83</v>
      </c>
      <c r="Q100" s="3" t="s">
        <v>96</v>
      </c>
      <c r="R100" s="3" t="s">
        <v>96</v>
      </c>
      <c r="S100" s="3" t="s">
        <v>96</v>
      </c>
      <c r="T100" s="3" t="s">
        <v>96</v>
      </c>
      <c r="U100" s="3" t="s">
        <v>96</v>
      </c>
      <c r="V100" s="3" t="s">
        <v>96</v>
      </c>
      <c r="W100" s="3" t="s">
        <v>96</v>
      </c>
      <c r="X100" s="3" t="s">
        <v>96</v>
      </c>
      <c r="Y100" s="3">
        <f t="shared" si="9"/>
        <v>8</v>
      </c>
      <c r="Z100" s="3">
        <f t="shared" si="10"/>
        <v>0</v>
      </c>
      <c r="AA100" s="3">
        <f t="shared" si="11"/>
        <v>5</v>
      </c>
      <c r="AB100" s="3">
        <f t="shared" si="12"/>
        <v>1</v>
      </c>
      <c r="AD100" s="3">
        <f t="shared" si="13"/>
        <v>11</v>
      </c>
      <c r="AE100" s="3">
        <f t="shared" si="14"/>
        <v>11</v>
      </c>
      <c r="AF100" s="3">
        <f t="shared" si="34"/>
        <v>2</v>
      </c>
      <c r="AG100" s="3" t="e">
        <f t="shared" si="15"/>
        <v>#REF!</v>
      </c>
      <c r="AH100" s="3" t="e">
        <f t="shared" si="16"/>
        <v>#REF!</v>
      </c>
      <c r="AI100" s="3">
        <f t="shared" si="17"/>
        <v>2</v>
      </c>
      <c r="AJ100" s="3" t="e">
        <f t="shared" si="18"/>
        <v>#REF!</v>
      </c>
      <c r="AK100" s="3" t="e">
        <f t="shared" si="19"/>
        <v>#REF!</v>
      </c>
      <c r="AL100" s="3">
        <f t="shared" si="20"/>
        <v>2</v>
      </c>
      <c r="AM100" s="3" t="e">
        <f t="shared" si="21"/>
        <v>#REF!</v>
      </c>
      <c r="AN100" s="3" t="e">
        <f t="shared" si="22"/>
        <v>#REF!</v>
      </c>
      <c r="AO100" s="3">
        <f t="shared" si="23"/>
        <v>2</v>
      </c>
      <c r="AP100" s="3" t="e">
        <f t="shared" si="24"/>
        <v>#REF!</v>
      </c>
      <c r="AQ100" s="3" t="e">
        <f t="shared" si="25"/>
        <v>#REF!</v>
      </c>
      <c r="AR100" s="3">
        <f t="shared" si="26"/>
        <v>2</v>
      </c>
      <c r="AS100" s="20" t="e">
        <f t="shared" si="27"/>
        <v>#REF!</v>
      </c>
      <c r="AT100" s="20" t="e">
        <f t="shared" si="28"/>
        <v>#REF!</v>
      </c>
      <c r="AU100" s="20">
        <f t="shared" si="29"/>
        <v>2</v>
      </c>
      <c r="AV100" s="20" t="e">
        <f t="shared" si="30"/>
        <v>#REF!</v>
      </c>
      <c r="AW100" s="20" t="e">
        <f t="shared" si="31"/>
        <v>#REF!</v>
      </c>
      <c r="AX100" s="20">
        <f t="shared" si="32"/>
        <v>2</v>
      </c>
    </row>
    <row r="101" spans="1:50" ht="15.75" customHeight="1" x14ac:dyDescent="0.25">
      <c r="A101" s="15">
        <f t="shared" si="0"/>
        <v>0</v>
      </c>
      <c r="B101" s="15" t="e">
        <f t="shared" ref="B101:C101" si="128">SUM(#REF!/#REF!)*100</f>
        <v>#REF!</v>
      </c>
      <c r="C101" s="15" t="e">
        <f t="shared" si="128"/>
        <v>#REF!</v>
      </c>
      <c r="D101" s="15">
        <f t="shared" si="2"/>
        <v>100</v>
      </c>
      <c r="E101" s="15" t="e">
        <f t="shared" si="3"/>
        <v>#REF!</v>
      </c>
      <c r="F101" s="15" t="e">
        <f t="shared" si="123"/>
        <v>#REF!</v>
      </c>
      <c r="G101" s="15" t="e">
        <f t="shared" si="124"/>
        <v>#REF!</v>
      </c>
      <c r="H101" s="15" t="e">
        <f t="shared" si="6"/>
        <v>#REF!</v>
      </c>
      <c r="I101" s="15" t="e">
        <f t="shared" si="7"/>
        <v>#REF!</v>
      </c>
      <c r="J101" s="15" t="e">
        <f t="shared" si="8"/>
        <v>#REF!</v>
      </c>
      <c r="K101" s="3" t="s">
        <v>66</v>
      </c>
      <c r="L101" s="3" t="s">
        <v>290</v>
      </c>
      <c r="M101" s="3" t="s">
        <v>291</v>
      </c>
      <c r="N101" s="18" t="s">
        <v>200</v>
      </c>
      <c r="O101" s="19" t="s">
        <v>201</v>
      </c>
      <c r="P101" s="3" t="s">
        <v>96</v>
      </c>
      <c r="Q101" s="3" t="s">
        <v>96</v>
      </c>
      <c r="R101" s="3" t="s">
        <v>96</v>
      </c>
      <c r="S101" s="3" t="s">
        <v>96</v>
      </c>
      <c r="T101" s="3" t="s">
        <v>96</v>
      </c>
      <c r="U101" s="3" t="s">
        <v>96</v>
      </c>
      <c r="V101" s="3" t="s">
        <v>83</v>
      </c>
      <c r="W101" s="3" t="s">
        <v>83</v>
      </c>
      <c r="X101" s="3" t="s">
        <v>83</v>
      </c>
      <c r="Y101" s="3">
        <f t="shared" si="9"/>
        <v>13</v>
      </c>
      <c r="Z101" s="3">
        <f t="shared" si="10"/>
        <v>0</v>
      </c>
      <c r="AA101" s="3">
        <f t="shared" si="11"/>
        <v>0</v>
      </c>
      <c r="AB101" s="3">
        <f t="shared" si="12"/>
        <v>1</v>
      </c>
      <c r="AD101" s="3">
        <f t="shared" si="13"/>
        <v>13</v>
      </c>
      <c r="AE101" s="3">
        <f t="shared" si="14"/>
        <v>13</v>
      </c>
      <c r="AF101" s="3">
        <f t="shared" si="34"/>
        <v>2</v>
      </c>
      <c r="AG101" s="3" t="e">
        <f t="shared" si="15"/>
        <v>#REF!</v>
      </c>
      <c r="AH101" s="3" t="e">
        <f t="shared" si="16"/>
        <v>#REF!</v>
      </c>
      <c r="AI101" s="3">
        <f t="shared" si="17"/>
        <v>2</v>
      </c>
      <c r="AJ101" s="3" t="e">
        <f t="shared" si="18"/>
        <v>#REF!</v>
      </c>
      <c r="AK101" s="3" t="e">
        <f t="shared" si="19"/>
        <v>#REF!</v>
      </c>
      <c r="AL101" s="3">
        <f t="shared" si="20"/>
        <v>2</v>
      </c>
      <c r="AM101" s="3" t="e">
        <f t="shared" si="21"/>
        <v>#REF!</v>
      </c>
      <c r="AN101" s="3" t="e">
        <f t="shared" si="22"/>
        <v>#REF!</v>
      </c>
      <c r="AO101" s="3">
        <f t="shared" si="23"/>
        <v>2</v>
      </c>
      <c r="AP101" s="3" t="e">
        <f t="shared" si="24"/>
        <v>#REF!</v>
      </c>
      <c r="AQ101" s="3" t="e">
        <f t="shared" si="25"/>
        <v>#REF!</v>
      </c>
      <c r="AR101" s="3">
        <f t="shared" si="26"/>
        <v>2</v>
      </c>
      <c r="AS101" s="20" t="e">
        <f t="shared" si="27"/>
        <v>#REF!</v>
      </c>
      <c r="AT101" s="20" t="e">
        <f t="shared" si="28"/>
        <v>#REF!</v>
      </c>
      <c r="AU101" s="20">
        <f t="shared" si="29"/>
        <v>2</v>
      </c>
      <c r="AV101" s="20" t="e">
        <f t="shared" si="30"/>
        <v>#REF!</v>
      </c>
      <c r="AW101" s="20" t="e">
        <f t="shared" si="31"/>
        <v>#REF!</v>
      </c>
      <c r="AX101" s="20">
        <f t="shared" si="32"/>
        <v>2</v>
      </c>
    </row>
    <row r="102" spans="1:50" ht="15.75" customHeight="1" x14ac:dyDescent="0.25">
      <c r="A102" s="15">
        <f t="shared" si="0"/>
        <v>0</v>
      </c>
      <c r="B102" s="15" t="e">
        <f t="shared" ref="B102:C102" si="129">SUM(#REF!/#REF!)*100</f>
        <v>#REF!</v>
      </c>
      <c r="C102" s="15" t="e">
        <f t="shared" si="129"/>
        <v>#REF!</v>
      </c>
      <c r="D102" s="15">
        <f t="shared" si="2"/>
        <v>100</v>
      </c>
      <c r="E102" s="15" t="e">
        <f t="shared" si="3"/>
        <v>#REF!</v>
      </c>
      <c r="F102" s="15" t="e">
        <f t="shared" si="123"/>
        <v>#REF!</v>
      </c>
      <c r="G102" s="15" t="e">
        <f t="shared" si="124"/>
        <v>#REF!</v>
      </c>
      <c r="H102" s="15" t="e">
        <f t="shared" si="6"/>
        <v>#REF!</v>
      </c>
      <c r="I102" s="15" t="e">
        <f t="shared" si="7"/>
        <v>#REF!</v>
      </c>
      <c r="J102" s="15" t="e">
        <f t="shared" si="8"/>
        <v>#REF!</v>
      </c>
      <c r="K102" s="3" t="s">
        <v>66</v>
      </c>
      <c r="L102" s="3" t="s">
        <v>292</v>
      </c>
      <c r="M102" s="3" t="s">
        <v>293</v>
      </c>
      <c r="N102" s="18" t="s">
        <v>245</v>
      </c>
      <c r="O102" s="19" t="s">
        <v>201</v>
      </c>
      <c r="P102" s="3" t="s">
        <v>96</v>
      </c>
      <c r="Q102" s="3" t="s">
        <v>96</v>
      </c>
      <c r="R102" s="3" t="s">
        <v>96</v>
      </c>
      <c r="S102" s="3" t="s">
        <v>96</v>
      </c>
      <c r="T102" s="3" t="s">
        <v>96</v>
      </c>
      <c r="U102" s="3" t="s">
        <v>96</v>
      </c>
      <c r="V102" s="3" t="s">
        <v>96</v>
      </c>
      <c r="W102" s="3" t="s">
        <v>96</v>
      </c>
      <c r="X102" s="3" t="s">
        <v>96</v>
      </c>
      <c r="Y102" s="3">
        <f t="shared" si="9"/>
        <v>13</v>
      </c>
      <c r="Z102" s="3">
        <f t="shared" si="10"/>
        <v>0</v>
      </c>
      <c r="AA102" s="3">
        <f t="shared" si="11"/>
        <v>0</v>
      </c>
      <c r="AB102" s="3">
        <f t="shared" si="12"/>
        <v>1</v>
      </c>
      <c r="AD102" s="3">
        <f t="shared" si="13"/>
        <v>16</v>
      </c>
      <c r="AE102" s="3">
        <f t="shared" si="14"/>
        <v>16</v>
      </c>
      <c r="AF102" s="3">
        <f t="shared" si="34"/>
        <v>2</v>
      </c>
      <c r="AG102" s="3" t="e">
        <f t="shared" si="15"/>
        <v>#REF!</v>
      </c>
      <c r="AH102" s="3" t="e">
        <f t="shared" si="16"/>
        <v>#REF!</v>
      </c>
      <c r="AI102" s="3">
        <f t="shared" si="17"/>
        <v>2</v>
      </c>
      <c r="AJ102" s="3" t="e">
        <f t="shared" si="18"/>
        <v>#REF!</v>
      </c>
      <c r="AK102" s="3" t="e">
        <f t="shared" si="19"/>
        <v>#REF!</v>
      </c>
      <c r="AL102" s="3">
        <f t="shared" si="20"/>
        <v>2</v>
      </c>
      <c r="AM102" s="3" t="e">
        <f t="shared" si="21"/>
        <v>#REF!</v>
      </c>
      <c r="AN102" s="3" t="e">
        <f t="shared" si="22"/>
        <v>#REF!</v>
      </c>
      <c r="AO102" s="3">
        <f t="shared" si="23"/>
        <v>2</v>
      </c>
      <c r="AP102" s="3" t="e">
        <f t="shared" si="24"/>
        <v>#REF!</v>
      </c>
      <c r="AQ102" s="3" t="e">
        <f t="shared" si="25"/>
        <v>#REF!</v>
      </c>
      <c r="AR102" s="3">
        <f t="shared" si="26"/>
        <v>2</v>
      </c>
      <c r="AS102" s="20" t="e">
        <f t="shared" si="27"/>
        <v>#REF!</v>
      </c>
      <c r="AT102" s="20" t="e">
        <f t="shared" si="28"/>
        <v>#REF!</v>
      </c>
      <c r="AU102" s="20">
        <f t="shared" si="29"/>
        <v>2</v>
      </c>
      <c r="AV102" s="20" t="e">
        <f t="shared" si="30"/>
        <v>#REF!</v>
      </c>
      <c r="AW102" s="20" t="e">
        <f t="shared" si="31"/>
        <v>#REF!</v>
      </c>
      <c r="AX102" s="20">
        <f t="shared" si="32"/>
        <v>2</v>
      </c>
    </row>
    <row r="103" spans="1:50" ht="15.75" customHeight="1" x14ac:dyDescent="0.25">
      <c r="A103" s="15">
        <f t="shared" si="0"/>
        <v>0</v>
      </c>
      <c r="B103" s="15" t="e">
        <f t="shared" ref="B103:C103" si="130">SUM(#REF!/#REF!)*100</f>
        <v>#REF!</v>
      </c>
      <c r="C103" s="15" t="e">
        <f t="shared" si="130"/>
        <v>#REF!</v>
      </c>
      <c r="D103" s="15">
        <f t="shared" si="2"/>
        <v>100</v>
      </c>
      <c r="E103" s="15" t="e">
        <f t="shared" si="3"/>
        <v>#REF!</v>
      </c>
      <c r="F103" s="15" t="e">
        <f t="shared" si="123"/>
        <v>#REF!</v>
      </c>
      <c r="G103" s="15" t="e">
        <f t="shared" si="124"/>
        <v>#REF!</v>
      </c>
      <c r="H103" s="15" t="e">
        <f t="shared" si="6"/>
        <v>#REF!</v>
      </c>
      <c r="I103" s="15" t="e">
        <f t="shared" si="7"/>
        <v>#REF!</v>
      </c>
      <c r="J103" s="15" t="e">
        <f t="shared" si="8"/>
        <v>#REF!</v>
      </c>
      <c r="K103" s="3" t="s">
        <v>66</v>
      </c>
      <c r="L103" s="3" t="s">
        <v>294</v>
      </c>
      <c r="M103" s="3" t="s">
        <v>295</v>
      </c>
      <c r="N103" s="18" t="s">
        <v>266</v>
      </c>
      <c r="O103" s="19" t="s">
        <v>201</v>
      </c>
      <c r="P103" s="3" t="s">
        <v>96</v>
      </c>
      <c r="Q103" s="3" t="s">
        <v>96</v>
      </c>
      <c r="R103" s="3" t="s">
        <v>96</v>
      </c>
      <c r="S103" s="3" t="s">
        <v>96</v>
      </c>
      <c r="T103" s="3" t="s">
        <v>96</v>
      </c>
      <c r="U103" s="3" t="s">
        <v>96</v>
      </c>
      <c r="V103" s="3" t="s">
        <v>96</v>
      </c>
      <c r="W103" s="3" t="s">
        <v>96</v>
      </c>
      <c r="X103" s="3" t="s">
        <v>96</v>
      </c>
      <c r="Y103" s="3">
        <f t="shared" si="9"/>
        <v>13</v>
      </c>
      <c r="Z103" s="3">
        <f t="shared" si="10"/>
        <v>0</v>
      </c>
      <c r="AA103" s="3">
        <f t="shared" si="11"/>
        <v>0</v>
      </c>
      <c r="AB103" s="3">
        <f t="shared" si="12"/>
        <v>1</v>
      </c>
      <c r="AD103" s="3">
        <f t="shared" si="13"/>
        <v>16</v>
      </c>
      <c r="AE103" s="3">
        <f t="shared" si="14"/>
        <v>16</v>
      </c>
      <c r="AF103" s="3">
        <f t="shared" si="34"/>
        <v>2</v>
      </c>
      <c r="AG103" s="3" t="e">
        <f t="shared" si="15"/>
        <v>#REF!</v>
      </c>
      <c r="AH103" s="3" t="e">
        <f t="shared" si="16"/>
        <v>#REF!</v>
      </c>
      <c r="AI103" s="3">
        <f t="shared" si="17"/>
        <v>2</v>
      </c>
      <c r="AJ103" s="3" t="e">
        <f t="shared" si="18"/>
        <v>#REF!</v>
      </c>
      <c r="AK103" s="3" t="e">
        <f t="shared" si="19"/>
        <v>#REF!</v>
      </c>
      <c r="AL103" s="3">
        <f t="shared" si="20"/>
        <v>2</v>
      </c>
      <c r="AM103" s="3" t="e">
        <f t="shared" si="21"/>
        <v>#REF!</v>
      </c>
      <c r="AN103" s="3" t="e">
        <f t="shared" si="22"/>
        <v>#REF!</v>
      </c>
      <c r="AO103" s="3">
        <f t="shared" si="23"/>
        <v>2</v>
      </c>
      <c r="AP103" s="3" t="e">
        <f t="shared" si="24"/>
        <v>#REF!</v>
      </c>
      <c r="AQ103" s="3" t="e">
        <f t="shared" si="25"/>
        <v>#REF!</v>
      </c>
      <c r="AR103" s="3">
        <f t="shared" si="26"/>
        <v>2</v>
      </c>
      <c r="AS103" s="20" t="e">
        <f t="shared" si="27"/>
        <v>#REF!</v>
      </c>
      <c r="AT103" s="20" t="e">
        <f t="shared" si="28"/>
        <v>#REF!</v>
      </c>
      <c r="AU103" s="20">
        <f t="shared" si="29"/>
        <v>2</v>
      </c>
      <c r="AV103" s="20" t="e">
        <f t="shared" si="30"/>
        <v>#REF!</v>
      </c>
      <c r="AW103" s="20" t="e">
        <f t="shared" si="31"/>
        <v>#REF!</v>
      </c>
      <c r="AX103" s="20">
        <f t="shared" si="32"/>
        <v>2</v>
      </c>
    </row>
    <row r="104" spans="1:50" ht="15.75" customHeight="1" x14ac:dyDescent="0.25">
      <c r="A104" s="15">
        <f t="shared" si="0"/>
        <v>0</v>
      </c>
      <c r="B104" s="15" t="e">
        <f t="shared" ref="B104:C104" si="131">SUM(#REF!/#REF!)*100</f>
        <v>#REF!</v>
      </c>
      <c r="C104" s="15" t="e">
        <f t="shared" si="131"/>
        <v>#REF!</v>
      </c>
      <c r="D104" s="15">
        <f t="shared" si="2"/>
        <v>100</v>
      </c>
      <c r="E104" s="15" t="e">
        <f t="shared" si="3"/>
        <v>#REF!</v>
      </c>
      <c r="F104" s="15" t="e">
        <f t="shared" si="123"/>
        <v>#REF!</v>
      </c>
      <c r="G104" s="15" t="e">
        <f t="shared" si="124"/>
        <v>#REF!</v>
      </c>
      <c r="H104" s="15" t="e">
        <f t="shared" si="6"/>
        <v>#REF!</v>
      </c>
      <c r="I104" s="15" t="e">
        <f t="shared" si="7"/>
        <v>#REF!</v>
      </c>
      <c r="J104" s="15" t="e">
        <f t="shared" si="8"/>
        <v>#REF!</v>
      </c>
      <c r="K104" s="3" t="s">
        <v>66</v>
      </c>
      <c r="L104" s="3" t="s">
        <v>296</v>
      </c>
      <c r="M104" s="3" t="s">
        <v>297</v>
      </c>
      <c r="N104" s="18" t="s">
        <v>257</v>
      </c>
      <c r="O104" s="19" t="s">
        <v>201</v>
      </c>
      <c r="P104" s="3" t="s">
        <v>96</v>
      </c>
      <c r="Q104" s="3" t="s">
        <v>96</v>
      </c>
      <c r="R104" s="3" t="s">
        <v>96</v>
      </c>
      <c r="S104" s="3" t="s">
        <v>96</v>
      </c>
      <c r="T104" s="3" t="s">
        <v>96</v>
      </c>
      <c r="U104" s="3" t="s">
        <v>96</v>
      </c>
      <c r="V104" s="3" t="s">
        <v>96</v>
      </c>
      <c r="W104" s="3" t="s">
        <v>96</v>
      </c>
      <c r="X104" s="3" t="s">
        <v>96</v>
      </c>
      <c r="Y104" s="3">
        <f t="shared" si="9"/>
        <v>13</v>
      </c>
      <c r="Z104" s="3">
        <f t="shared" si="10"/>
        <v>0</v>
      </c>
      <c r="AA104" s="3">
        <f t="shared" si="11"/>
        <v>0</v>
      </c>
      <c r="AB104" s="3">
        <f t="shared" si="12"/>
        <v>1</v>
      </c>
      <c r="AD104" s="3">
        <f t="shared" si="13"/>
        <v>16</v>
      </c>
      <c r="AE104" s="3">
        <f t="shared" si="14"/>
        <v>16</v>
      </c>
      <c r="AF104" s="3">
        <f t="shared" si="34"/>
        <v>2</v>
      </c>
      <c r="AG104" s="3" t="e">
        <f t="shared" si="15"/>
        <v>#REF!</v>
      </c>
      <c r="AH104" s="3" t="e">
        <f t="shared" si="16"/>
        <v>#REF!</v>
      </c>
      <c r="AI104" s="3">
        <f t="shared" si="17"/>
        <v>2</v>
      </c>
      <c r="AJ104" s="3" t="e">
        <f t="shared" si="18"/>
        <v>#REF!</v>
      </c>
      <c r="AK104" s="3" t="e">
        <f t="shared" si="19"/>
        <v>#REF!</v>
      </c>
      <c r="AL104" s="3">
        <f t="shared" si="20"/>
        <v>2</v>
      </c>
      <c r="AM104" s="3" t="e">
        <f t="shared" si="21"/>
        <v>#REF!</v>
      </c>
      <c r="AN104" s="3" t="e">
        <f t="shared" si="22"/>
        <v>#REF!</v>
      </c>
      <c r="AO104" s="3">
        <f t="shared" si="23"/>
        <v>2</v>
      </c>
      <c r="AP104" s="3" t="e">
        <f t="shared" si="24"/>
        <v>#REF!</v>
      </c>
      <c r="AQ104" s="3" t="e">
        <f t="shared" si="25"/>
        <v>#REF!</v>
      </c>
      <c r="AR104" s="3">
        <f t="shared" si="26"/>
        <v>2</v>
      </c>
      <c r="AS104" s="20" t="e">
        <f t="shared" si="27"/>
        <v>#REF!</v>
      </c>
      <c r="AT104" s="20" t="e">
        <f t="shared" si="28"/>
        <v>#REF!</v>
      </c>
      <c r="AU104" s="20">
        <f t="shared" si="29"/>
        <v>2</v>
      </c>
      <c r="AV104" s="20" t="e">
        <f t="shared" si="30"/>
        <v>#REF!</v>
      </c>
      <c r="AW104" s="20" t="e">
        <f t="shared" si="31"/>
        <v>#REF!</v>
      </c>
      <c r="AX104" s="20">
        <f t="shared" si="32"/>
        <v>2</v>
      </c>
    </row>
    <row r="105" spans="1:50" ht="15.75" customHeight="1" x14ac:dyDescent="0.25">
      <c r="A105" s="15">
        <f t="shared" si="0"/>
        <v>0</v>
      </c>
      <c r="B105" s="15" t="e">
        <f t="shared" ref="B105:C105" si="132">SUM(#REF!/#REF!)*100</f>
        <v>#REF!</v>
      </c>
      <c r="C105" s="15" t="e">
        <f t="shared" si="132"/>
        <v>#REF!</v>
      </c>
      <c r="D105" s="15">
        <f t="shared" si="2"/>
        <v>90.909090909090907</v>
      </c>
      <c r="E105" s="15" t="e">
        <f t="shared" si="3"/>
        <v>#REF!</v>
      </c>
      <c r="F105" s="15" t="e">
        <f t="shared" si="123"/>
        <v>#REF!</v>
      </c>
      <c r="G105" s="15" t="e">
        <f t="shared" si="124"/>
        <v>#REF!</v>
      </c>
      <c r="H105" s="15" t="e">
        <f t="shared" si="6"/>
        <v>#REF!</v>
      </c>
      <c r="I105" s="15" t="e">
        <f t="shared" si="7"/>
        <v>#REF!</v>
      </c>
      <c r="J105" s="15" t="e">
        <f t="shared" si="8"/>
        <v>#REF!</v>
      </c>
      <c r="K105" s="3" t="s">
        <v>66</v>
      </c>
      <c r="L105" s="3" t="s">
        <v>298</v>
      </c>
      <c r="M105" s="3" t="s">
        <v>299</v>
      </c>
      <c r="N105" s="18" t="s">
        <v>197</v>
      </c>
      <c r="O105" s="19" t="s">
        <v>201</v>
      </c>
      <c r="P105" s="3" t="s">
        <v>83</v>
      </c>
      <c r="Q105" s="3" t="s">
        <v>96</v>
      </c>
      <c r="R105" s="3" t="s">
        <v>96</v>
      </c>
      <c r="S105" s="3" t="s">
        <v>96</v>
      </c>
      <c r="T105" s="3" t="s">
        <v>96</v>
      </c>
      <c r="U105" s="3" t="s">
        <v>96</v>
      </c>
      <c r="V105" s="3" t="s">
        <v>96</v>
      </c>
      <c r="W105" s="3" t="s">
        <v>96</v>
      </c>
      <c r="X105" s="3" t="s">
        <v>71</v>
      </c>
      <c r="Y105" s="3">
        <f t="shared" si="9"/>
        <v>8</v>
      </c>
      <c r="Z105" s="3">
        <f t="shared" si="10"/>
        <v>0</v>
      </c>
      <c r="AA105" s="3">
        <f t="shared" si="11"/>
        <v>5</v>
      </c>
      <c r="AB105" s="3">
        <f t="shared" si="12"/>
        <v>1</v>
      </c>
      <c r="AD105" s="3">
        <f t="shared" si="13"/>
        <v>11</v>
      </c>
      <c r="AE105" s="3">
        <f t="shared" si="14"/>
        <v>10</v>
      </c>
      <c r="AF105" s="3">
        <f t="shared" si="34"/>
        <v>2</v>
      </c>
      <c r="AG105" s="3" t="e">
        <f t="shared" si="15"/>
        <v>#REF!</v>
      </c>
      <c r="AH105" s="3" t="e">
        <f t="shared" si="16"/>
        <v>#REF!</v>
      </c>
      <c r="AI105" s="3">
        <f t="shared" si="17"/>
        <v>2</v>
      </c>
      <c r="AJ105" s="3" t="e">
        <f t="shared" si="18"/>
        <v>#REF!</v>
      </c>
      <c r="AK105" s="3" t="e">
        <f t="shared" si="19"/>
        <v>#REF!</v>
      </c>
      <c r="AL105" s="3">
        <f t="shared" si="20"/>
        <v>2</v>
      </c>
      <c r="AM105" s="3" t="e">
        <f t="shared" si="21"/>
        <v>#REF!</v>
      </c>
      <c r="AN105" s="3" t="e">
        <f t="shared" si="22"/>
        <v>#REF!</v>
      </c>
      <c r="AO105" s="3">
        <f t="shared" si="23"/>
        <v>2</v>
      </c>
      <c r="AP105" s="3" t="e">
        <f t="shared" si="24"/>
        <v>#REF!</v>
      </c>
      <c r="AQ105" s="3" t="e">
        <f t="shared" si="25"/>
        <v>#REF!</v>
      </c>
      <c r="AR105" s="3">
        <f t="shared" si="26"/>
        <v>2</v>
      </c>
      <c r="AS105" s="20" t="e">
        <f t="shared" si="27"/>
        <v>#REF!</v>
      </c>
      <c r="AT105" s="20" t="e">
        <f t="shared" si="28"/>
        <v>#REF!</v>
      </c>
      <c r="AU105" s="20">
        <f t="shared" si="29"/>
        <v>2</v>
      </c>
      <c r="AV105" s="20" t="e">
        <f t="shared" si="30"/>
        <v>#REF!</v>
      </c>
      <c r="AW105" s="20" t="e">
        <f t="shared" si="31"/>
        <v>#REF!</v>
      </c>
      <c r="AX105" s="20">
        <f t="shared" si="32"/>
        <v>2</v>
      </c>
    </row>
    <row r="106" spans="1:50" ht="15.75" customHeight="1" x14ac:dyDescent="0.25">
      <c r="A106" s="15">
        <f t="shared" si="0"/>
        <v>0</v>
      </c>
      <c r="B106" s="15" t="e">
        <f t="shared" ref="B106:C106" si="133">SUM(#REF!/#REF!)*100</f>
        <v>#REF!</v>
      </c>
      <c r="C106" s="15" t="e">
        <f t="shared" si="133"/>
        <v>#REF!</v>
      </c>
      <c r="D106" s="15">
        <f t="shared" si="2"/>
        <v>100</v>
      </c>
      <c r="E106" s="15" t="e">
        <f t="shared" si="3"/>
        <v>#REF!</v>
      </c>
      <c r="F106" s="15" t="e">
        <f t="shared" si="123"/>
        <v>#REF!</v>
      </c>
      <c r="G106" s="15" t="e">
        <f t="shared" si="124"/>
        <v>#REF!</v>
      </c>
      <c r="H106" s="15" t="e">
        <f t="shared" si="6"/>
        <v>#REF!</v>
      </c>
      <c r="I106" s="15" t="e">
        <f t="shared" si="7"/>
        <v>#REF!</v>
      </c>
      <c r="J106" s="15" t="e">
        <f t="shared" si="8"/>
        <v>#REF!</v>
      </c>
      <c r="K106" s="3" t="s">
        <v>66</v>
      </c>
      <c r="L106" s="3" t="s">
        <v>300</v>
      </c>
      <c r="M106" s="3" t="s">
        <v>301</v>
      </c>
      <c r="N106" s="18" t="s">
        <v>275</v>
      </c>
      <c r="O106" s="19" t="s">
        <v>201</v>
      </c>
      <c r="P106" s="3" t="s">
        <v>96</v>
      </c>
      <c r="Q106" s="3" t="s">
        <v>96</v>
      </c>
      <c r="R106" s="3" t="s">
        <v>96</v>
      </c>
      <c r="S106" s="3" t="s">
        <v>96</v>
      </c>
      <c r="T106" s="3" t="s">
        <v>96</v>
      </c>
      <c r="U106" s="3" t="s">
        <v>96</v>
      </c>
      <c r="V106" s="3" t="s">
        <v>96</v>
      </c>
      <c r="W106" s="3" t="s">
        <v>96</v>
      </c>
      <c r="X106" s="3" t="s">
        <v>96</v>
      </c>
      <c r="Y106" s="3">
        <f t="shared" si="9"/>
        <v>13</v>
      </c>
      <c r="Z106" s="3">
        <f t="shared" si="10"/>
        <v>0</v>
      </c>
      <c r="AA106" s="3">
        <f t="shared" si="11"/>
        <v>0</v>
      </c>
      <c r="AB106" s="3">
        <f t="shared" si="12"/>
        <v>1</v>
      </c>
      <c r="AD106" s="3">
        <f t="shared" si="13"/>
        <v>16</v>
      </c>
      <c r="AE106" s="3">
        <f t="shared" si="14"/>
        <v>16</v>
      </c>
      <c r="AF106" s="3">
        <f t="shared" si="34"/>
        <v>2</v>
      </c>
      <c r="AG106" s="3" t="e">
        <f t="shared" si="15"/>
        <v>#REF!</v>
      </c>
      <c r="AH106" s="3" t="e">
        <f t="shared" si="16"/>
        <v>#REF!</v>
      </c>
      <c r="AI106" s="3">
        <f t="shared" si="17"/>
        <v>2</v>
      </c>
      <c r="AJ106" s="3" t="e">
        <f t="shared" si="18"/>
        <v>#REF!</v>
      </c>
      <c r="AK106" s="3" t="e">
        <f t="shared" si="19"/>
        <v>#REF!</v>
      </c>
      <c r="AL106" s="3">
        <f t="shared" si="20"/>
        <v>2</v>
      </c>
      <c r="AM106" s="3" t="e">
        <f t="shared" si="21"/>
        <v>#REF!</v>
      </c>
      <c r="AN106" s="3" t="e">
        <f t="shared" si="22"/>
        <v>#REF!</v>
      </c>
      <c r="AO106" s="3">
        <f t="shared" si="23"/>
        <v>2</v>
      </c>
      <c r="AP106" s="3" t="e">
        <f t="shared" si="24"/>
        <v>#REF!</v>
      </c>
      <c r="AQ106" s="3" t="e">
        <f t="shared" si="25"/>
        <v>#REF!</v>
      </c>
      <c r="AR106" s="3">
        <f t="shared" si="26"/>
        <v>2</v>
      </c>
      <c r="AS106" s="20" t="e">
        <f t="shared" si="27"/>
        <v>#REF!</v>
      </c>
      <c r="AT106" s="20" t="e">
        <f t="shared" si="28"/>
        <v>#REF!</v>
      </c>
      <c r="AU106" s="20">
        <f t="shared" si="29"/>
        <v>2</v>
      </c>
      <c r="AV106" s="20" t="e">
        <f t="shared" si="30"/>
        <v>#REF!</v>
      </c>
      <c r="AW106" s="20" t="e">
        <f t="shared" si="31"/>
        <v>#REF!</v>
      </c>
      <c r="AX106" s="20">
        <f t="shared" si="32"/>
        <v>2</v>
      </c>
    </row>
    <row r="107" spans="1:50" ht="15.75" customHeight="1" x14ac:dyDescent="0.25">
      <c r="A107" s="15">
        <f t="shared" si="0"/>
        <v>0</v>
      </c>
      <c r="B107" s="15" t="e">
        <f t="shared" ref="B107:C107" si="134">SUM(#REF!/#REF!)*100</f>
        <v>#REF!</v>
      </c>
      <c r="C107" s="15" t="e">
        <f t="shared" si="134"/>
        <v>#REF!</v>
      </c>
      <c r="D107" s="15">
        <f t="shared" si="2"/>
        <v>100</v>
      </c>
      <c r="E107" s="15" t="e">
        <f t="shared" si="3"/>
        <v>#REF!</v>
      </c>
      <c r="F107" s="15" t="e">
        <f t="shared" si="123"/>
        <v>#REF!</v>
      </c>
      <c r="G107" s="15" t="e">
        <f t="shared" si="124"/>
        <v>#REF!</v>
      </c>
      <c r="H107" s="15" t="e">
        <f t="shared" si="6"/>
        <v>#REF!</v>
      </c>
      <c r="I107" s="15" t="e">
        <f t="shared" si="7"/>
        <v>#REF!</v>
      </c>
      <c r="J107" s="15" t="e">
        <f t="shared" si="8"/>
        <v>#REF!</v>
      </c>
      <c r="K107" s="3" t="s">
        <v>66</v>
      </c>
      <c r="L107" s="3" t="s">
        <v>302</v>
      </c>
      <c r="M107" s="3" t="s">
        <v>136</v>
      </c>
      <c r="N107" s="18" t="s">
        <v>260</v>
      </c>
      <c r="O107" s="19" t="s">
        <v>201</v>
      </c>
      <c r="P107" s="3" t="s">
        <v>96</v>
      </c>
      <c r="Q107" s="3" t="s">
        <v>96</v>
      </c>
      <c r="R107" s="3" t="s">
        <v>96</v>
      </c>
      <c r="S107" s="3" t="s">
        <v>96</v>
      </c>
      <c r="T107" s="3" t="s">
        <v>96</v>
      </c>
      <c r="U107" s="3" t="s">
        <v>96</v>
      </c>
      <c r="V107" s="3" t="s">
        <v>83</v>
      </c>
      <c r="W107" s="3" t="s">
        <v>83</v>
      </c>
      <c r="X107" s="3" t="s">
        <v>96</v>
      </c>
      <c r="Y107" s="3">
        <f t="shared" si="9"/>
        <v>13</v>
      </c>
      <c r="Z107" s="3">
        <f t="shared" si="10"/>
        <v>0</v>
      </c>
      <c r="AA107" s="3">
        <f t="shared" si="11"/>
        <v>0</v>
      </c>
      <c r="AB107" s="3">
        <f t="shared" si="12"/>
        <v>1</v>
      </c>
      <c r="AD107" s="3">
        <f t="shared" si="13"/>
        <v>14</v>
      </c>
      <c r="AE107" s="3">
        <f t="shared" si="14"/>
        <v>14</v>
      </c>
      <c r="AF107" s="3">
        <f t="shared" si="34"/>
        <v>2</v>
      </c>
      <c r="AG107" s="3" t="e">
        <f t="shared" si="15"/>
        <v>#REF!</v>
      </c>
      <c r="AH107" s="3" t="e">
        <f t="shared" si="16"/>
        <v>#REF!</v>
      </c>
      <c r="AI107" s="3">
        <f t="shared" si="17"/>
        <v>2</v>
      </c>
      <c r="AJ107" s="3" t="e">
        <f t="shared" si="18"/>
        <v>#REF!</v>
      </c>
      <c r="AK107" s="3" t="e">
        <f t="shared" si="19"/>
        <v>#REF!</v>
      </c>
      <c r="AL107" s="3">
        <f t="shared" si="20"/>
        <v>2</v>
      </c>
      <c r="AM107" s="3" t="e">
        <f t="shared" si="21"/>
        <v>#REF!</v>
      </c>
      <c r="AN107" s="3" t="e">
        <f t="shared" si="22"/>
        <v>#REF!</v>
      </c>
      <c r="AO107" s="3">
        <f t="shared" si="23"/>
        <v>2</v>
      </c>
      <c r="AP107" s="3" t="e">
        <f t="shared" si="24"/>
        <v>#REF!</v>
      </c>
      <c r="AQ107" s="3" t="e">
        <f t="shared" si="25"/>
        <v>#REF!</v>
      </c>
      <c r="AR107" s="3">
        <f t="shared" si="26"/>
        <v>2</v>
      </c>
      <c r="AS107" s="20" t="e">
        <f t="shared" si="27"/>
        <v>#REF!</v>
      </c>
      <c r="AT107" s="20" t="e">
        <f t="shared" si="28"/>
        <v>#REF!</v>
      </c>
      <c r="AU107" s="20">
        <f t="shared" si="29"/>
        <v>2</v>
      </c>
      <c r="AV107" s="20" t="e">
        <f t="shared" si="30"/>
        <v>#REF!</v>
      </c>
      <c r="AW107" s="20" t="e">
        <f t="shared" si="31"/>
        <v>#REF!</v>
      </c>
      <c r="AX107" s="20">
        <f t="shared" si="32"/>
        <v>2</v>
      </c>
    </row>
    <row r="108" spans="1:50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3"/>
      <c r="K108" s="3"/>
      <c r="L108" s="3"/>
      <c r="M108" s="3"/>
      <c r="N108" s="3"/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3"/>
      <c r="Z108" s="3"/>
      <c r="AA108" s="3"/>
      <c r="AB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4"/>
      <c r="AT108" s="4"/>
      <c r="AU108" s="4"/>
      <c r="AV108" s="4"/>
      <c r="AW108" s="4"/>
      <c r="AX108" s="4"/>
    </row>
    <row r="109" spans="1:50" ht="15.75" customHeight="1" x14ac:dyDescent="0.25">
      <c r="A109" s="15" t="str">
        <f>SUBSTITUTE(TRIM(SUBSTITUTE(A2,"."," "))," ",".")</f>
        <v/>
      </c>
      <c r="B109" s="15"/>
      <c r="C109" s="15"/>
      <c r="D109" s="15"/>
      <c r="E109" s="15"/>
      <c r="F109" s="15"/>
      <c r="G109" s="15"/>
      <c r="H109" s="15"/>
      <c r="I109" s="15"/>
      <c r="J109" s="3"/>
      <c r="K109" s="3"/>
      <c r="L109" s="3"/>
      <c r="M109" s="3"/>
      <c r="N109" s="3"/>
      <c r="O109" s="3" t="s">
        <v>303</v>
      </c>
      <c r="P109" s="23">
        <f t="shared" ref="P109:X109" si="135">COUNTIF(P6:P107, $K$126)</f>
        <v>42</v>
      </c>
      <c r="Q109" s="24">
        <f t="shared" si="135"/>
        <v>49</v>
      </c>
      <c r="R109" s="24">
        <f t="shared" si="135"/>
        <v>47</v>
      </c>
      <c r="S109" s="24">
        <f t="shared" si="135"/>
        <v>46</v>
      </c>
      <c r="T109" s="24">
        <f t="shared" si="135"/>
        <v>47</v>
      </c>
      <c r="U109" s="24">
        <f t="shared" si="135"/>
        <v>47</v>
      </c>
      <c r="V109" s="24">
        <f t="shared" si="135"/>
        <v>43</v>
      </c>
      <c r="W109" s="24">
        <f t="shared" si="135"/>
        <v>45</v>
      </c>
      <c r="X109" s="24">
        <f t="shared" si="135"/>
        <v>45</v>
      </c>
      <c r="Y109" s="23"/>
      <c r="Z109" s="3"/>
      <c r="AA109" s="3"/>
      <c r="AB109" s="3"/>
      <c r="AD109" s="23"/>
      <c r="AE109" s="3"/>
      <c r="AF109" s="3"/>
      <c r="AG109" s="23"/>
      <c r="AH109" s="3"/>
      <c r="AI109" s="3"/>
      <c r="AJ109" s="23"/>
      <c r="AK109" s="3"/>
      <c r="AL109" s="3"/>
      <c r="AM109" s="23"/>
      <c r="AN109" s="3"/>
      <c r="AO109" s="3"/>
      <c r="AP109" s="23"/>
      <c r="AQ109" s="3"/>
      <c r="AR109" s="3"/>
      <c r="AS109" s="4"/>
      <c r="AT109" s="4"/>
      <c r="AU109" s="4"/>
      <c r="AV109" s="4"/>
      <c r="AW109" s="4"/>
      <c r="AX109" s="4"/>
    </row>
    <row r="110" spans="1:50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3"/>
      <c r="K110" s="3"/>
      <c r="L110" s="3"/>
      <c r="M110" s="3"/>
      <c r="N110" s="3"/>
      <c r="O110" s="3" t="s">
        <v>304</v>
      </c>
      <c r="P110" s="23">
        <f t="shared" ref="P110:X110" si="136">COUNTIF(P6:P108, $K$127)</f>
        <v>46</v>
      </c>
      <c r="Q110" s="24">
        <f t="shared" si="136"/>
        <v>50</v>
      </c>
      <c r="R110" s="24">
        <f t="shared" si="136"/>
        <v>53</v>
      </c>
      <c r="S110" s="24">
        <f t="shared" si="136"/>
        <v>51</v>
      </c>
      <c r="T110" s="24">
        <f t="shared" si="136"/>
        <v>50</v>
      </c>
      <c r="U110" s="24">
        <f t="shared" si="136"/>
        <v>49</v>
      </c>
      <c r="V110" s="24">
        <f t="shared" si="136"/>
        <v>50</v>
      </c>
      <c r="W110" s="24">
        <f t="shared" si="136"/>
        <v>52</v>
      </c>
      <c r="X110" s="24">
        <f t="shared" si="136"/>
        <v>53</v>
      </c>
      <c r="Y110" s="23"/>
      <c r="Z110" s="3"/>
      <c r="AA110" s="3"/>
      <c r="AB110" s="3"/>
      <c r="AD110" s="23"/>
      <c r="AE110" s="3"/>
      <c r="AF110" s="3"/>
      <c r="AG110" s="23"/>
      <c r="AH110" s="3"/>
      <c r="AI110" s="3"/>
      <c r="AJ110" s="23"/>
      <c r="AK110" s="3"/>
      <c r="AL110" s="3"/>
      <c r="AM110" s="23"/>
      <c r="AN110" s="3"/>
      <c r="AO110" s="3"/>
      <c r="AP110" s="23"/>
      <c r="AQ110" s="3"/>
      <c r="AR110" s="3"/>
      <c r="AS110" s="4"/>
      <c r="AT110" s="4"/>
      <c r="AU110" s="4"/>
      <c r="AV110" s="4"/>
      <c r="AW110" s="4"/>
      <c r="AX110" s="4"/>
    </row>
    <row r="111" spans="1:50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3"/>
      <c r="K111" s="3"/>
      <c r="L111" s="3"/>
      <c r="M111" s="3"/>
      <c r="N111" s="3"/>
      <c r="O111" s="3" t="s">
        <v>305</v>
      </c>
      <c r="P111" s="23">
        <f t="shared" ref="P111:X111" si="137">COUNTIF(P9:P109, $K$128)</f>
        <v>12</v>
      </c>
      <c r="Q111" s="24">
        <f t="shared" si="137"/>
        <v>1</v>
      </c>
      <c r="R111" s="24">
        <f t="shared" si="137"/>
        <v>0</v>
      </c>
      <c r="S111" s="24">
        <f t="shared" si="137"/>
        <v>3</v>
      </c>
      <c r="T111" s="24">
        <f t="shared" si="137"/>
        <v>3</v>
      </c>
      <c r="U111" s="24">
        <f t="shared" si="137"/>
        <v>4</v>
      </c>
      <c r="V111" s="24">
        <f t="shared" si="137"/>
        <v>7</v>
      </c>
      <c r="W111" s="24">
        <f t="shared" si="137"/>
        <v>3</v>
      </c>
      <c r="X111" s="24">
        <f t="shared" si="137"/>
        <v>2</v>
      </c>
      <c r="Y111" s="23"/>
      <c r="Z111" s="3"/>
      <c r="AA111" s="3"/>
      <c r="AB111" s="3"/>
      <c r="AD111" s="23"/>
      <c r="AE111" s="3"/>
      <c r="AF111" s="3"/>
      <c r="AG111" s="23"/>
      <c r="AH111" s="3"/>
      <c r="AI111" s="3"/>
      <c r="AJ111" s="23"/>
      <c r="AK111" s="3"/>
      <c r="AL111" s="3"/>
      <c r="AM111" s="23"/>
      <c r="AN111" s="3"/>
      <c r="AO111" s="3"/>
      <c r="AP111" s="23"/>
      <c r="AQ111" s="3"/>
      <c r="AR111" s="3"/>
      <c r="AS111" s="4"/>
      <c r="AT111" s="4"/>
      <c r="AU111" s="4"/>
      <c r="AV111" s="4"/>
      <c r="AW111" s="4"/>
      <c r="AX111" s="4"/>
    </row>
    <row r="112" spans="1:50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3"/>
      <c r="K112" s="3"/>
      <c r="L112" s="3"/>
      <c r="M112" s="3"/>
      <c r="N112" s="3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3"/>
      <c r="Z112" s="3"/>
      <c r="AA112" s="3"/>
      <c r="AB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4"/>
      <c r="AT112" s="4"/>
      <c r="AU112" s="4"/>
      <c r="AV112" s="4"/>
      <c r="AW112" s="4"/>
      <c r="AX112" s="4"/>
    </row>
    <row r="113" spans="1:50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3"/>
      <c r="K113" s="3"/>
      <c r="L113" s="3"/>
      <c r="M113" s="3"/>
      <c r="N113" s="3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3"/>
      <c r="Z113" s="3"/>
      <c r="AA113" s="3"/>
      <c r="AB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4"/>
      <c r="AT113" s="4"/>
      <c r="AU113" s="4"/>
      <c r="AV113" s="4"/>
      <c r="AW113" s="4"/>
      <c r="AX113" s="4"/>
    </row>
    <row r="114" spans="1:50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3"/>
      <c r="K114" s="3"/>
      <c r="L114" s="3"/>
      <c r="M114" s="3"/>
      <c r="N114" s="3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3"/>
      <c r="Z114" s="3"/>
      <c r="AA114" s="3"/>
      <c r="AB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4"/>
      <c r="AT114" s="4"/>
      <c r="AU114" s="4"/>
      <c r="AV114" s="4"/>
      <c r="AW114" s="4"/>
      <c r="AX114" s="4"/>
    </row>
    <row r="115" spans="1:50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3"/>
      <c r="K115" s="3"/>
      <c r="L115" s="3"/>
      <c r="M115" s="3"/>
      <c r="N115" s="3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3"/>
      <c r="Z115" s="3"/>
      <c r="AA115" s="3"/>
      <c r="AB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4"/>
      <c r="AT115" s="4"/>
      <c r="AU115" s="4"/>
      <c r="AV115" s="4"/>
      <c r="AW115" s="4"/>
      <c r="AX115" s="4"/>
    </row>
    <row r="116" spans="1:50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3"/>
      <c r="K116" s="3"/>
      <c r="L116" s="3"/>
      <c r="M116" s="3"/>
      <c r="N116" s="3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3"/>
      <c r="Z116" s="3"/>
      <c r="AA116" s="3"/>
      <c r="AB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4"/>
      <c r="AT116" s="4"/>
      <c r="AU116" s="4"/>
      <c r="AV116" s="4"/>
      <c r="AW116" s="4"/>
      <c r="AX116" s="4"/>
    </row>
    <row r="117" spans="1:50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3"/>
      <c r="K117" s="3"/>
      <c r="L117" s="3"/>
      <c r="M117" s="3"/>
      <c r="N117" s="3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3"/>
      <c r="Z117" s="3"/>
      <c r="AA117" s="3"/>
      <c r="AB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4"/>
      <c r="AT117" s="4"/>
      <c r="AU117" s="4"/>
      <c r="AV117" s="4"/>
      <c r="AW117" s="4"/>
      <c r="AX117" s="4"/>
    </row>
    <row r="118" spans="1:50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3"/>
      <c r="K118" s="3"/>
      <c r="L118" s="3"/>
      <c r="M118" s="3"/>
      <c r="N118" s="3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3"/>
      <c r="Z118" s="3"/>
      <c r="AA118" s="3"/>
      <c r="AB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4"/>
      <c r="AT118" s="4"/>
      <c r="AU118" s="4"/>
      <c r="AV118" s="4"/>
      <c r="AW118" s="4"/>
      <c r="AX118" s="4"/>
    </row>
    <row r="119" spans="1:50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3"/>
      <c r="K119" s="3"/>
      <c r="L119" s="3"/>
      <c r="M119" s="3"/>
      <c r="N119" s="3"/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3"/>
      <c r="Z119" s="3"/>
      <c r="AA119" s="3"/>
      <c r="AB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4"/>
      <c r="AT119" s="4"/>
      <c r="AU119" s="4"/>
      <c r="AV119" s="4"/>
      <c r="AW119" s="4"/>
      <c r="AX119" s="4"/>
    </row>
    <row r="120" spans="1:50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3"/>
      <c r="K120" s="3"/>
      <c r="L120" s="3"/>
      <c r="M120" s="3"/>
      <c r="N120" s="3"/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3"/>
      <c r="Z120" s="3"/>
      <c r="AA120" s="3"/>
      <c r="AB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4"/>
      <c r="AT120" s="4"/>
      <c r="AU120" s="4"/>
      <c r="AV120" s="4"/>
      <c r="AW120" s="4"/>
      <c r="AX120" s="4"/>
    </row>
    <row r="121" spans="1:50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3"/>
      <c r="K121" s="3"/>
      <c r="L121" s="3"/>
      <c r="M121" s="3"/>
      <c r="N121" s="3"/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3"/>
      <c r="Z121" s="3"/>
      <c r="AA121" s="3"/>
      <c r="AB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4"/>
      <c r="AT121" s="4"/>
      <c r="AU121" s="4"/>
      <c r="AV121" s="4"/>
      <c r="AW121" s="4"/>
      <c r="AX121" s="4"/>
    </row>
    <row r="122" spans="1:50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3"/>
      <c r="K122" s="3"/>
      <c r="L122" s="3"/>
      <c r="M122" s="3"/>
      <c r="N122" s="3"/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3"/>
      <c r="Z122" s="3"/>
      <c r="AA122" s="3"/>
      <c r="AB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4"/>
      <c r="AT122" s="4"/>
      <c r="AU122" s="4"/>
      <c r="AV122" s="4"/>
      <c r="AW122" s="4"/>
      <c r="AX122" s="4"/>
    </row>
    <row r="123" spans="1:50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3"/>
      <c r="K123" s="3"/>
      <c r="L123" s="3"/>
      <c r="M123" s="3"/>
      <c r="N123" s="3"/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3"/>
      <c r="Z123" s="3"/>
      <c r="AA123" s="3"/>
      <c r="AB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4"/>
      <c r="AT123" s="4"/>
      <c r="AU123" s="4"/>
      <c r="AV123" s="4"/>
      <c r="AW123" s="4"/>
      <c r="AX123" s="4"/>
    </row>
    <row r="124" spans="1:50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3"/>
      <c r="K124" s="3"/>
      <c r="L124" s="3"/>
      <c r="M124" s="3"/>
      <c r="N124" s="3"/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3"/>
      <c r="Z124" s="3"/>
      <c r="AA124" s="3"/>
      <c r="AB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4"/>
      <c r="AT124" s="4"/>
      <c r="AU124" s="4"/>
      <c r="AV124" s="4"/>
      <c r="AW124" s="4"/>
      <c r="AX124" s="4"/>
    </row>
    <row r="125" spans="1:50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3"/>
      <c r="K125" s="3" t="s">
        <v>306</v>
      </c>
      <c r="L125" s="3"/>
      <c r="M125" s="3"/>
      <c r="N125" s="3"/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3"/>
      <c r="Z125" s="3"/>
      <c r="AA125" s="3"/>
      <c r="AB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4"/>
      <c r="AT125" s="4"/>
      <c r="AU125" s="4"/>
      <c r="AV125" s="4"/>
      <c r="AW125" s="4"/>
      <c r="AX125" s="4"/>
    </row>
    <row r="126" spans="1:50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3"/>
      <c r="K126" s="3" t="s">
        <v>96</v>
      </c>
      <c r="L126" s="3"/>
      <c r="M126" s="3"/>
      <c r="N126" s="3"/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3"/>
      <c r="Z126" s="3"/>
      <c r="AA126" s="3"/>
      <c r="AB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4"/>
      <c r="AT126" s="4"/>
      <c r="AU126" s="4"/>
      <c r="AV126" s="4"/>
      <c r="AW126" s="4"/>
      <c r="AX126" s="4"/>
    </row>
    <row r="127" spans="1:50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3"/>
      <c r="K127" s="3" t="s">
        <v>71</v>
      </c>
      <c r="L127" s="3"/>
      <c r="M127" s="3"/>
      <c r="N127" s="3"/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3"/>
      <c r="Z127" s="3"/>
      <c r="AA127" s="3"/>
      <c r="AB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4"/>
      <c r="AT127" s="4"/>
      <c r="AU127" s="4"/>
      <c r="AV127" s="4"/>
      <c r="AW127" s="4"/>
      <c r="AX127" s="4"/>
    </row>
    <row r="128" spans="1:50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3"/>
      <c r="K128" s="3" t="s">
        <v>83</v>
      </c>
      <c r="L128" s="3"/>
      <c r="M128" s="3"/>
      <c r="N128" s="3"/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3"/>
      <c r="Z128" s="3"/>
      <c r="AA128" s="3"/>
      <c r="AB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4"/>
      <c r="AT128" s="4"/>
      <c r="AU128" s="4"/>
      <c r="AV128" s="4"/>
      <c r="AW128" s="4"/>
      <c r="AX128" s="4"/>
    </row>
    <row r="129" spans="1:50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3"/>
      <c r="K129" s="3"/>
      <c r="L129" s="3"/>
      <c r="M129" s="3"/>
      <c r="N129" s="3"/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3"/>
      <c r="Z129" s="3"/>
      <c r="AA129" s="3"/>
      <c r="AB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4"/>
      <c r="AT129" s="4"/>
      <c r="AU129" s="4"/>
      <c r="AV129" s="4"/>
      <c r="AW129" s="4"/>
      <c r="AX129" s="4"/>
    </row>
    <row r="130" spans="1:50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3"/>
      <c r="K130" s="3" t="s">
        <v>307</v>
      </c>
      <c r="L130" s="3"/>
      <c r="M130" s="3"/>
      <c r="N130" s="3"/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3"/>
      <c r="Z130" s="3"/>
      <c r="AA130" s="3"/>
      <c r="AB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4"/>
      <c r="AT130" s="4"/>
      <c r="AU130" s="4"/>
      <c r="AV130" s="4"/>
      <c r="AW130" s="4"/>
      <c r="AX130" s="4"/>
    </row>
    <row r="131" spans="1:50" ht="15.75" customHeight="1" x14ac:dyDescent="0.25">
      <c r="A131" s="15" t="s">
        <v>308</v>
      </c>
      <c r="B131" s="15"/>
      <c r="C131" s="15"/>
      <c r="D131" s="15"/>
      <c r="E131" s="15"/>
      <c r="F131" s="15"/>
      <c r="G131" s="15"/>
      <c r="H131" s="15"/>
      <c r="I131" s="15"/>
      <c r="J131" s="3"/>
      <c r="K131" s="3" t="s">
        <v>309</v>
      </c>
      <c r="L131" s="3"/>
      <c r="M131" s="3"/>
      <c r="N131" s="3"/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3"/>
      <c r="Z131" s="3"/>
      <c r="AA131" s="3"/>
      <c r="AB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4"/>
      <c r="AT131" s="4"/>
      <c r="AU131" s="4"/>
      <c r="AV131" s="4"/>
      <c r="AW131" s="4"/>
      <c r="AX131" s="4"/>
    </row>
    <row r="132" spans="1:50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3"/>
      <c r="K132" s="3" t="s">
        <v>310</v>
      </c>
      <c r="L132" s="3" t="s">
        <v>311</v>
      </c>
      <c r="M132" s="3"/>
      <c r="N132" s="3"/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3"/>
      <c r="Z132" s="3"/>
      <c r="AA132" s="3"/>
      <c r="AB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4"/>
      <c r="AT132" s="4"/>
      <c r="AU132" s="4"/>
      <c r="AV132" s="4"/>
      <c r="AW132" s="4"/>
      <c r="AX132" s="4"/>
    </row>
    <row r="133" spans="1:50" ht="15.75" customHeight="1" x14ac:dyDescent="0.25">
      <c r="A133" s="15" t="s">
        <v>312</v>
      </c>
      <c r="B133" s="15"/>
      <c r="C133" s="15"/>
      <c r="D133" s="15"/>
      <c r="E133" s="15"/>
      <c r="F133" s="15"/>
      <c r="G133" s="15"/>
      <c r="H133" s="15"/>
      <c r="I133" s="15"/>
      <c r="J133" s="3"/>
      <c r="K133" s="3">
        <v>1</v>
      </c>
      <c r="L133" s="3">
        <v>1</v>
      </c>
      <c r="M133" s="3"/>
      <c r="N133" s="3"/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3"/>
      <c r="Z133" s="3"/>
      <c r="AA133" s="3"/>
      <c r="AB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4"/>
      <c r="AT133" s="4"/>
      <c r="AU133" s="4"/>
      <c r="AV133" s="4"/>
      <c r="AW133" s="4"/>
      <c r="AX133" s="4"/>
    </row>
    <row r="134" spans="1:50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3"/>
      <c r="K134" s="3"/>
      <c r="L134" s="3">
        <v>3</v>
      </c>
      <c r="M134" s="3"/>
      <c r="N134" s="3"/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3"/>
      <c r="Z134" s="3"/>
      <c r="AA134" s="3"/>
      <c r="AB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4"/>
      <c r="AT134" s="4"/>
      <c r="AU134" s="4"/>
      <c r="AV134" s="4"/>
      <c r="AW134" s="4"/>
      <c r="AX134" s="4"/>
    </row>
    <row r="135" spans="1:50" ht="18" customHeight="1" x14ac:dyDescent="0.25">
      <c r="A135" s="15" t="s">
        <v>313</v>
      </c>
      <c r="B135" s="15"/>
      <c r="C135" s="15"/>
      <c r="D135" s="15"/>
      <c r="E135" s="15"/>
      <c r="F135" s="15"/>
      <c r="G135" s="15"/>
      <c r="H135" s="15"/>
      <c r="I135" s="15"/>
      <c r="J135" s="3"/>
      <c r="K135" s="3">
        <v>5</v>
      </c>
      <c r="L135" s="3">
        <v>3</v>
      </c>
      <c r="M135" s="3"/>
      <c r="N135" s="3"/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3"/>
      <c r="Z135" s="3"/>
      <c r="AA135" s="3"/>
      <c r="AB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4"/>
      <c r="AT135" s="4"/>
      <c r="AU135" s="4"/>
      <c r="AV135" s="4"/>
      <c r="AW135" s="4"/>
      <c r="AX135" s="4"/>
    </row>
    <row r="136" spans="1:50" ht="18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3"/>
      <c r="K136" s="3"/>
      <c r="L136" s="3">
        <v>9</v>
      </c>
      <c r="M136" s="3"/>
      <c r="N136" s="3"/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3"/>
      <c r="Z136" s="3"/>
      <c r="AA136" s="3"/>
      <c r="AB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4"/>
      <c r="AT136" s="4"/>
      <c r="AU136" s="4"/>
      <c r="AV136" s="4"/>
      <c r="AW136" s="4"/>
      <c r="AX136" s="4"/>
    </row>
    <row r="137" spans="1:50" ht="15.75" customHeight="1" x14ac:dyDescent="0.25">
      <c r="A137" s="15" t="s">
        <v>314</v>
      </c>
      <c r="B137" s="15"/>
      <c r="C137" s="15"/>
      <c r="D137" s="15"/>
      <c r="E137" s="15"/>
      <c r="F137" s="15"/>
      <c r="G137" s="15"/>
      <c r="H137" s="15"/>
      <c r="I137" s="15"/>
      <c r="J137" s="3"/>
      <c r="K137" s="3">
        <v>20</v>
      </c>
      <c r="L137" s="3">
        <v>27</v>
      </c>
      <c r="M137" s="3"/>
      <c r="N137" s="3"/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3"/>
      <c r="Z137" s="3"/>
      <c r="AA137" s="3"/>
      <c r="AB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4"/>
      <c r="AT137" s="4"/>
      <c r="AU137" s="4"/>
      <c r="AV137" s="4"/>
      <c r="AW137" s="4"/>
      <c r="AX137" s="4"/>
    </row>
    <row r="138" spans="1:50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3"/>
      <c r="K138" s="3"/>
      <c r="L138" s="3"/>
      <c r="M138" s="3"/>
      <c r="N138" s="3"/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3"/>
      <c r="Z138" s="3"/>
      <c r="AA138" s="3"/>
      <c r="AB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4"/>
      <c r="AT138" s="4"/>
      <c r="AU138" s="4"/>
      <c r="AV138" s="4"/>
      <c r="AW138" s="4"/>
      <c r="AX138" s="4"/>
    </row>
    <row r="139" spans="1:50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3"/>
      <c r="K139" s="3" t="s">
        <v>315</v>
      </c>
      <c r="L139" s="3"/>
      <c r="M139" s="3"/>
      <c r="N139" s="3"/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3"/>
      <c r="Z139" s="3"/>
      <c r="AA139" s="3"/>
      <c r="AB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4"/>
      <c r="AT139" s="4"/>
      <c r="AU139" s="4"/>
      <c r="AV139" s="4"/>
      <c r="AW139" s="4"/>
      <c r="AX139" s="4"/>
    </row>
    <row r="140" spans="1:50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3" t="s">
        <v>316</v>
      </c>
      <c r="K140" s="3"/>
      <c r="L140" s="3"/>
      <c r="M140" s="3"/>
      <c r="N140" s="3"/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3"/>
      <c r="Z140" s="3"/>
      <c r="AA140" s="3"/>
      <c r="AB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4"/>
      <c r="AT140" s="4"/>
      <c r="AU140" s="4"/>
      <c r="AV140" s="4"/>
      <c r="AW140" s="4"/>
      <c r="AX140" s="4"/>
    </row>
    <row r="141" spans="1:50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3"/>
      <c r="K141" s="3"/>
      <c r="L141" s="3"/>
      <c r="M141" s="3"/>
      <c r="N141" s="3"/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3"/>
      <c r="Z141" s="3"/>
      <c r="AA141" s="3"/>
      <c r="AB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4"/>
      <c r="AT141" s="4"/>
      <c r="AU141" s="4"/>
      <c r="AV141" s="4"/>
      <c r="AW141" s="4"/>
      <c r="AX141" s="4"/>
    </row>
    <row r="142" spans="1:50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3"/>
      <c r="K142" s="3"/>
      <c r="L142" s="3"/>
      <c r="M142" s="3"/>
      <c r="N142" s="3"/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3"/>
      <c r="Z142" s="3"/>
      <c r="AA142" s="3"/>
      <c r="AB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4"/>
      <c r="AT142" s="4"/>
      <c r="AU142" s="4"/>
      <c r="AV142" s="4"/>
      <c r="AW142" s="4"/>
      <c r="AX142" s="4"/>
    </row>
    <row r="143" spans="1:50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3"/>
      <c r="K143" s="3"/>
      <c r="L143" s="3"/>
      <c r="M143" s="3"/>
      <c r="N143" s="3"/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3"/>
      <c r="Z143" s="3"/>
      <c r="AA143" s="3"/>
      <c r="AB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4"/>
      <c r="AT143" s="4"/>
      <c r="AU143" s="4"/>
      <c r="AV143" s="4"/>
      <c r="AW143" s="4"/>
      <c r="AX143" s="4"/>
    </row>
    <row r="144" spans="1:50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3"/>
      <c r="K144" s="3"/>
      <c r="L144" s="3"/>
      <c r="M144" s="3"/>
      <c r="N144" s="3"/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3"/>
      <c r="Z144" s="3"/>
      <c r="AA144" s="3"/>
      <c r="AB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4"/>
      <c r="AT144" s="4"/>
      <c r="AU144" s="4"/>
      <c r="AV144" s="4"/>
      <c r="AW144" s="4"/>
      <c r="AX144" s="4"/>
    </row>
    <row r="145" spans="1:50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3"/>
      <c r="K145" s="3"/>
      <c r="L145" s="3"/>
      <c r="M145" s="3"/>
      <c r="N145" s="3"/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3"/>
      <c r="Z145" s="3"/>
      <c r="AA145" s="3"/>
      <c r="AB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4"/>
      <c r="AT145" s="4"/>
      <c r="AU145" s="4"/>
      <c r="AV145" s="4"/>
      <c r="AW145" s="4"/>
      <c r="AX145" s="4"/>
    </row>
    <row r="146" spans="1:50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3"/>
      <c r="K146" s="3"/>
      <c r="L146" s="3"/>
      <c r="M146" s="3"/>
      <c r="N146" s="3"/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3"/>
      <c r="Z146" s="3"/>
      <c r="AA146" s="3"/>
      <c r="AB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4"/>
      <c r="AT146" s="4"/>
      <c r="AU146" s="4"/>
      <c r="AV146" s="4"/>
      <c r="AW146" s="4"/>
      <c r="AX146" s="4"/>
    </row>
    <row r="147" spans="1:50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3"/>
      <c r="K147" s="3"/>
      <c r="L147" s="3"/>
      <c r="M147" s="3"/>
      <c r="N147" s="3"/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3"/>
      <c r="Z147" s="3"/>
      <c r="AA147" s="3"/>
      <c r="AB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4"/>
      <c r="AT147" s="4"/>
      <c r="AU147" s="4"/>
      <c r="AV147" s="4"/>
      <c r="AW147" s="4"/>
      <c r="AX147" s="4"/>
    </row>
    <row r="148" spans="1:50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N148" s="3"/>
      <c r="O148" s="3"/>
      <c r="Q148" s="4"/>
      <c r="R148" s="4"/>
      <c r="S148" s="4"/>
      <c r="T148" s="4"/>
      <c r="U148" s="4"/>
      <c r="V148" s="4"/>
      <c r="W148" s="4"/>
      <c r="X148" s="4"/>
      <c r="AS148" s="4"/>
      <c r="AT148" s="4"/>
      <c r="AU148" s="4"/>
      <c r="AV148" s="4"/>
      <c r="AW148" s="4"/>
      <c r="AX148" s="4"/>
    </row>
    <row r="149" spans="1:50" ht="15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N149" s="3"/>
      <c r="O149" s="3"/>
      <c r="Q149" s="4"/>
      <c r="R149" s="4"/>
      <c r="S149" s="4"/>
      <c r="T149" s="4"/>
      <c r="U149" s="4"/>
      <c r="V149" s="4"/>
      <c r="W149" s="4"/>
      <c r="X149" s="4"/>
      <c r="AS149" s="4"/>
      <c r="AT149" s="4"/>
      <c r="AU149" s="4"/>
      <c r="AV149" s="4"/>
      <c r="AW149" s="4"/>
      <c r="AX149" s="4"/>
    </row>
    <row r="150" spans="1:50" ht="15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N150" s="3"/>
      <c r="O150" s="3"/>
      <c r="Q150" s="4"/>
      <c r="R150" s="4"/>
      <c r="S150" s="4"/>
      <c r="T150" s="4"/>
      <c r="U150" s="4"/>
      <c r="V150" s="4"/>
      <c r="W150" s="4"/>
      <c r="X150" s="4"/>
      <c r="AS150" s="4"/>
      <c r="AT150" s="4"/>
      <c r="AU150" s="4"/>
      <c r="AV150" s="4"/>
      <c r="AW150" s="4"/>
      <c r="AX150" s="4"/>
    </row>
    <row r="151" spans="1:50" ht="15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N151" s="3"/>
      <c r="O151" s="3"/>
      <c r="Q151" s="4"/>
      <c r="R151" s="4"/>
      <c r="S151" s="4"/>
      <c r="T151" s="4"/>
      <c r="U151" s="4"/>
      <c r="V151" s="4"/>
      <c r="W151" s="4"/>
      <c r="X151" s="4"/>
      <c r="AS151" s="4"/>
      <c r="AT151" s="4"/>
      <c r="AU151" s="4"/>
      <c r="AV151" s="4"/>
      <c r="AW151" s="4"/>
      <c r="AX151" s="4"/>
    </row>
    <row r="152" spans="1:50" ht="15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N152" s="3"/>
      <c r="O152" s="3"/>
      <c r="Q152" s="4"/>
      <c r="R152" s="4"/>
      <c r="S152" s="4"/>
      <c r="T152" s="4"/>
      <c r="U152" s="4"/>
      <c r="V152" s="4"/>
      <c r="W152" s="4"/>
      <c r="X152" s="4"/>
      <c r="AS152" s="4"/>
      <c r="AT152" s="4"/>
      <c r="AU152" s="4"/>
      <c r="AV152" s="4"/>
      <c r="AW152" s="4"/>
      <c r="AX152" s="4"/>
    </row>
    <row r="153" spans="1:50" ht="15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N153" s="3"/>
      <c r="O153" s="3"/>
      <c r="Q153" s="4"/>
      <c r="R153" s="4"/>
      <c r="S153" s="4"/>
      <c r="T153" s="4"/>
      <c r="U153" s="4"/>
      <c r="V153" s="4"/>
      <c r="W153" s="4"/>
      <c r="X153" s="4"/>
      <c r="AS153" s="4"/>
      <c r="AT153" s="4"/>
      <c r="AU153" s="4"/>
      <c r="AV153" s="4"/>
      <c r="AW153" s="4"/>
      <c r="AX153" s="4"/>
    </row>
    <row r="154" spans="1:50" ht="15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N154" s="3"/>
      <c r="O154" s="3"/>
      <c r="Q154" s="4"/>
      <c r="R154" s="4"/>
      <c r="S154" s="4"/>
      <c r="T154" s="4"/>
      <c r="U154" s="4"/>
      <c r="V154" s="4"/>
      <c r="W154" s="4"/>
      <c r="X154" s="4"/>
      <c r="AS154" s="4"/>
      <c r="AT154" s="4"/>
      <c r="AU154" s="4"/>
      <c r="AV154" s="4"/>
      <c r="AW154" s="4"/>
      <c r="AX154" s="4"/>
    </row>
    <row r="155" spans="1:50" ht="15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N155" s="3"/>
      <c r="O155" s="3"/>
      <c r="Q155" s="4"/>
      <c r="R155" s="4"/>
      <c r="S155" s="4"/>
      <c r="T155" s="4"/>
      <c r="U155" s="4"/>
      <c r="V155" s="4"/>
      <c r="W155" s="4"/>
      <c r="X155" s="4"/>
      <c r="AS155" s="4"/>
      <c r="AT155" s="4"/>
      <c r="AU155" s="4"/>
      <c r="AV155" s="4"/>
      <c r="AW155" s="4"/>
      <c r="AX155" s="4"/>
    </row>
    <row r="156" spans="1:50" ht="15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N156" s="3"/>
      <c r="O156" s="3"/>
      <c r="Q156" s="4"/>
      <c r="R156" s="4"/>
      <c r="S156" s="4"/>
      <c r="T156" s="4"/>
      <c r="U156" s="4"/>
      <c r="V156" s="4"/>
      <c r="W156" s="4"/>
      <c r="X156" s="4"/>
      <c r="AS156" s="4"/>
      <c r="AT156" s="4"/>
      <c r="AU156" s="4"/>
      <c r="AV156" s="4"/>
      <c r="AW156" s="4"/>
      <c r="AX156" s="4"/>
    </row>
    <row r="157" spans="1:50" ht="15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N157" s="3"/>
      <c r="O157" s="3"/>
      <c r="Q157" s="4"/>
      <c r="R157" s="4"/>
      <c r="S157" s="4"/>
      <c r="T157" s="4"/>
      <c r="U157" s="4"/>
      <c r="V157" s="4"/>
      <c r="W157" s="4"/>
      <c r="X157" s="4"/>
      <c r="AS157" s="4"/>
      <c r="AT157" s="4"/>
      <c r="AU157" s="4"/>
      <c r="AV157" s="4"/>
      <c r="AW157" s="4"/>
      <c r="AX157" s="4"/>
    </row>
    <row r="158" spans="1:50" ht="15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N158" s="3"/>
      <c r="O158" s="3"/>
      <c r="Q158" s="4"/>
      <c r="R158" s="4"/>
      <c r="S158" s="4"/>
      <c r="T158" s="4"/>
      <c r="U158" s="4"/>
      <c r="V158" s="4"/>
      <c r="W158" s="4"/>
      <c r="X158" s="4"/>
      <c r="AS158" s="4"/>
      <c r="AT158" s="4"/>
      <c r="AU158" s="4"/>
      <c r="AV158" s="4"/>
      <c r="AW158" s="4"/>
      <c r="AX158" s="4"/>
    </row>
    <row r="159" spans="1:50" ht="15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N159" s="3"/>
      <c r="O159" s="3"/>
      <c r="Q159" s="4"/>
      <c r="R159" s="4"/>
      <c r="S159" s="4"/>
      <c r="T159" s="4"/>
      <c r="U159" s="4"/>
      <c r="V159" s="4"/>
      <c r="W159" s="4"/>
      <c r="X159" s="4"/>
      <c r="AS159" s="4"/>
      <c r="AT159" s="4"/>
      <c r="AU159" s="4"/>
      <c r="AV159" s="4"/>
      <c r="AW159" s="4"/>
      <c r="AX159" s="4"/>
    </row>
    <row r="160" spans="1:50" ht="15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N160" s="3"/>
      <c r="O160" s="3"/>
      <c r="Q160" s="4"/>
      <c r="R160" s="4"/>
      <c r="S160" s="4"/>
      <c r="T160" s="4"/>
      <c r="U160" s="4"/>
      <c r="V160" s="4"/>
      <c r="W160" s="4"/>
      <c r="X160" s="4"/>
      <c r="AS160" s="4"/>
      <c r="AT160" s="4"/>
      <c r="AU160" s="4"/>
      <c r="AV160" s="4"/>
      <c r="AW160" s="4"/>
      <c r="AX160" s="4"/>
    </row>
    <row r="161" spans="1:50" ht="15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N161" s="3"/>
      <c r="O161" s="3"/>
      <c r="Q161" s="4"/>
      <c r="R161" s="4"/>
      <c r="S161" s="4"/>
      <c r="T161" s="4"/>
      <c r="U161" s="4"/>
      <c r="V161" s="4"/>
      <c r="W161" s="4"/>
      <c r="X161" s="4"/>
      <c r="AS161" s="4"/>
      <c r="AT161" s="4"/>
      <c r="AU161" s="4"/>
      <c r="AV161" s="4"/>
      <c r="AW161" s="4"/>
      <c r="AX161" s="4"/>
    </row>
    <row r="162" spans="1:50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N162" s="3"/>
      <c r="O162" s="3"/>
      <c r="Q162" s="4"/>
      <c r="R162" s="4"/>
      <c r="S162" s="4"/>
      <c r="T162" s="4"/>
      <c r="U162" s="4"/>
      <c r="V162" s="4"/>
      <c r="W162" s="4"/>
      <c r="X162" s="4"/>
      <c r="AS162" s="4"/>
      <c r="AT162" s="4"/>
      <c r="AU162" s="4"/>
      <c r="AV162" s="4"/>
      <c r="AW162" s="4"/>
      <c r="AX162" s="4"/>
    </row>
    <row r="163" spans="1:50" ht="15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N163" s="3"/>
      <c r="O163" s="3"/>
      <c r="Q163" s="4"/>
      <c r="R163" s="4"/>
      <c r="S163" s="4"/>
      <c r="T163" s="4"/>
      <c r="U163" s="4"/>
      <c r="V163" s="4"/>
      <c r="W163" s="4"/>
      <c r="X163" s="4"/>
      <c r="AS163" s="4"/>
      <c r="AT163" s="4"/>
      <c r="AU163" s="4"/>
      <c r="AV163" s="4"/>
      <c r="AW163" s="4"/>
      <c r="AX163" s="4"/>
    </row>
    <row r="164" spans="1:50" ht="15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N164" s="3"/>
      <c r="O164" s="3"/>
      <c r="Q164" s="4"/>
      <c r="R164" s="4"/>
      <c r="S164" s="4"/>
      <c r="T164" s="4"/>
      <c r="U164" s="4"/>
      <c r="V164" s="4"/>
      <c r="W164" s="4"/>
      <c r="X164" s="4"/>
      <c r="AS164" s="4"/>
      <c r="AT164" s="4"/>
      <c r="AU164" s="4"/>
      <c r="AV164" s="4"/>
      <c r="AW164" s="4"/>
      <c r="AX164" s="4"/>
    </row>
    <row r="165" spans="1:50" ht="15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N165" s="3"/>
      <c r="O165" s="3"/>
      <c r="Q165" s="4"/>
      <c r="R165" s="4"/>
      <c r="S165" s="4"/>
      <c r="T165" s="4"/>
      <c r="U165" s="4"/>
      <c r="V165" s="4"/>
      <c r="W165" s="4"/>
      <c r="X165" s="4"/>
      <c r="AS165" s="4"/>
      <c r="AT165" s="4"/>
      <c r="AU165" s="4"/>
      <c r="AV165" s="4"/>
      <c r="AW165" s="4"/>
      <c r="AX165" s="4"/>
    </row>
    <row r="166" spans="1:50" ht="15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N166" s="3"/>
      <c r="O166" s="3"/>
      <c r="Q166" s="4"/>
      <c r="R166" s="4"/>
      <c r="S166" s="4"/>
      <c r="T166" s="4"/>
      <c r="U166" s="4"/>
      <c r="V166" s="4"/>
      <c r="W166" s="4"/>
      <c r="X166" s="4"/>
      <c r="AS166" s="4"/>
      <c r="AT166" s="4"/>
      <c r="AU166" s="4"/>
      <c r="AV166" s="4"/>
      <c r="AW166" s="4"/>
      <c r="AX166" s="4"/>
    </row>
    <row r="167" spans="1:50" ht="15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N167" s="3"/>
      <c r="O167" s="3"/>
      <c r="Q167" s="4"/>
      <c r="R167" s="4"/>
      <c r="S167" s="4"/>
      <c r="T167" s="4"/>
      <c r="U167" s="4"/>
      <c r="V167" s="4"/>
      <c r="W167" s="4"/>
      <c r="X167" s="4"/>
      <c r="AS167" s="4"/>
      <c r="AT167" s="4"/>
      <c r="AU167" s="4"/>
      <c r="AV167" s="4"/>
      <c r="AW167" s="4"/>
      <c r="AX167" s="4"/>
    </row>
    <row r="168" spans="1:50" ht="15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N168" s="3"/>
      <c r="O168" s="3"/>
      <c r="Q168" s="4"/>
      <c r="R168" s="4"/>
      <c r="S168" s="4"/>
      <c r="T168" s="4"/>
      <c r="U168" s="4"/>
      <c r="V168" s="4"/>
      <c r="W168" s="4"/>
      <c r="X168" s="4"/>
      <c r="AS168" s="4"/>
      <c r="AT168" s="4"/>
      <c r="AU168" s="4"/>
      <c r="AV168" s="4"/>
      <c r="AW168" s="4"/>
      <c r="AX168" s="4"/>
    </row>
    <row r="169" spans="1:50" ht="15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N169" s="3"/>
      <c r="O169" s="3"/>
      <c r="Q169" s="4"/>
      <c r="R169" s="4"/>
      <c r="S169" s="4"/>
      <c r="T169" s="4"/>
      <c r="U169" s="4"/>
      <c r="V169" s="4"/>
      <c r="W169" s="4"/>
      <c r="X169" s="4"/>
      <c r="AS169" s="4"/>
      <c r="AT169" s="4"/>
      <c r="AU169" s="4"/>
      <c r="AV169" s="4"/>
      <c r="AW169" s="4"/>
      <c r="AX169" s="4"/>
    </row>
    <row r="170" spans="1:50" ht="15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N170" s="3"/>
      <c r="O170" s="3"/>
      <c r="Q170" s="4"/>
      <c r="R170" s="4"/>
      <c r="S170" s="4"/>
      <c r="T170" s="4"/>
      <c r="U170" s="4"/>
      <c r="V170" s="4"/>
      <c r="W170" s="4"/>
      <c r="X170" s="4"/>
      <c r="AS170" s="4"/>
      <c r="AT170" s="4"/>
      <c r="AU170" s="4"/>
      <c r="AV170" s="4"/>
      <c r="AW170" s="4"/>
      <c r="AX170" s="4"/>
    </row>
    <row r="171" spans="1:50" ht="15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N171" s="3"/>
      <c r="O171" s="3"/>
      <c r="Q171" s="4"/>
      <c r="R171" s="4"/>
      <c r="S171" s="4"/>
      <c r="T171" s="4"/>
      <c r="U171" s="4"/>
      <c r="V171" s="4"/>
      <c r="W171" s="4"/>
      <c r="X171" s="4"/>
      <c r="AS171" s="4"/>
      <c r="AT171" s="4"/>
      <c r="AU171" s="4"/>
      <c r="AV171" s="4"/>
      <c r="AW171" s="4"/>
      <c r="AX171" s="4"/>
    </row>
    <row r="172" spans="1:50" ht="15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N172" s="3"/>
      <c r="O172" s="3"/>
      <c r="Q172" s="4"/>
      <c r="R172" s="4"/>
      <c r="S172" s="4"/>
      <c r="T172" s="4"/>
      <c r="U172" s="4"/>
      <c r="V172" s="4"/>
      <c r="W172" s="4"/>
      <c r="X172" s="4"/>
      <c r="AS172" s="4"/>
      <c r="AT172" s="4"/>
      <c r="AU172" s="4"/>
      <c r="AV172" s="4"/>
      <c r="AW172" s="4"/>
      <c r="AX172" s="4"/>
    </row>
    <row r="173" spans="1:50" ht="15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N173" s="3"/>
      <c r="O173" s="3"/>
      <c r="Q173" s="4"/>
      <c r="R173" s="4"/>
      <c r="S173" s="4"/>
      <c r="T173" s="4"/>
      <c r="U173" s="4"/>
      <c r="V173" s="4"/>
      <c r="W173" s="4"/>
      <c r="X173" s="4"/>
      <c r="AS173" s="4"/>
      <c r="AT173" s="4"/>
      <c r="AU173" s="4"/>
      <c r="AV173" s="4"/>
      <c r="AW173" s="4"/>
      <c r="AX173" s="4"/>
    </row>
    <row r="174" spans="1:50" ht="15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N174" s="3"/>
      <c r="O174" s="3"/>
      <c r="Q174" s="4"/>
      <c r="R174" s="4"/>
      <c r="S174" s="4"/>
      <c r="T174" s="4"/>
      <c r="U174" s="4"/>
      <c r="V174" s="4"/>
      <c r="W174" s="4"/>
      <c r="X174" s="4"/>
      <c r="AS174" s="4"/>
      <c r="AT174" s="4"/>
      <c r="AU174" s="4"/>
      <c r="AV174" s="4"/>
      <c r="AW174" s="4"/>
      <c r="AX174" s="4"/>
    </row>
    <row r="175" spans="1:50" ht="15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N175" s="3"/>
      <c r="O175" s="3"/>
      <c r="Q175" s="4"/>
      <c r="R175" s="4"/>
      <c r="S175" s="4"/>
      <c r="T175" s="4"/>
      <c r="U175" s="4"/>
      <c r="V175" s="4"/>
      <c r="W175" s="4"/>
      <c r="X175" s="4"/>
      <c r="AS175" s="4"/>
      <c r="AT175" s="4"/>
      <c r="AU175" s="4"/>
      <c r="AV175" s="4"/>
      <c r="AW175" s="4"/>
      <c r="AX175" s="4"/>
    </row>
    <row r="176" spans="1:50" ht="15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N176" s="3"/>
      <c r="O176" s="3"/>
      <c r="Q176" s="4"/>
      <c r="R176" s="4"/>
      <c r="S176" s="4"/>
      <c r="T176" s="4"/>
      <c r="U176" s="4"/>
      <c r="V176" s="4"/>
      <c r="W176" s="4"/>
      <c r="X176" s="4"/>
      <c r="AS176" s="4"/>
      <c r="AT176" s="4"/>
      <c r="AU176" s="4"/>
      <c r="AV176" s="4"/>
      <c r="AW176" s="4"/>
      <c r="AX176" s="4"/>
    </row>
    <row r="177" spans="1:50" ht="15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N177" s="3"/>
      <c r="O177" s="3"/>
      <c r="Q177" s="4"/>
      <c r="R177" s="4"/>
      <c r="S177" s="4"/>
      <c r="T177" s="4"/>
      <c r="U177" s="4"/>
      <c r="V177" s="4"/>
      <c r="W177" s="4"/>
      <c r="X177" s="4"/>
      <c r="AS177" s="4"/>
      <c r="AT177" s="4"/>
      <c r="AU177" s="4"/>
      <c r="AV177" s="4"/>
      <c r="AW177" s="4"/>
      <c r="AX177" s="4"/>
    </row>
    <row r="178" spans="1:50" ht="15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N178" s="3"/>
      <c r="O178" s="3"/>
      <c r="Q178" s="4"/>
      <c r="R178" s="4"/>
      <c r="S178" s="4"/>
      <c r="T178" s="4"/>
      <c r="U178" s="4"/>
      <c r="V178" s="4"/>
      <c r="W178" s="4"/>
      <c r="X178" s="4"/>
      <c r="AS178" s="4"/>
      <c r="AT178" s="4"/>
      <c r="AU178" s="4"/>
      <c r="AV178" s="4"/>
      <c r="AW178" s="4"/>
      <c r="AX178" s="4"/>
    </row>
    <row r="179" spans="1:50" ht="15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N179" s="3"/>
      <c r="O179" s="3"/>
      <c r="Q179" s="4"/>
      <c r="R179" s="4"/>
      <c r="S179" s="4"/>
      <c r="T179" s="4"/>
      <c r="U179" s="4"/>
      <c r="V179" s="4"/>
      <c r="W179" s="4"/>
      <c r="X179" s="4"/>
      <c r="AS179" s="4"/>
      <c r="AT179" s="4"/>
      <c r="AU179" s="4"/>
      <c r="AV179" s="4"/>
      <c r="AW179" s="4"/>
      <c r="AX179" s="4"/>
    </row>
    <row r="180" spans="1:50" ht="15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N180" s="3"/>
      <c r="O180" s="3"/>
      <c r="Q180" s="4"/>
      <c r="R180" s="4"/>
      <c r="S180" s="4"/>
      <c r="T180" s="4"/>
      <c r="U180" s="4"/>
      <c r="V180" s="4"/>
      <c r="W180" s="4"/>
      <c r="X180" s="4"/>
      <c r="AS180" s="4"/>
      <c r="AT180" s="4"/>
      <c r="AU180" s="4"/>
      <c r="AV180" s="4"/>
      <c r="AW180" s="4"/>
      <c r="AX180" s="4"/>
    </row>
    <row r="181" spans="1:50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N181" s="3"/>
      <c r="O181" s="3"/>
      <c r="Q181" s="4"/>
      <c r="R181" s="4"/>
      <c r="S181" s="4"/>
      <c r="T181" s="4"/>
      <c r="U181" s="4"/>
      <c r="V181" s="4"/>
      <c r="W181" s="4"/>
      <c r="X181" s="4"/>
      <c r="AS181" s="4"/>
      <c r="AT181" s="4"/>
      <c r="AU181" s="4"/>
      <c r="AV181" s="4"/>
      <c r="AW181" s="4"/>
      <c r="AX181" s="4"/>
    </row>
    <row r="182" spans="1:50" ht="15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N182" s="3"/>
      <c r="O182" s="3"/>
      <c r="Q182" s="4"/>
      <c r="R182" s="4"/>
      <c r="S182" s="4"/>
      <c r="T182" s="4"/>
      <c r="U182" s="4"/>
      <c r="V182" s="4"/>
      <c r="W182" s="4"/>
      <c r="X182" s="4"/>
      <c r="AS182" s="4"/>
      <c r="AT182" s="4"/>
      <c r="AU182" s="4"/>
      <c r="AV182" s="4"/>
      <c r="AW182" s="4"/>
      <c r="AX182" s="4"/>
    </row>
    <row r="183" spans="1:50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N183" s="3"/>
      <c r="O183" s="3"/>
      <c r="Q183" s="4"/>
      <c r="R183" s="4"/>
      <c r="S183" s="4"/>
      <c r="T183" s="4"/>
      <c r="U183" s="4"/>
      <c r="V183" s="4"/>
      <c r="W183" s="4"/>
      <c r="X183" s="4"/>
      <c r="AS183" s="4"/>
      <c r="AT183" s="4"/>
      <c r="AU183" s="4"/>
      <c r="AV183" s="4"/>
      <c r="AW183" s="4"/>
      <c r="AX183" s="4"/>
    </row>
    <row r="184" spans="1:50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N184" s="3"/>
      <c r="O184" s="3"/>
      <c r="Q184" s="4"/>
      <c r="R184" s="4"/>
      <c r="S184" s="4"/>
      <c r="T184" s="4"/>
      <c r="U184" s="4"/>
      <c r="V184" s="4"/>
      <c r="W184" s="4"/>
      <c r="X184" s="4"/>
      <c r="AS184" s="4"/>
      <c r="AT184" s="4"/>
      <c r="AU184" s="4"/>
      <c r="AV184" s="4"/>
      <c r="AW184" s="4"/>
      <c r="AX184" s="4"/>
    </row>
    <row r="185" spans="1:50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N185" s="3"/>
      <c r="O185" s="3"/>
      <c r="Q185" s="4"/>
      <c r="R185" s="4"/>
      <c r="S185" s="4"/>
      <c r="T185" s="4"/>
      <c r="U185" s="4"/>
      <c r="V185" s="4"/>
      <c r="W185" s="4"/>
      <c r="X185" s="4"/>
      <c r="AS185" s="4"/>
      <c r="AT185" s="4"/>
      <c r="AU185" s="4"/>
      <c r="AV185" s="4"/>
      <c r="AW185" s="4"/>
      <c r="AX185" s="4"/>
    </row>
    <row r="186" spans="1:50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N186" s="3"/>
      <c r="O186" s="3"/>
      <c r="Q186" s="4"/>
      <c r="R186" s="4"/>
      <c r="S186" s="4"/>
      <c r="T186" s="4"/>
      <c r="U186" s="4"/>
      <c r="V186" s="4"/>
      <c r="W186" s="4"/>
      <c r="X186" s="4"/>
      <c r="AS186" s="4"/>
      <c r="AT186" s="4"/>
      <c r="AU186" s="4"/>
      <c r="AV186" s="4"/>
      <c r="AW186" s="4"/>
      <c r="AX186" s="4"/>
    </row>
    <row r="187" spans="1:50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N187" s="3"/>
      <c r="O187" s="3"/>
      <c r="Q187" s="4"/>
      <c r="R187" s="4"/>
      <c r="S187" s="4"/>
      <c r="T187" s="4"/>
      <c r="U187" s="4"/>
      <c r="V187" s="4"/>
      <c r="W187" s="4"/>
      <c r="X187" s="4"/>
      <c r="AS187" s="4"/>
      <c r="AT187" s="4"/>
      <c r="AU187" s="4"/>
      <c r="AV187" s="4"/>
      <c r="AW187" s="4"/>
      <c r="AX187" s="4"/>
    </row>
    <row r="188" spans="1:50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N188" s="3"/>
      <c r="O188" s="3"/>
      <c r="Q188" s="4"/>
      <c r="R188" s="4"/>
      <c r="S188" s="4"/>
      <c r="T188" s="4"/>
      <c r="U188" s="4"/>
      <c r="V188" s="4"/>
      <c r="W188" s="4"/>
      <c r="X188" s="4"/>
      <c r="AS188" s="4"/>
      <c r="AT188" s="4"/>
      <c r="AU188" s="4"/>
      <c r="AV188" s="4"/>
      <c r="AW188" s="4"/>
      <c r="AX188" s="4"/>
    </row>
    <row r="189" spans="1:50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N189" s="3"/>
      <c r="O189" s="3"/>
      <c r="Q189" s="4"/>
      <c r="R189" s="4"/>
      <c r="S189" s="4"/>
      <c r="T189" s="4"/>
      <c r="U189" s="4"/>
      <c r="V189" s="4"/>
      <c r="W189" s="4"/>
      <c r="X189" s="4"/>
      <c r="AS189" s="4"/>
      <c r="AT189" s="4"/>
      <c r="AU189" s="4"/>
      <c r="AV189" s="4"/>
      <c r="AW189" s="4"/>
      <c r="AX189" s="4"/>
    </row>
    <row r="190" spans="1:50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N190" s="3"/>
      <c r="O190" s="3"/>
      <c r="Q190" s="4"/>
      <c r="R190" s="4"/>
      <c r="S190" s="4"/>
      <c r="T190" s="4"/>
      <c r="U190" s="4"/>
      <c r="V190" s="4"/>
      <c r="W190" s="4"/>
      <c r="X190" s="4"/>
      <c r="AS190" s="4"/>
      <c r="AT190" s="4"/>
      <c r="AU190" s="4"/>
      <c r="AV190" s="4"/>
      <c r="AW190" s="4"/>
      <c r="AX190" s="4"/>
    </row>
    <row r="191" spans="1:50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N191" s="3"/>
      <c r="O191" s="3"/>
      <c r="Q191" s="4"/>
      <c r="R191" s="4"/>
      <c r="S191" s="4"/>
      <c r="T191" s="4"/>
      <c r="U191" s="4"/>
      <c r="V191" s="4"/>
      <c r="W191" s="4"/>
      <c r="X191" s="4"/>
      <c r="AS191" s="4"/>
      <c r="AT191" s="4"/>
      <c r="AU191" s="4"/>
      <c r="AV191" s="4"/>
      <c r="AW191" s="4"/>
      <c r="AX191" s="4"/>
    </row>
    <row r="192" spans="1:50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N192" s="3"/>
      <c r="O192" s="3"/>
      <c r="Q192" s="4"/>
      <c r="R192" s="4"/>
      <c r="S192" s="4"/>
      <c r="T192" s="4"/>
      <c r="U192" s="4"/>
      <c r="V192" s="4"/>
      <c r="W192" s="4"/>
      <c r="X192" s="4"/>
      <c r="AS192" s="4"/>
      <c r="AT192" s="4"/>
      <c r="AU192" s="4"/>
      <c r="AV192" s="4"/>
      <c r="AW192" s="4"/>
      <c r="AX192" s="4"/>
    </row>
    <row r="193" spans="1:50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N193" s="3"/>
      <c r="O193" s="3"/>
      <c r="Q193" s="4"/>
      <c r="R193" s="4"/>
      <c r="S193" s="4"/>
      <c r="T193" s="4"/>
      <c r="U193" s="4"/>
      <c r="V193" s="4"/>
      <c r="W193" s="4"/>
      <c r="X193" s="4"/>
      <c r="AS193" s="4"/>
      <c r="AT193" s="4"/>
      <c r="AU193" s="4"/>
      <c r="AV193" s="4"/>
      <c r="AW193" s="4"/>
      <c r="AX193" s="4"/>
    </row>
    <row r="194" spans="1:50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N194" s="3"/>
      <c r="O194" s="3"/>
      <c r="Q194" s="4"/>
      <c r="R194" s="4"/>
      <c r="S194" s="4"/>
      <c r="T194" s="4"/>
      <c r="U194" s="4"/>
      <c r="V194" s="4"/>
      <c r="W194" s="4"/>
      <c r="X194" s="4"/>
      <c r="AS194" s="4"/>
      <c r="AT194" s="4"/>
      <c r="AU194" s="4"/>
      <c r="AV194" s="4"/>
      <c r="AW194" s="4"/>
      <c r="AX194" s="4"/>
    </row>
    <row r="195" spans="1:50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N195" s="3"/>
      <c r="O195" s="3"/>
      <c r="Q195" s="4"/>
      <c r="R195" s="4"/>
      <c r="S195" s="4"/>
      <c r="T195" s="4"/>
      <c r="U195" s="4"/>
      <c r="V195" s="4"/>
      <c r="W195" s="4"/>
      <c r="X195" s="4"/>
      <c r="AS195" s="4"/>
      <c r="AT195" s="4"/>
      <c r="AU195" s="4"/>
      <c r="AV195" s="4"/>
      <c r="AW195" s="4"/>
      <c r="AX195" s="4"/>
    </row>
    <row r="196" spans="1:50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N196" s="3"/>
      <c r="O196" s="3"/>
      <c r="Q196" s="4"/>
      <c r="R196" s="4"/>
      <c r="S196" s="4"/>
      <c r="T196" s="4"/>
      <c r="U196" s="4"/>
      <c r="V196" s="4"/>
      <c r="W196" s="4"/>
      <c r="X196" s="4"/>
      <c r="AS196" s="4"/>
      <c r="AT196" s="4"/>
      <c r="AU196" s="4"/>
      <c r="AV196" s="4"/>
      <c r="AW196" s="4"/>
      <c r="AX196" s="4"/>
    </row>
    <row r="197" spans="1:50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N197" s="3"/>
      <c r="O197" s="3"/>
      <c r="Q197" s="4"/>
      <c r="R197" s="4"/>
      <c r="S197" s="4"/>
      <c r="T197" s="4"/>
      <c r="U197" s="4"/>
      <c r="V197" s="4"/>
      <c r="W197" s="4"/>
      <c r="X197" s="4"/>
      <c r="AS197" s="4"/>
      <c r="AT197" s="4"/>
      <c r="AU197" s="4"/>
      <c r="AV197" s="4"/>
      <c r="AW197" s="4"/>
      <c r="AX197" s="4"/>
    </row>
    <row r="198" spans="1:50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N198" s="3"/>
      <c r="O198" s="3"/>
      <c r="Q198" s="4"/>
      <c r="R198" s="4"/>
      <c r="S198" s="4"/>
      <c r="T198" s="4"/>
      <c r="U198" s="4"/>
      <c r="V198" s="4"/>
      <c r="W198" s="4"/>
      <c r="X198" s="4"/>
      <c r="AS198" s="4"/>
      <c r="AT198" s="4"/>
      <c r="AU198" s="4"/>
      <c r="AV198" s="4"/>
      <c r="AW198" s="4"/>
      <c r="AX198" s="4"/>
    </row>
    <row r="199" spans="1:50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N199" s="3"/>
      <c r="O199" s="3"/>
      <c r="Q199" s="4"/>
      <c r="R199" s="4"/>
      <c r="S199" s="4"/>
      <c r="T199" s="4"/>
      <c r="U199" s="4"/>
      <c r="V199" s="4"/>
      <c r="W199" s="4"/>
      <c r="X199" s="4"/>
      <c r="AS199" s="4"/>
      <c r="AT199" s="4"/>
      <c r="AU199" s="4"/>
      <c r="AV199" s="4"/>
      <c r="AW199" s="4"/>
      <c r="AX199" s="4"/>
    </row>
    <row r="200" spans="1:50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N200" s="3"/>
      <c r="O200" s="3"/>
      <c r="Q200" s="4"/>
      <c r="R200" s="4"/>
      <c r="S200" s="4"/>
      <c r="T200" s="4"/>
      <c r="U200" s="4"/>
      <c r="V200" s="4"/>
      <c r="W200" s="4"/>
      <c r="X200" s="4"/>
      <c r="AS200" s="4"/>
      <c r="AT200" s="4"/>
      <c r="AU200" s="4"/>
      <c r="AV200" s="4"/>
      <c r="AW200" s="4"/>
      <c r="AX200" s="4"/>
    </row>
    <row r="201" spans="1:50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N201" s="3"/>
      <c r="O201" s="3"/>
      <c r="Q201" s="4"/>
      <c r="R201" s="4"/>
      <c r="S201" s="4"/>
      <c r="T201" s="4"/>
      <c r="U201" s="4"/>
      <c r="V201" s="4"/>
      <c r="W201" s="4"/>
      <c r="X201" s="4"/>
      <c r="AS201" s="4"/>
      <c r="AT201" s="4"/>
      <c r="AU201" s="4"/>
      <c r="AV201" s="4"/>
      <c r="AW201" s="4"/>
      <c r="AX201" s="4"/>
    </row>
    <row r="202" spans="1:50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N202" s="3"/>
      <c r="O202" s="3"/>
      <c r="Q202" s="4"/>
      <c r="R202" s="4"/>
      <c r="S202" s="4"/>
      <c r="T202" s="4"/>
      <c r="U202" s="4"/>
      <c r="V202" s="4"/>
      <c r="W202" s="4"/>
      <c r="X202" s="4"/>
      <c r="AS202" s="4"/>
      <c r="AT202" s="4"/>
      <c r="AU202" s="4"/>
      <c r="AV202" s="4"/>
      <c r="AW202" s="4"/>
      <c r="AX202" s="4"/>
    </row>
    <row r="203" spans="1:50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N203" s="3"/>
      <c r="O203" s="3"/>
      <c r="Q203" s="4"/>
      <c r="R203" s="4"/>
      <c r="S203" s="4"/>
      <c r="T203" s="4"/>
      <c r="U203" s="4"/>
      <c r="V203" s="4"/>
      <c r="W203" s="4"/>
      <c r="X203" s="4"/>
      <c r="AS203" s="4"/>
      <c r="AT203" s="4"/>
      <c r="AU203" s="4"/>
      <c r="AV203" s="4"/>
      <c r="AW203" s="4"/>
      <c r="AX203" s="4"/>
    </row>
    <row r="204" spans="1:50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N204" s="3"/>
      <c r="O204" s="3"/>
      <c r="Q204" s="4"/>
      <c r="R204" s="4"/>
      <c r="S204" s="4"/>
      <c r="T204" s="4"/>
      <c r="U204" s="4"/>
      <c r="V204" s="4"/>
      <c r="W204" s="4"/>
      <c r="X204" s="4"/>
      <c r="AS204" s="4"/>
      <c r="AT204" s="4"/>
      <c r="AU204" s="4"/>
      <c r="AV204" s="4"/>
      <c r="AW204" s="4"/>
      <c r="AX204" s="4"/>
    </row>
    <row r="205" spans="1:50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N205" s="3"/>
      <c r="O205" s="3"/>
      <c r="Q205" s="4"/>
      <c r="R205" s="4"/>
      <c r="S205" s="4"/>
      <c r="T205" s="4"/>
      <c r="U205" s="4"/>
      <c r="V205" s="4"/>
      <c r="W205" s="4"/>
      <c r="X205" s="4"/>
      <c r="AS205" s="4"/>
      <c r="AT205" s="4"/>
      <c r="AU205" s="4"/>
      <c r="AV205" s="4"/>
      <c r="AW205" s="4"/>
      <c r="AX205" s="4"/>
    </row>
    <row r="206" spans="1:50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N206" s="3"/>
      <c r="O206" s="3"/>
      <c r="Q206" s="4"/>
      <c r="R206" s="4"/>
      <c r="S206" s="4"/>
      <c r="T206" s="4"/>
      <c r="U206" s="4"/>
      <c r="V206" s="4"/>
      <c r="W206" s="4"/>
      <c r="X206" s="4"/>
      <c r="AS206" s="4"/>
      <c r="AT206" s="4"/>
      <c r="AU206" s="4"/>
      <c r="AV206" s="4"/>
      <c r="AW206" s="4"/>
      <c r="AX206" s="4"/>
    </row>
    <row r="207" spans="1:50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N207" s="3"/>
      <c r="O207" s="3"/>
      <c r="Q207" s="4"/>
      <c r="R207" s="4"/>
      <c r="S207" s="4"/>
      <c r="T207" s="4"/>
      <c r="U207" s="4"/>
      <c r="V207" s="4"/>
      <c r="W207" s="4"/>
      <c r="X207" s="4"/>
      <c r="AS207" s="4"/>
      <c r="AT207" s="4"/>
      <c r="AU207" s="4"/>
      <c r="AV207" s="4"/>
      <c r="AW207" s="4"/>
      <c r="AX207" s="4"/>
    </row>
    <row r="208" spans="1:50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N208" s="3"/>
      <c r="O208" s="3"/>
      <c r="Q208" s="4"/>
      <c r="R208" s="4"/>
      <c r="S208" s="4"/>
      <c r="T208" s="4"/>
      <c r="U208" s="4"/>
      <c r="V208" s="4"/>
      <c r="W208" s="4"/>
      <c r="X208" s="4"/>
      <c r="AS208" s="4"/>
      <c r="AT208" s="4"/>
      <c r="AU208" s="4"/>
      <c r="AV208" s="4"/>
      <c r="AW208" s="4"/>
      <c r="AX208" s="4"/>
    </row>
    <row r="209" spans="1:50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N209" s="3"/>
      <c r="O209" s="3"/>
      <c r="Q209" s="4"/>
      <c r="R209" s="4"/>
      <c r="S209" s="4"/>
      <c r="T209" s="4"/>
      <c r="U209" s="4"/>
      <c r="V209" s="4"/>
      <c r="W209" s="4"/>
      <c r="X209" s="4"/>
      <c r="AS209" s="4"/>
      <c r="AT209" s="4"/>
      <c r="AU209" s="4"/>
      <c r="AV209" s="4"/>
      <c r="AW209" s="4"/>
      <c r="AX209" s="4"/>
    </row>
    <row r="210" spans="1:50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N210" s="3"/>
      <c r="O210" s="3"/>
      <c r="Q210" s="4"/>
      <c r="R210" s="4"/>
      <c r="S210" s="4"/>
      <c r="T210" s="4"/>
      <c r="U210" s="4"/>
      <c r="V210" s="4"/>
      <c r="W210" s="4"/>
      <c r="X210" s="4"/>
      <c r="AS210" s="4"/>
      <c r="AT210" s="4"/>
      <c r="AU210" s="4"/>
      <c r="AV210" s="4"/>
      <c r="AW210" s="4"/>
      <c r="AX210" s="4"/>
    </row>
    <row r="211" spans="1:50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N211" s="3"/>
      <c r="O211" s="3"/>
      <c r="Q211" s="4"/>
      <c r="R211" s="4"/>
      <c r="S211" s="4"/>
      <c r="T211" s="4"/>
      <c r="U211" s="4"/>
      <c r="V211" s="4"/>
      <c r="W211" s="4"/>
      <c r="X211" s="4"/>
      <c r="AS211" s="4"/>
      <c r="AT211" s="4"/>
      <c r="AU211" s="4"/>
      <c r="AV211" s="4"/>
      <c r="AW211" s="4"/>
      <c r="AX211" s="4"/>
    </row>
    <row r="212" spans="1:50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N212" s="3"/>
      <c r="O212" s="3"/>
      <c r="Q212" s="4"/>
      <c r="R212" s="4"/>
      <c r="S212" s="4"/>
      <c r="T212" s="4"/>
      <c r="U212" s="4"/>
      <c r="V212" s="4"/>
      <c r="W212" s="4"/>
      <c r="X212" s="4"/>
      <c r="AS212" s="4"/>
      <c r="AT212" s="4"/>
      <c r="AU212" s="4"/>
      <c r="AV212" s="4"/>
      <c r="AW212" s="4"/>
      <c r="AX212" s="4"/>
    </row>
    <row r="213" spans="1:50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N213" s="3"/>
      <c r="O213" s="3"/>
      <c r="Q213" s="4"/>
      <c r="R213" s="4"/>
      <c r="S213" s="4"/>
      <c r="T213" s="4"/>
      <c r="U213" s="4"/>
      <c r="V213" s="4"/>
      <c r="W213" s="4"/>
      <c r="X213" s="4"/>
      <c r="AS213" s="4"/>
      <c r="AT213" s="4"/>
      <c r="AU213" s="4"/>
      <c r="AV213" s="4"/>
      <c r="AW213" s="4"/>
      <c r="AX213" s="4"/>
    </row>
    <row r="214" spans="1:50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N214" s="3"/>
      <c r="O214" s="3"/>
      <c r="Q214" s="4"/>
      <c r="R214" s="4"/>
      <c r="S214" s="4"/>
      <c r="T214" s="4"/>
      <c r="U214" s="4"/>
      <c r="V214" s="4"/>
      <c r="W214" s="4"/>
      <c r="X214" s="4"/>
      <c r="AS214" s="4"/>
      <c r="AT214" s="4"/>
      <c r="AU214" s="4"/>
      <c r="AV214" s="4"/>
      <c r="AW214" s="4"/>
      <c r="AX214" s="4"/>
    </row>
    <row r="215" spans="1:50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N215" s="3"/>
      <c r="O215" s="3"/>
      <c r="Q215" s="4"/>
      <c r="R215" s="4"/>
      <c r="S215" s="4"/>
      <c r="T215" s="4"/>
      <c r="U215" s="4"/>
      <c r="V215" s="4"/>
      <c r="W215" s="4"/>
      <c r="X215" s="4"/>
      <c r="AS215" s="4"/>
      <c r="AT215" s="4"/>
      <c r="AU215" s="4"/>
      <c r="AV215" s="4"/>
      <c r="AW215" s="4"/>
      <c r="AX215" s="4"/>
    </row>
    <row r="216" spans="1:50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N216" s="3"/>
      <c r="O216" s="3"/>
      <c r="Q216" s="4"/>
      <c r="R216" s="4"/>
      <c r="S216" s="4"/>
      <c r="T216" s="4"/>
      <c r="U216" s="4"/>
      <c r="V216" s="4"/>
      <c r="W216" s="4"/>
      <c r="X216" s="4"/>
      <c r="AS216" s="4"/>
      <c r="AT216" s="4"/>
      <c r="AU216" s="4"/>
      <c r="AV216" s="4"/>
      <c r="AW216" s="4"/>
      <c r="AX216" s="4"/>
    </row>
    <row r="217" spans="1:50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N217" s="3"/>
      <c r="O217" s="3"/>
      <c r="Q217" s="4"/>
      <c r="R217" s="4"/>
      <c r="S217" s="4"/>
      <c r="T217" s="4"/>
      <c r="U217" s="4"/>
      <c r="V217" s="4"/>
      <c r="W217" s="4"/>
      <c r="X217" s="4"/>
      <c r="AS217" s="4"/>
      <c r="AT217" s="4"/>
      <c r="AU217" s="4"/>
      <c r="AV217" s="4"/>
      <c r="AW217" s="4"/>
      <c r="AX217" s="4"/>
    </row>
    <row r="218" spans="1:50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N218" s="3"/>
      <c r="O218" s="3"/>
      <c r="Q218" s="4"/>
      <c r="R218" s="4"/>
      <c r="S218" s="4"/>
      <c r="T218" s="4"/>
      <c r="U218" s="4"/>
      <c r="V218" s="4"/>
      <c r="W218" s="4"/>
      <c r="X218" s="4"/>
      <c r="AS218" s="4"/>
      <c r="AT218" s="4"/>
      <c r="AU218" s="4"/>
      <c r="AV218" s="4"/>
      <c r="AW218" s="4"/>
      <c r="AX218" s="4"/>
    </row>
    <row r="219" spans="1:50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N219" s="3"/>
      <c r="O219" s="3"/>
      <c r="Q219" s="4"/>
      <c r="R219" s="4"/>
      <c r="S219" s="4"/>
      <c r="T219" s="4"/>
      <c r="U219" s="4"/>
      <c r="V219" s="4"/>
      <c r="W219" s="4"/>
      <c r="X219" s="4"/>
      <c r="AS219" s="4"/>
      <c r="AT219" s="4"/>
      <c r="AU219" s="4"/>
      <c r="AV219" s="4"/>
      <c r="AW219" s="4"/>
      <c r="AX219" s="4"/>
    </row>
    <row r="220" spans="1:50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N220" s="3"/>
      <c r="O220" s="3"/>
      <c r="Q220" s="4"/>
      <c r="R220" s="4"/>
      <c r="S220" s="4"/>
      <c r="T220" s="4"/>
      <c r="U220" s="4"/>
      <c r="V220" s="4"/>
      <c r="W220" s="4"/>
      <c r="X220" s="4"/>
      <c r="AS220" s="4"/>
      <c r="AT220" s="4"/>
      <c r="AU220" s="4"/>
      <c r="AV220" s="4"/>
      <c r="AW220" s="4"/>
      <c r="AX220" s="4"/>
    </row>
    <row r="221" spans="1:50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N221" s="3"/>
      <c r="O221" s="3"/>
      <c r="Q221" s="4"/>
      <c r="R221" s="4"/>
      <c r="S221" s="4"/>
      <c r="T221" s="4"/>
      <c r="U221" s="4"/>
      <c r="V221" s="4"/>
      <c r="W221" s="4"/>
      <c r="X221" s="4"/>
      <c r="AS221" s="4"/>
      <c r="AT221" s="4"/>
      <c r="AU221" s="4"/>
      <c r="AV221" s="4"/>
      <c r="AW221" s="4"/>
      <c r="AX221" s="4"/>
    </row>
    <row r="222" spans="1:50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N222" s="3"/>
      <c r="O222" s="3"/>
      <c r="Q222" s="4"/>
      <c r="R222" s="4"/>
      <c r="S222" s="4"/>
      <c r="T222" s="4"/>
      <c r="U222" s="4"/>
      <c r="V222" s="4"/>
      <c r="W222" s="4"/>
      <c r="X222" s="4"/>
      <c r="AS222" s="4"/>
      <c r="AT222" s="4"/>
      <c r="AU222" s="4"/>
      <c r="AV222" s="4"/>
      <c r="AW222" s="4"/>
      <c r="AX222" s="4"/>
    </row>
    <row r="223" spans="1:50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N223" s="3"/>
      <c r="O223" s="3"/>
      <c r="Q223" s="4"/>
      <c r="R223" s="4"/>
      <c r="S223" s="4"/>
      <c r="T223" s="4"/>
      <c r="U223" s="4"/>
      <c r="V223" s="4"/>
      <c r="W223" s="4"/>
      <c r="X223" s="4"/>
      <c r="AS223" s="4"/>
      <c r="AT223" s="4"/>
      <c r="AU223" s="4"/>
      <c r="AV223" s="4"/>
      <c r="AW223" s="4"/>
      <c r="AX223" s="4"/>
    </row>
    <row r="224" spans="1:50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N224" s="3"/>
      <c r="O224" s="3"/>
      <c r="Q224" s="4"/>
      <c r="R224" s="4"/>
      <c r="S224" s="4"/>
      <c r="T224" s="4"/>
      <c r="U224" s="4"/>
      <c r="V224" s="4"/>
      <c r="W224" s="4"/>
      <c r="X224" s="4"/>
      <c r="AS224" s="4"/>
      <c r="AT224" s="4"/>
      <c r="AU224" s="4"/>
      <c r="AV224" s="4"/>
      <c r="AW224" s="4"/>
      <c r="AX224" s="4"/>
    </row>
    <row r="225" spans="1:50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N225" s="3"/>
      <c r="O225" s="3"/>
      <c r="Q225" s="4"/>
      <c r="R225" s="4"/>
      <c r="S225" s="4"/>
      <c r="T225" s="4"/>
      <c r="U225" s="4"/>
      <c r="V225" s="4"/>
      <c r="W225" s="4"/>
      <c r="X225" s="4"/>
      <c r="AS225" s="4"/>
      <c r="AT225" s="4"/>
      <c r="AU225" s="4"/>
      <c r="AV225" s="4"/>
      <c r="AW225" s="4"/>
      <c r="AX225" s="4"/>
    </row>
    <row r="226" spans="1:50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N226" s="3"/>
      <c r="O226" s="3"/>
      <c r="Q226" s="4"/>
      <c r="R226" s="4"/>
      <c r="S226" s="4"/>
      <c r="T226" s="4"/>
      <c r="U226" s="4"/>
      <c r="V226" s="4"/>
      <c r="W226" s="4"/>
      <c r="X226" s="4"/>
      <c r="AS226" s="4"/>
      <c r="AT226" s="4"/>
      <c r="AU226" s="4"/>
      <c r="AV226" s="4"/>
      <c r="AW226" s="4"/>
      <c r="AX226" s="4"/>
    </row>
    <row r="227" spans="1:50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N227" s="3"/>
      <c r="O227" s="3"/>
      <c r="Q227" s="4"/>
      <c r="R227" s="4"/>
      <c r="S227" s="4"/>
      <c r="T227" s="4"/>
      <c r="U227" s="4"/>
      <c r="V227" s="4"/>
      <c r="W227" s="4"/>
      <c r="X227" s="4"/>
      <c r="AS227" s="4"/>
      <c r="AT227" s="4"/>
      <c r="AU227" s="4"/>
      <c r="AV227" s="4"/>
      <c r="AW227" s="4"/>
      <c r="AX227" s="4"/>
    </row>
    <row r="228" spans="1:50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N228" s="3"/>
      <c r="O228" s="3"/>
      <c r="Q228" s="4"/>
      <c r="R228" s="4"/>
      <c r="S228" s="4"/>
      <c r="T228" s="4"/>
      <c r="U228" s="4"/>
      <c r="V228" s="4"/>
      <c r="W228" s="4"/>
      <c r="X228" s="4"/>
      <c r="AS228" s="4"/>
      <c r="AT228" s="4"/>
      <c r="AU228" s="4"/>
      <c r="AV228" s="4"/>
      <c r="AW228" s="4"/>
      <c r="AX228" s="4"/>
    </row>
    <row r="229" spans="1:50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N229" s="3"/>
      <c r="O229" s="3"/>
      <c r="Q229" s="4"/>
      <c r="R229" s="4"/>
      <c r="S229" s="4"/>
      <c r="T229" s="4"/>
      <c r="U229" s="4"/>
      <c r="V229" s="4"/>
      <c r="W229" s="4"/>
      <c r="X229" s="4"/>
      <c r="AS229" s="4"/>
      <c r="AT229" s="4"/>
      <c r="AU229" s="4"/>
      <c r="AV229" s="4"/>
      <c r="AW229" s="4"/>
      <c r="AX229" s="4"/>
    </row>
    <row r="230" spans="1:50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N230" s="3"/>
      <c r="O230" s="3"/>
      <c r="Q230" s="4"/>
      <c r="R230" s="4"/>
      <c r="S230" s="4"/>
      <c r="T230" s="4"/>
      <c r="U230" s="4"/>
      <c r="V230" s="4"/>
      <c r="W230" s="4"/>
      <c r="X230" s="4"/>
      <c r="AS230" s="4"/>
      <c r="AT230" s="4"/>
      <c r="AU230" s="4"/>
      <c r="AV230" s="4"/>
      <c r="AW230" s="4"/>
      <c r="AX230" s="4"/>
    </row>
    <row r="231" spans="1:50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N231" s="3"/>
      <c r="O231" s="3"/>
      <c r="Q231" s="4"/>
      <c r="R231" s="4"/>
      <c r="S231" s="4"/>
      <c r="T231" s="4"/>
      <c r="U231" s="4"/>
      <c r="V231" s="4"/>
      <c r="W231" s="4"/>
      <c r="X231" s="4"/>
      <c r="AS231" s="4"/>
      <c r="AT231" s="4"/>
      <c r="AU231" s="4"/>
      <c r="AV231" s="4"/>
      <c r="AW231" s="4"/>
      <c r="AX231" s="4"/>
    </row>
    <row r="232" spans="1:50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N232" s="3"/>
      <c r="O232" s="3"/>
      <c r="Q232" s="4"/>
      <c r="R232" s="4"/>
      <c r="S232" s="4"/>
      <c r="T232" s="4"/>
      <c r="U232" s="4"/>
      <c r="V232" s="4"/>
      <c r="W232" s="4"/>
      <c r="X232" s="4"/>
      <c r="AS232" s="4"/>
      <c r="AT232" s="4"/>
      <c r="AU232" s="4"/>
      <c r="AV232" s="4"/>
      <c r="AW232" s="4"/>
      <c r="AX232" s="4"/>
    </row>
    <row r="233" spans="1:50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N233" s="3"/>
      <c r="O233" s="3"/>
      <c r="Q233" s="4"/>
      <c r="R233" s="4"/>
      <c r="S233" s="4"/>
      <c r="T233" s="4"/>
      <c r="U233" s="4"/>
      <c r="V233" s="4"/>
      <c r="W233" s="4"/>
      <c r="X233" s="4"/>
      <c r="AS233" s="4"/>
      <c r="AT233" s="4"/>
      <c r="AU233" s="4"/>
      <c r="AV233" s="4"/>
      <c r="AW233" s="4"/>
      <c r="AX233" s="4"/>
    </row>
    <row r="234" spans="1:50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N234" s="3"/>
      <c r="O234" s="3"/>
      <c r="Q234" s="4"/>
      <c r="R234" s="4"/>
      <c r="S234" s="4"/>
      <c r="T234" s="4"/>
      <c r="U234" s="4"/>
      <c r="V234" s="4"/>
      <c r="W234" s="4"/>
      <c r="X234" s="4"/>
      <c r="AS234" s="4"/>
      <c r="AT234" s="4"/>
      <c r="AU234" s="4"/>
      <c r="AV234" s="4"/>
      <c r="AW234" s="4"/>
      <c r="AX234" s="4"/>
    </row>
    <row r="235" spans="1:50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N235" s="3"/>
      <c r="O235" s="3"/>
      <c r="Q235" s="4"/>
      <c r="R235" s="4"/>
      <c r="S235" s="4"/>
      <c r="T235" s="4"/>
      <c r="U235" s="4"/>
      <c r="V235" s="4"/>
      <c r="W235" s="4"/>
      <c r="X235" s="4"/>
      <c r="AS235" s="4"/>
      <c r="AT235" s="4"/>
      <c r="AU235" s="4"/>
      <c r="AV235" s="4"/>
      <c r="AW235" s="4"/>
      <c r="AX235" s="4"/>
    </row>
    <row r="236" spans="1:50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N236" s="3"/>
      <c r="O236" s="3"/>
      <c r="Q236" s="4"/>
      <c r="R236" s="4"/>
      <c r="S236" s="4"/>
      <c r="T236" s="4"/>
      <c r="U236" s="4"/>
      <c r="V236" s="4"/>
      <c r="W236" s="4"/>
      <c r="X236" s="4"/>
      <c r="AS236" s="4"/>
      <c r="AT236" s="4"/>
      <c r="AU236" s="4"/>
      <c r="AV236" s="4"/>
      <c r="AW236" s="4"/>
      <c r="AX236" s="4"/>
    </row>
    <row r="237" spans="1:50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N237" s="3"/>
      <c r="O237" s="3"/>
      <c r="Q237" s="4"/>
      <c r="R237" s="4"/>
      <c r="S237" s="4"/>
      <c r="T237" s="4"/>
      <c r="U237" s="4"/>
      <c r="V237" s="4"/>
      <c r="W237" s="4"/>
      <c r="X237" s="4"/>
      <c r="AS237" s="4"/>
      <c r="AT237" s="4"/>
      <c r="AU237" s="4"/>
      <c r="AV237" s="4"/>
      <c r="AW237" s="4"/>
      <c r="AX237" s="4"/>
    </row>
    <row r="238" spans="1:50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N238" s="3"/>
      <c r="O238" s="3"/>
      <c r="Q238" s="4"/>
      <c r="R238" s="4"/>
      <c r="S238" s="4"/>
      <c r="T238" s="4"/>
      <c r="U238" s="4"/>
      <c r="V238" s="4"/>
      <c r="W238" s="4"/>
      <c r="X238" s="4"/>
      <c r="AS238" s="4"/>
      <c r="AT238" s="4"/>
      <c r="AU238" s="4"/>
      <c r="AV238" s="4"/>
      <c r="AW238" s="4"/>
      <c r="AX238" s="4"/>
    </row>
    <row r="239" spans="1:50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N239" s="3"/>
      <c r="O239" s="3"/>
      <c r="Q239" s="4"/>
      <c r="R239" s="4"/>
      <c r="S239" s="4"/>
      <c r="T239" s="4"/>
      <c r="U239" s="4"/>
      <c r="V239" s="4"/>
      <c r="W239" s="4"/>
      <c r="X239" s="4"/>
      <c r="AS239" s="4"/>
      <c r="AT239" s="4"/>
      <c r="AU239" s="4"/>
      <c r="AV239" s="4"/>
      <c r="AW239" s="4"/>
      <c r="AX239" s="4"/>
    </row>
    <row r="240" spans="1:50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N240" s="3"/>
      <c r="O240" s="3"/>
      <c r="Q240" s="4"/>
      <c r="R240" s="4"/>
      <c r="S240" s="4"/>
      <c r="T240" s="4"/>
      <c r="U240" s="4"/>
      <c r="V240" s="4"/>
      <c r="W240" s="4"/>
      <c r="X240" s="4"/>
      <c r="AS240" s="4"/>
      <c r="AT240" s="4"/>
      <c r="AU240" s="4"/>
      <c r="AV240" s="4"/>
      <c r="AW240" s="4"/>
      <c r="AX240" s="4"/>
    </row>
    <row r="241" spans="1:50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N241" s="3"/>
      <c r="O241" s="3"/>
      <c r="Q241" s="4"/>
      <c r="R241" s="4"/>
      <c r="S241" s="4"/>
      <c r="T241" s="4"/>
      <c r="U241" s="4"/>
      <c r="V241" s="4"/>
      <c r="W241" s="4"/>
      <c r="X241" s="4"/>
      <c r="AS241" s="4"/>
      <c r="AT241" s="4"/>
      <c r="AU241" s="4"/>
      <c r="AV241" s="4"/>
      <c r="AW241" s="4"/>
      <c r="AX241" s="4"/>
    </row>
    <row r="242" spans="1:50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N242" s="3"/>
      <c r="O242" s="3"/>
      <c r="Q242" s="4"/>
      <c r="R242" s="4"/>
      <c r="S242" s="4"/>
      <c r="T242" s="4"/>
      <c r="U242" s="4"/>
      <c r="V242" s="4"/>
      <c r="W242" s="4"/>
      <c r="X242" s="4"/>
      <c r="AS242" s="4"/>
      <c r="AT242" s="4"/>
      <c r="AU242" s="4"/>
      <c r="AV242" s="4"/>
      <c r="AW242" s="4"/>
      <c r="AX242" s="4"/>
    </row>
    <row r="243" spans="1:50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N243" s="3"/>
      <c r="O243" s="3"/>
      <c r="Q243" s="4"/>
      <c r="R243" s="4"/>
      <c r="S243" s="4"/>
      <c r="T243" s="4"/>
      <c r="U243" s="4"/>
      <c r="V243" s="4"/>
      <c r="W243" s="4"/>
      <c r="X243" s="4"/>
      <c r="AS243" s="4"/>
      <c r="AT243" s="4"/>
      <c r="AU243" s="4"/>
      <c r="AV243" s="4"/>
      <c r="AW243" s="4"/>
      <c r="AX243" s="4"/>
    </row>
    <row r="244" spans="1:50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N244" s="3"/>
      <c r="O244" s="3"/>
      <c r="Q244" s="4"/>
      <c r="R244" s="4"/>
      <c r="S244" s="4"/>
      <c r="T244" s="4"/>
      <c r="U244" s="4"/>
      <c r="V244" s="4"/>
      <c r="W244" s="4"/>
      <c r="X244" s="4"/>
      <c r="AS244" s="4"/>
      <c r="AT244" s="4"/>
      <c r="AU244" s="4"/>
      <c r="AV244" s="4"/>
      <c r="AW244" s="4"/>
      <c r="AX244" s="4"/>
    </row>
    <row r="245" spans="1:50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N245" s="3"/>
      <c r="O245" s="3"/>
      <c r="Q245" s="4"/>
      <c r="R245" s="4"/>
      <c r="S245" s="4"/>
      <c r="T245" s="4"/>
      <c r="U245" s="4"/>
      <c r="V245" s="4"/>
      <c r="W245" s="4"/>
      <c r="X245" s="4"/>
      <c r="AS245" s="4"/>
      <c r="AT245" s="4"/>
      <c r="AU245" s="4"/>
      <c r="AV245" s="4"/>
      <c r="AW245" s="4"/>
      <c r="AX245" s="4"/>
    </row>
    <row r="246" spans="1:50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N246" s="3"/>
      <c r="O246" s="3"/>
      <c r="Q246" s="4"/>
      <c r="R246" s="4"/>
      <c r="S246" s="4"/>
      <c r="T246" s="4"/>
      <c r="U246" s="4"/>
      <c r="V246" s="4"/>
      <c r="W246" s="4"/>
      <c r="X246" s="4"/>
      <c r="AS246" s="4"/>
      <c r="AT246" s="4"/>
      <c r="AU246" s="4"/>
      <c r="AV246" s="4"/>
      <c r="AW246" s="4"/>
      <c r="AX246" s="4"/>
    </row>
    <row r="247" spans="1:50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N247" s="3"/>
      <c r="O247" s="3"/>
      <c r="Q247" s="4"/>
      <c r="R247" s="4"/>
      <c r="S247" s="4"/>
      <c r="T247" s="4"/>
      <c r="U247" s="4"/>
      <c r="V247" s="4"/>
      <c r="W247" s="4"/>
      <c r="X247" s="4"/>
      <c r="AS247" s="4"/>
      <c r="AT247" s="4"/>
      <c r="AU247" s="4"/>
      <c r="AV247" s="4"/>
      <c r="AW247" s="4"/>
      <c r="AX247" s="4"/>
    </row>
    <row r="248" spans="1:50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N248" s="3"/>
      <c r="O248" s="3"/>
      <c r="Q248" s="4"/>
      <c r="R248" s="4"/>
      <c r="S248" s="4"/>
      <c r="T248" s="4"/>
      <c r="U248" s="4"/>
      <c r="V248" s="4"/>
      <c r="W248" s="4"/>
      <c r="X248" s="4"/>
      <c r="AS248" s="4"/>
      <c r="AT248" s="4"/>
      <c r="AU248" s="4"/>
      <c r="AV248" s="4"/>
      <c r="AW248" s="4"/>
      <c r="AX248" s="4"/>
    </row>
    <row r="249" spans="1:50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N249" s="3"/>
      <c r="O249" s="3"/>
      <c r="Q249" s="4"/>
      <c r="R249" s="4"/>
      <c r="S249" s="4"/>
      <c r="T249" s="4"/>
      <c r="U249" s="4"/>
      <c r="V249" s="4"/>
      <c r="W249" s="4"/>
      <c r="X249" s="4"/>
      <c r="AS249" s="4"/>
      <c r="AT249" s="4"/>
      <c r="AU249" s="4"/>
      <c r="AV249" s="4"/>
      <c r="AW249" s="4"/>
      <c r="AX249" s="4"/>
    </row>
    <row r="250" spans="1:50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N250" s="3"/>
      <c r="O250" s="3"/>
      <c r="Q250" s="4"/>
      <c r="R250" s="4"/>
      <c r="S250" s="4"/>
      <c r="T250" s="4"/>
      <c r="U250" s="4"/>
      <c r="V250" s="4"/>
      <c r="W250" s="4"/>
      <c r="X250" s="4"/>
      <c r="AS250" s="4"/>
      <c r="AT250" s="4"/>
      <c r="AU250" s="4"/>
      <c r="AV250" s="4"/>
      <c r="AW250" s="4"/>
      <c r="AX250" s="4"/>
    </row>
    <row r="251" spans="1:50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N251" s="3"/>
      <c r="O251" s="3"/>
      <c r="Q251" s="4"/>
      <c r="R251" s="4"/>
      <c r="S251" s="4"/>
      <c r="T251" s="4"/>
      <c r="U251" s="4"/>
      <c r="V251" s="4"/>
      <c r="W251" s="4"/>
      <c r="X251" s="4"/>
      <c r="AS251" s="4"/>
      <c r="AT251" s="4"/>
      <c r="AU251" s="4"/>
      <c r="AV251" s="4"/>
      <c r="AW251" s="4"/>
      <c r="AX251" s="4"/>
    </row>
    <row r="252" spans="1:50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N252" s="3"/>
      <c r="O252" s="3"/>
      <c r="Q252" s="4"/>
      <c r="R252" s="4"/>
      <c r="S252" s="4"/>
      <c r="T252" s="4"/>
      <c r="U252" s="4"/>
      <c r="V252" s="4"/>
      <c r="W252" s="4"/>
      <c r="X252" s="4"/>
      <c r="AS252" s="4"/>
      <c r="AT252" s="4"/>
      <c r="AU252" s="4"/>
      <c r="AV252" s="4"/>
      <c r="AW252" s="4"/>
      <c r="AX252" s="4"/>
    </row>
    <row r="253" spans="1:50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N253" s="3"/>
      <c r="O253" s="3"/>
      <c r="Q253" s="4"/>
      <c r="R253" s="4"/>
      <c r="S253" s="4"/>
      <c r="T253" s="4"/>
      <c r="U253" s="4"/>
      <c r="V253" s="4"/>
      <c r="W253" s="4"/>
      <c r="X253" s="4"/>
      <c r="AS253" s="4"/>
      <c r="AT253" s="4"/>
      <c r="AU253" s="4"/>
      <c r="AV253" s="4"/>
      <c r="AW253" s="4"/>
      <c r="AX253" s="4"/>
    </row>
    <row r="254" spans="1:50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N254" s="3"/>
      <c r="O254" s="3"/>
      <c r="Q254" s="4"/>
      <c r="R254" s="4"/>
      <c r="S254" s="4"/>
      <c r="T254" s="4"/>
      <c r="U254" s="4"/>
      <c r="V254" s="4"/>
      <c r="W254" s="4"/>
      <c r="X254" s="4"/>
      <c r="AS254" s="4"/>
      <c r="AT254" s="4"/>
      <c r="AU254" s="4"/>
      <c r="AV254" s="4"/>
      <c r="AW254" s="4"/>
      <c r="AX254" s="4"/>
    </row>
    <row r="255" spans="1:50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N255" s="3"/>
      <c r="O255" s="3"/>
      <c r="Q255" s="4"/>
      <c r="R255" s="4"/>
      <c r="S255" s="4"/>
      <c r="T255" s="4"/>
      <c r="U255" s="4"/>
      <c r="V255" s="4"/>
      <c r="W255" s="4"/>
      <c r="X255" s="4"/>
      <c r="AS255" s="4"/>
      <c r="AT255" s="4"/>
      <c r="AU255" s="4"/>
      <c r="AV255" s="4"/>
      <c r="AW255" s="4"/>
      <c r="AX255" s="4"/>
    </row>
    <row r="256" spans="1:50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N256" s="3"/>
      <c r="O256" s="3"/>
      <c r="Q256" s="4"/>
      <c r="R256" s="4"/>
      <c r="S256" s="4"/>
      <c r="T256" s="4"/>
      <c r="U256" s="4"/>
      <c r="V256" s="4"/>
      <c r="W256" s="4"/>
      <c r="X256" s="4"/>
      <c r="AS256" s="4"/>
      <c r="AT256" s="4"/>
      <c r="AU256" s="4"/>
      <c r="AV256" s="4"/>
      <c r="AW256" s="4"/>
      <c r="AX256" s="4"/>
    </row>
    <row r="257" spans="1:50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N257" s="3"/>
      <c r="O257" s="3"/>
      <c r="Q257" s="4"/>
      <c r="R257" s="4"/>
      <c r="S257" s="4"/>
      <c r="T257" s="4"/>
      <c r="U257" s="4"/>
      <c r="V257" s="4"/>
      <c r="W257" s="4"/>
      <c r="X257" s="4"/>
      <c r="AS257" s="4"/>
      <c r="AT257" s="4"/>
      <c r="AU257" s="4"/>
      <c r="AV257" s="4"/>
      <c r="AW257" s="4"/>
      <c r="AX257" s="4"/>
    </row>
    <row r="258" spans="1:50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N258" s="3"/>
      <c r="O258" s="3"/>
      <c r="Q258" s="4"/>
      <c r="R258" s="4"/>
      <c r="S258" s="4"/>
      <c r="T258" s="4"/>
      <c r="U258" s="4"/>
      <c r="V258" s="4"/>
      <c r="W258" s="4"/>
      <c r="X258" s="4"/>
      <c r="AS258" s="4"/>
      <c r="AT258" s="4"/>
      <c r="AU258" s="4"/>
      <c r="AV258" s="4"/>
      <c r="AW258" s="4"/>
      <c r="AX258" s="4"/>
    </row>
    <row r="259" spans="1:50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N259" s="3"/>
      <c r="O259" s="3"/>
      <c r="Q259" s="4"/>
      <c r="R259" s="4"/>
      <c r="S259" s="4"/>
      <c r="T259" s="4"/>
      <c r="U259" s="4"/>
      <c r="V259" s="4"/>
      <c r="W259" s="4"/>
      <c r="X259" s="4"/>
      <c r="AS259" s="4"/>
      <c r="AT259" s="4"/>
      <c r="AU259" s="4"/>
      <c r="AV259" s="4"/>
      <c r="AW259" s="4"/>
      <c r="AX259" s="4"/>
    </row>
    <row r="260" spans="1:50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N260" s="3"/>
      <c r="O260" s="3"/>
      <c r="Q260" s="4"/>
      <c r="R260" s="4"/>
      <c r="S260" s="4"/>
      <c r="T260" s="4"/>
      <c r="U260" s="4"/>
      <c r="V260" s="4"/>
      <c r="W260" s="4"/>
      <c r="X260" s="4"/>
      <c r="AS260" s="4"/>
      <c r="AT260" s="4"/>
      <c r="AU260" s="4"/>
      <c r="AV260" s="4"/>
      <c r="AW260" s="4"/>
      <c r="AX260" s="4"/>
    </row>
    <row r="261" spans="1:50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N261" s="3"/>
      <c r="O261" s="3"/>
      <c r="Q261" s="4"/>
      <c r="R261" s="4"/>
      <c r="S261" s="4"/>
      <c r="T261" s="4"/>
      <c r="U261" s="4"/>
      <c r="V261" s="4"/>
      <c r="W261" s="4"/>
      <c r="X261" s="4"/>
      <c r="AS261" s="4"/>
      <c r="AT261" s="4"/>
      <c r="AU261" s="4"/>
      <c r="AV261" s="4"/>
      <c r="AW261" s="4"/>
      <c r="AX261" s="4"/>
    </row>
    <row r="262" spans="1:50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N262" s="3"/>
      <c r="O262" s="3"/>
      <c r="Q262" s="4"/>
      <c r="R262" s="4"/>
      <c r="S262" s="4"/>
      <c r="T262" s="4"/>
      <c r="U262" s="4"/>
      <c r="V262" s="4"/>
      <c r="W262" s="4"/>
      <c r="X262" s="4"/>
      <c r="AS262" s="4"/>
      <c r="AT262" s="4"/>
      <c r="AU262" s="4"/>
      <c r="AV262" s="4"/>
      <c r="AW262" s="4"/>
      <c r="AX262" s="4"/>
    </row>
    <row r="263" spans="1:50" ht="15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N263" s="3"/>
      <c r="O263" s="3"/>
      <c r="Q263" s="4"/>
      <c r="R263" s="4"/>
      <c r="S263" s="4"/>
      <c r="T263" s="4"/>
      <c r="U263" s="4"/>
      <c r="V263" s="4"/>
      <c r="W263" s="4"/>
      <c r="X263" s="4"/>
      <c r="AS263" s="4"/>
      <c r="AT263" s="4"/>
      <c r="AU263" s="4"/>
      <c r="AV263" s="4"/>
      <c r="AW263" s="4"/>
      <c r="AX263" s="4"/>
    </row>
    <row r="264" spans="1:50" ht="15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N264" s="3"/>
      <c r="O264" s="3"/>
      <c r="Q264" s="4"/>
      <c r="R264" s="4"/>
      <c r="S264" s="4"/>
      <c r="T264" s="4"/>
      <c r="U264" s="4"/>
      <c r="V264" s="4"/>
      <c r="W264" s="4"/>
      <c r="X264" s="4"/>
      <c r="AS264" s="4"/>
      <c r="AT264" s="4"/>
      <c r="AU264" s="4"/>
      <c r="AV264" s="4"/>
      <c r="AW264" s="4"/>
      <c r="AX264" s="4"/>
    </row>
    <row r="265" spans="1:50" ht="15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N265" s="3"/>
      <c r="O265" s="3"/>
      <c r="Q265" s="4"/>
      <c r="R265" s="4"/>
      <c r="S265" s="4"/>
      <c r="T265" s="4"/>
      <c r="U265" s="4"/>
      <c r="V265" s="4"/>
      <c r="W265" s="4"/>
      <c r="X265" s="4"/>
      <c r="AS265" s="4"/>
      <c r="AT265" s="4"/>
      <c r="AU265" s="4"/>
      <c r="AV265" s="4"/>
      <c r="AW265" s="4"/>
      <c r="AX265" s="4"/>
    </row>
    <row r="266" spans="1:50" ht="15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N266" s="3"/>
      <c r="O266" s="3"/>
      <c r="Q266" s="4"/>
      <c r="R266" s="4"/>
      <c r="S266" s="4"/>
      <c r="T266" s="4"/>
      <c r="U266" s="4"/>
      <c r="V266" s="4"/>
      <c r="W266" s="4"/>
      <c r="X266" s="4"/>
      <c r="AS266" s="4"/>
      <c r="AT266" s="4"/>
      <c r="AU266" s="4"/>
      <c r="AV266" s="4"/>
      <c r="AW266" s="4"/>
      <c r="AX266" s="4"/>
    </row>
    <row r="267" spans="1:50" ht="15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N267" s="3"/>
      <c r="O267" s="3"/>
      <c r="Q267" s="4"/>
      <c r="R267" s="4"/>
      <c r="S267" s="4"/>
      <c r="T267" s="4"/>
      <c r="U267" s="4"/>
      <c r="V267" s="4"/>
      <c r="W267" s="4"/>
      <c r="X267" s="4"/>
      <c r="AS267" s="4"/>
      <c r="AT267" s="4"/>
      <c r="AU267" s="4"/>
      <c r="AV267" s="4"/>
      <c r="AW267" s="4"/>
      <c r="AX267" s="4"/>
    </row>
    <row r="268" spans="1:50" ht="15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N268" s="3"/>
      <c r="O268" s="3"/>
      <c r="Q268" s="4"/>
      <c r="R268" s="4"/>
      <c r="S268" s="4"/>
      <c r="T268" s="4"/>
      <c r="U268" s="4"/>
      <c r="V268" s="4"/>
      <c r="W268" s="4"/>
      <c r="X268" s="4"/>
      <c r="AS268" s="4"/>
      <c r="AT268" s="4"/>
      <c r="AU268" s="4"/>
      <c r="AV268" s="4"/>
      <c r="AW268" s="4"/>
      <c r="AX268" s="4"/>
    </row>
    <row r="269" spans="1:50" ht="15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N269" s="3"/>
      <c r="O269" s="3"/>
      <c r="Q269" s="4"/>
      <c r="R269" s="4"/>
      <c r="S269" s="4"/>
      <c r="T269" s="4"/>
      <c r="U269" s="4"/>
      <c r="V269" s="4"/>
      <c r="W269" s="4"/>
      <c r="X269" s="4"/>
      <c r="AS269" s="4"/>
      <c r="AT269" s="4"/>
      <c r="AU269" s="4"/>
      <c r="AV269" s="4"/>
      <c r="AW269" s="4"/>
      <c r="AX269" s="4"/>
    </row>
    <row r="270" spans="1:50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N270" s="3"/>
      <c r="O270" s="3"/>
      <c r="Q270" s="4"/>
      <c r="R270" s="4"/>
      <c r="S270" s="4"/>
      <c r="T270" s="4"/>
      <c r="U270" s="4"/>
      <c r="V270" s="4"/>
      <c r="W270" s="4"/>
      <c r="X270" s="4"/>
      <c r="AS270" s="4"/>
      <c r="AT270" s="4"/>
      <c r="AU270" s="4"/>
      <c r="AV270" s="4"/>
      <c r="AW270" s="4"/>
      <c r="AX270" s="4"/>
    </row>
    <row r="271" spans="1:50" ht="15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N271" s="3"/>
      <c r="O271" s="3"/>
      <c r="Q271" s="4"/>
      <c r="R271" s="4"/>
      <c r="S271" s="4"/>
      <c r="T271" s="4"/>
      <c r="U271" s="4"/>
      <c r="V271" s="4"/>
      <c r="W271" s="4"/>
      <c r="X271" s="4"/>
      <c r="AS271" s="4"/>
      <c r="AT271" s="4"/>
      <c r="AU271" s="4"/>
      <c r="AV271" s="4"/>
      <c r="AW271" s="4"/>
      <c r="AX271" s="4"/>
    </row>
    <row r="272" spans="1:50" ht="15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N272" s="3"/>
      <c r="O272" s="3"/>
      <c r="Q272" s="4"/>
      <c r="R272" s="4"/>
      <c r="S272" s="4"/>
      <c r="T272" s="4"/>
      <c r="U272" s="4"/>
      <c r="V272" s="4"/>
      <c r="W272" s="4"/>
      <c r="X272" s="4"/>
      <c r="AS272" s="4"/>
      <c r="AT272" s="4"/>
      <c r="AU272" s="4"/>
      <c r="AV272" s="4"/>
      <c r="AW272" s="4"/>
      <c r="AX272" s="4"/>
    </row>
    <row r="273" spans="1:50" ht="15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N273" s="3"/>
      <c r="O273" s="3"/>
      <c r="Q273" s="4"/>
      <c r="R273" s="4"/>
      <c r="S273" s="4"/>
      <c r="T273" s="4"/>
      <c r="U273" s="4"/>
      <c r="V273" s="4"/>
      <c r="W273" s="4"/>
      <c r="X273" s="4"/>
      <c r="AS273" s="4"/>
      <c r="AT273" s="4"/>
      <c r="AU273" s="4"/>
      <c r="AV273" s="4"/>
      <c r="AW273" s="4"/>
      <c r="AX273" s="4"/>
    </row>
    <row r="274" spans="1:50" ht="15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N274" s="3"/>
      <c r="O274" s="3"/>
      <c r="Q274" s="4"/>
      <c r="R274" s="4"/>
      <c r="S274" s="4"/>
      <c r="T274" s="4"/>
      <c r="U274" s="4"/>
      <c r="V274" s="4"/>
      <c r="W274" s="4"/>
      <c r="X274" s="4"/>
      <c r="AS274" s="4"/>
      <c r="AT274" s="4"/>
      <c r="AU274" s="4"/>
      <c r="AV274" s="4"/>
      <c r="AW274" s="4"/>
      <c r="AX274" s="4"/>
    </row>
    <row r="275" spans="1:50" ht="15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N275" s="3"/>
      <c r="O275" s="3"/>
      <c r="Q275" s="4"/>
      <c r="R275" s="4"/>
      <c r="S275" s="4"/>
      <c r="T275" s="4"/>
      <c r="U275" s="4"/>
      <c r="V275" s="4"/>
      <c r="W275" s="4"/>
      <c r="X275" s="4"/>
      <c r="AS275" s="4"/>
      <c r="AT275" s="4"/>
      <c r="AU275" s="4"/>
      <c r="AV275" s="4"/>
      <c r="AW275" s="4"/>
      <c r="AX275" s="4"/>
    </row>
    <row r="276" spans="1:50" ht="15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N276" s="3"/>
      <c r="O276" s="3"/>
      <c r="Q276" s="4"/>
      <c r="R276" s="4"/>
      <c r="S276" s="4"/>
      <c r="T276" s="4"/>
      <c r="U276" s="4"/>
      <c r="V276" s="4"/>
      <c r="W276" s="4"/>
      <c r="X276" s="4"/>
      <c r="AS276" s="4"/>
      <c r="AT276" s="4"/>
      <c r="AU276" s="4"/>
      <c r="AV276" s="4"/>
      <c r="AW276" s="4"/>
      <c r="AX276" s="4"/>
    </row>
    <row r="277" spans="1:50" ht="15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N277" s="3"/>
      <c r="O277" s="3"/>
      <c r="Q277" s="4"/>
      <c r="R277" s="4"/>
      <c r="S277" s="4"/>
      <c r="T277" s="4"/>
      <c r="U277" s="4"/>
      <c r="V277" s="4"/>
      <c r="W277" s="4"/>
      <c r="X277" s="4"/>
      <c r="AS277" s="4"/>
      <c r="AT277" s="4"/>
      <c r="AU277" s="4"/>
      <c r="AV277" s="4"/>
      <c r="AW277" s="4"/>
      <c r="AX277" s="4"/>
    </row>
    <row r="278" spans="1:50" ht="15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N278" s="3"/>
      <c r="O278" s="3"/>
      <c r="Q278" s="4"/>
      <c r="R278" s="4"/>
      <c r="S278" s="4"/>
      <c r="T278" s="4"/>
      <c r="U278" s="4"/>
      <c r="V278" s="4"/>
      <c r="W278" s="4"/>
      <c r="X278" s="4"/>
      <c r="AS278" s="4"/>
      <c r="AT278" s="4"/>
      <c r="AU278" s="4"/>
      <c r="AV278" s="4"/>
      <c r="AW278" s="4"/>
      <c r="AX278" s="4"/>
    </row>
    <row r="279" spans="1:50" ht="15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N279" s="3"/>
      <c r="O279" s="3"/>
      <c r="Q279" s="4"/>
      <c r="R279" s="4"/>
      <c r="S279" s="4"/>
      <c r="T279" s="4"/>
      <c r="U279" s="4"/>
      <c r="V279" s="4"/>
      <c r="W279" s="4"/>
      <c r="X279" s="4"/>
      <c r="AS279" s="4"/>
      <c r="AT279" s="4"/>
      <c r="AU279" s="4"/>
      <c r="AV279" s="4"/>
      <c r="AW279" s="4"/>
      <c r="AX279" s="4"/>
    </row>
    <row r="280" spans="1:50" ht="15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N280" s="3"/>
      <c r="O280" s="3"/>
      <c r="Q280" s="4"/>
      <c r="R280" s="4"/>
      <c r="S280" s="4"/>
      <c r="T280" s="4"/>
      <c r="U280" s="4"/>
      <c r="V280" s="4"/>
      <c r="W280" s="4"/>
      <c r="X280" s="4"/>
      <c r="AS280" s="4"/>
      <c r="AT280" s="4"/>
      <c r="AU280" s="4"/>
      <c r="AV280" s="4"/>
      <c r="AW280" s="4"/>
      <c r="AX280" s="4"/>
    </row>
    <row r="281" spans="1:50" ht="15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N281" s="3"/>
      <c r="O281" s="3"/>
      <c r="Q281" s="4"/>
      <c r="R281" s="4"/>
      <c r="S281" s="4"/>
      <c r="T281" s="4"/>
      <c r="U281" s="4"/>
      <c r="V281" s="4"/>
      <c r="W281" s="4"/>
      <c r="X281" s="4"/>
      <c r="AS281" s="4"/>
      <c r="AT281" s="4"/>
      <c r="AU281" s="4"/>
      <c r="AV281" s="4"/>
      <c r="AW281" s="4"/>
      <c r="AX281" s="4"/>
    </row>
    <row r="282" spans="1:50" ht="15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N282" s="3"/>
      <c r="O282" s="3"/>
      <c r="Q282" s="4"/>
      <c r="R282" s="4"/>
      <c r="S282" s="4"/>
      <c r="T282" s="4"/>
      <c r="U282" s="4"/>
      <c r="V282" s="4"/>
      <c r="W282" s="4"/>
      <c r="X282" s="4"/>
      <c r="AS282" s="4"/>
      <c r="AT282" s="4"/>
      <c r="AU282" s="4"/>
      <c r="AV282" s="4"/>
      <c r="AW282" s="4"/>
      <c r="AX282" s="4"/>
    </row>
    <row r="283" spans="1:50" ht="15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N283" s="3"/>
      <c r="O283" s="3"/>
      <c r="Q283" s="4"/>
      <c r="R283" s="4"/>
      <c r="S283" s="4"/>
      <c r="T283" s="4"/>
      <c r="U283" s="4"/>
      <c r="V283" s="4"/>
      <c r="W283" s="4"/>
      <c r="X283" s="4"/>
      <c r="AS283" s="4"/>
      <c r="AT283" s="4"/>
      <c r="AU283" s="4"/>
      <c r="AV283" s="4"/>
      <c r="AW283" s="4"/>
      <c r="AX283" s="4"/>
    </row>
    <row r="284" spans="1:50" ht="15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N284" s="3"/>
      <c r="O284" s="3"/>
      <c r="Q284" s="4"/>
      <c r="R284" s="4"/>
      <c r="S284" s="4"/>
      <c r="T284" s="4"/>
      <c r="U284" s="4"/>
      <c r="V284" s="4"/>
      <c r="W284" s="4"/>
      <c r="X284" s="4"/>
      <c r="AS284" s="4"/>
      <c r="AT284" s="4"/>
      <c r="AU284" s="4"/>
      <c r="AV284" s="4"/>
      <c r="AW284" s="4"/>
      <c r="AX284" s="4"/>
    </row>
    <row r="285" spans="1:50" ht="15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N285" s="3"/>
      <c r="O285" s="3"/>
      <c r="Q285" s="4"/>
      <c r="R285" s="4"/>
      <c r="S285" s="4"/>
      <c r="T285" s="4"/>
      <c r="U285" s="4"/>
      <c r="V285" s="4"/>
      <c r="W285" s="4"/>
      <c r="X285" s="4"/>
      <c r="AS285" s="4"/>
      <c r="AT285" s="4"/>
      <c r="AU285" s="4"/>
      <c r="AV285" s="4"/>
      <c r="AW285" s="4"/>
      <c r="AX285" s="4"/>
    </row>
    <row r="286" spans="1:50" ht="15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N286" s="3"/>
      <c r="O286" s="3"/>
      <c r="Q286" s="4"/>
      <c r="R286" s="4"/>
      <c r="S286" s="4"/>
      <c r="T286" s="4"/>
      <c r="U286" s="4"/>
      <c r="V286" s="4"/>
      <c r="W286" s="4"/>
      <c r="X286" s="4"/>
      <c r="AS286" s="4"/>
      <c r="AT286" s="4"/>
      <c r="AU286" s="4"/>
      <c r="AV286" s="4"/>
      <c r="AW286" s="4"/>
      <c r="AX286" s="4"/>
    </row>
    <row r="287" spans="1:50" ht="15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N287" s="3"/>
      <c r="O287" s="3"/>
      <c r="Q287" s="4"/>
      <c r="R287" s="4"/>
      <c r="S287" s="4"/>
      <c r="T287" s="4"/>
      <c r="U287" s="4"/>
      <c r="V287" s="4"/>
      <c r="W287" s="4"/>
      <c r="X287" s="4"/>
      <c r="AS287" s="4"/>
      <c r="AT287" s="4"/>
      <c r="AU287" s="4"/>
      <c r="AV287" s="4"/>
      <c r="AW287" s="4"/>
      <c r="AX287" s="4"/>
    </row>
    <row r="288" spans="1:50" ht="15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N288" s="3"/>
      <c r="O288" s="3"/>
      <c r="Q288" s="4"/>
      <c r="R288" s="4"/>
      <c r="S288" s="4"/>
      <c r="T288" s="4"/>
      <c r="U288" s="4"/>
      <c r="V288" s="4"/>
      <c r="W288" s="4"/>
      <c r="X288" s="4"/>
      <c r="AS288" s="4"/>
      <c r="AT288" s="4"/>
      <c r="AU288" s="4"/>
      <c r="AV288" s="4"/>
      <c r="AW288" s="4"/>
      <c r="AX288" s="4"/>
    </row>
    <row r="289" spans="1:50" ht="15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N289" s="3"/>
      <c r="O289" s="3"/>
      <c r="Q289" s="4"/>
      <c r="R289" s="4"/>
      <c r="S289" s="4"/>
      <c r="T289" s="4"/>
      <c r="U289" s="4"/>
      <c r="V289" s="4"/>
      <c r="W289" s="4"/>
      <c r="X289" s="4"/>
      <c r="AS289" s="4"/>
      <c r="AT289" s="4"/>
      <c r="AU289" s="4"/>
      <c r="AV289" s="4"/>
      <c r="AW289" s="4"/>
      <c r="AX289" s="4"/>
    </row>
    <row r="290" spans="1:50" ht="15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N290" s="3"/>
      <c r="O290" s="3"/>
      <c r="Q290" s="4"/>
      <c r="R290" s="4"/>
      <c r="S290" s="4"/>
      <c r="T290" s="4"/>
      <c r="U290" s="4"/>
      <c r="V290" s="4"/>
      <c r="W290" s="4"/>
      <c r="X290" s="4"/>
      <c r="AS290" s="4"/>
      <c r="AT290" s="4"/>
      <c r="AU290" s="4"/>
      <c r="AV290" s="4"/>
      <c r="AW290" s="4"/>
      <c r="AX290" s="4"/>
    </row>
    <row r="291" spans="1:50" ht="15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N291" s="3"/>
      <c r="O291" s="3"/>
      <c r="Q291" s="4"/>
      <c r="R291" s="4"/>
      <c r="S291" s="4"/>
      <c r="T291" s="4"/>
      <c r="U291" s="4"/>
      <c r="V291" s="4"/>
      <c r="W291" s="4"/>
      <c r="X291" s="4"/>
      <c r="AS291" s="4"/>
      <c r="AT291" s="4"/>
      <c r="AU291" s="4"/>
      <c r="AV291" s="4"/>
      <c r="AW291" s="4"/>
      <c r="AX291" s="4"/>
    </row>
    <row r="292" spans="1:50" ht="15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N292" s="3"/>
      <c r="O292" s="3"/>
      <c r="Q292" s="4"/>
      <c r="R292" s="4"/>
      <c r="S292" s="4"/>
      <c r="T292" s="4"/>
      <c r="U292" s="4"/>
      <c r="V292" s="4"/>
      <c r="W292" s="4"/>
      <c r="X292" s="4"/>
      <c r="AS292" s="4"/>
      <c r="AT292" s="4"/>
      <c r="AU292" s="4"/>
      <c r="AV292" s="4"/>
      <c r="AW292" s="4"/>
      <c r="AX292" s="4"/>
    </row>
    <row r="293" spans="1:50" ht="15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N293" s="3"/>
      <c r="O293" s="3"/>
      <c r="Q293" s="4"/>
      <c r="R293" s="4"/>
      <c r="S293" s="4"/>
      <c r="T293" s="4"/>
      <c r="U293" s="4"/>
      <c r="V293" s="4"/>
      <c r="W293" s="4"/>
      <c r="X293" s="4"/>
      <c r="AS293" s="4"/>
      <c r="AT293" s="4"/>
      <c r="AU293" s="4"/>
      <c r="AV293" s="4"/>
      <c r="AW293" s="4"/>
      <c r="AX293" s="4"/>
    </row>
    <row r="294" spans="1:50" ht="15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N294" s="3"/>
      <c r="O294" s="3"/>
      <c r="Q294" s="4"/>
      <c r="R294" s="4"/>
      <c r="S294" s="4"/>
      <c r="T294" s="4"/>
      <c r="U294" s="4"/>
      <c r="V294" s="4"/>
      <c r="W294" s="4"/>
      <c r="X294" s="4"/>
      <c r="AS294" s="4"/>
      <c r="AT294" s="4"/>
      <c r="AU294" s="4"/>
      <c r="AV294" s="4"/>
      <c r="AW294" s="4"/>
      <c r="AX294" s="4"/>
    </row>
    <row r="295" spans="1:50" ht="15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N295" s="3"/>
      <c r="O295" s="3"/>
      <c r="Q295" s="4"/>
      <c r="R295" s="4"/>
      <c r="S295" s="4"/>
      <c r="T295" s="4"/>
      <c r="U295" s="4"/>
      <c r="V295" s="4"/>
      <c r="W295" s="4"/>
      <c r="X295" s="4"/>
      <c r="AS295" s="4"/>
      <c r="AT295" s="4"/>
      <c r="AU295" s="4"/>
      <c r="AV295" s="4"/>
      <c r="AW295" s="4"/>
      <c r="AX295" s="4"/>
    </row>
    <row r="296" spans="1:50" ht="15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N296" s="3"/>
      <c r="O296" s="3"/>
      <c r="Q296" s="4"/>
      <c r="R296" s="4"/>
      <c r="S296" s="4"/>
      <c r="T296" s="4"/>
      <c r="U296" s="4"/>
      <c r="V296" s="4"/>
      <c r="W296" s="4"/>
      <c r="X296" s="4"/>
      <c r="AS296" s="4"/>
      <c r="AT296" s="4"/>
      <c r="AU296" s="4"/>
      <c r="AV296" s="4"/>
      <c r="AW296" s="4"/>
      <c r="AX296" s="4"/>
    </row>
    <row r="297" spans="1:50" ht="15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N297" s="3"/>
      <c r="O297" s="3"/>
      <c r="Q297" s="4"/>
      <c r="R297" s="4"/>
      <c r="S297" s="4"/>
      <c r="T297" s="4"/>
      <c r="U297" s="4"/>
      <c r="V297" s="4"/>
      <c r="W297" s="4"/>
      <c r="X297" s="4"/>
      <c r="AS297" s="4"/>
      <c r="AT297" s="4"/>
      <c r="AU297" s="4"/>
      <c r="AV297" s="4"/>
      <c r="AW297" s="4"/>
      <c r="AX297" s="4"/>
    </row>
    <row r="298" spans="1:50" ht="15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N298" s="3"/>
      <c r="O298" s="3"/>
      <c r="Q298" s="4"/>
      <c r="R298" s="4"/>
      <c r="S298" s="4"/>
      <c r="T298" s="4"/>
      <c r="U298" s="4"/>
      <c r="V298" s="4"/>
      <c r="W298" s="4"/>
      <c r="X298" s="4"/>
      <c r="AS298" s="4"/>
      <c r="AT298" s="4"/>
      <c r="AU298" s="4"/>
      <c r="AV298" s="4"/>
      <c r="AW298" s="4"/>
      <c r="AX298" s="4"/>
    </row>
    <row r="299" spans="1:50" ht="15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N299" s="3"/>
      <c r="O299" s="3"/>
      <c r="Q299" s="4"/>
      <c r="R299" s="4"/>
      <c r="S299" s="4"/>
      <c r="T299" s="4"/>
      <c r="U299" s="4"/>
      <c r="V299" s="4"/>
      <c r="W299" s="4"/>
      <c r="X299" s="4"/>
      <c r="AS299" s="4"/>
      <c r="AT299" s="4"/>
      <c r="AU299" s="4"/>
      <c r="AV299" s="4"/>
      <c r="AW299" s="4"/>
      <c r="AX299" s="4"/>
    </row>
    <row r="300" spans="1:50" ht="15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N300" s="3"/>
      <c r="O300" s="3"/>
      <c r="Q300" s="4"/>
      <c r="R300" s="4"/>
      <c r="S300" s="4"/>
      <c r="T300" s="4"/>
      <c r="U300" s="4"/>
      <c r="V300" s="4"/>
      <c r="W300" s="4"/>
      <c r="X300" s="4"/>
      <c r="AS300" s="4"/>
      <c r="AT300" s="4"/>
      <c r="AU300" s="4"/>
      <c r="AV300" s="4"/>
      <c r="AW300" s="4"/>
      <c r="AX300" s="4"/>
    </row>
    <row r="301" spans="1:50" ht="15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N301" s="3"/>
      <c r="O301" s="3"/>
      <c r="Q301" s="4"/>
      <c r="R301" s="4"/>
      <c r="S301" s="4"/>
      <c r="T301" s="4"/>
      <c r="U301" s="4"/>
      <c r="V301" s="4"/>
      <c r="W301" s="4"/>
      <c r="X301" s="4"/>
      <c r="AS301" s="4"/>
      <c r="AT301" s="4"/>
      <c r="AU301" s="4"/>
      <c r="AV301" s="4"/>
      <c r="AW301" s="4"/>
      <c r="AX301" s="4"/>
    </row>
    <row r="302" spans="1:50" ht="15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N302" s="3"/>
      <c r="O302" s="3"/>
      <c r="Q302" s="4"/>
      <c r="R302" s="4"/>
      <c r="S302" s="4"/>
      <c r="T302" s="4"/>
      <c r="U302" s="4"/>
      <c r="V302" s="4"/>
      <c r="W302" s="4"/>
      <c r="X302" s="4"/>
      <c r="AS302" s="4"/>
      <c r="AT302" s="4"/>
      <c r="AU302" s="4"/>
      <c r="AV302" s="4"/>
      <c r="AW302" s="4"/>
      <c r="AX302" s="4"/>
    </row>
    <row r="303" spans="1:50" ht="15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N303" s="3"/>
      <c r="O303" s="3"/>
      <c r="Q303" s="4"/>
      <c r="R303" s="4"/>
      <c r="S303" s="4"/>
      <c r="T303" s="4"/>
      <c r="U303" s="4"/>
      <c r="V303" s="4"/>
      <c r="W303" s="4"/>
      <c r="X303" s="4"/>
      <c r="AS303" s="4"/>
      <c r="AT303" s="4"/>
      <c r="AU303" s="4"/>
      <c r="AV303" s="4"/>
      <c r="AW303" s="4"/>
      <c r="AX303" s="4"/>
    </row>
    <row r="304" spans="1:50" ht="15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N304" s="3"/>
      <c r="O304" s="3"/>
      <c r="Q304" s="4"/>
      <c r="R304" s="4"/>
      <c r="S304" s="4"/>
      <c r="T304" s="4"/>
      <c r="U304" s="4"/>
      <c r="V304" s="4"/>
      <c r="W304" s="4"/>
      <c r="X304" s="4"/>
      <c r="AS304" s="4"/>
      <c r="AT304" s="4"/>
      <c r="AU304" s="4"/>
      <c r="AV304" s="4"/>
      <c r="AW304" s="4"/>
      <c r="AX304" s="4"/>
    </row>
    <row r="305" spans="1:50" ht="15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N305" s="3"/>
      <c r="O305" s="3"/>
      <c r="Q305" s="4"/>
      <c r="R305" s="4"/>
      <c r="S305" s="4"/>
      <c r="T305" s="4"/>
      <c r="U305" s="4"/>
      <c r="V305" s="4"/>
      <c r="W305" s="4"/>
      <c r="X305" s="4"/>
      <c r="AS305" s="4"/>
      <c r="AT305" s="4"/>
      <c r="AU305" s="4"/>
      <c r="AV305" s="4"/>
      <c r="AW305" s="4"/>
      <c r="AX305" s="4"/>
    </row>
    <row r="306" spans="1:50" ht="15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N306" s="3"/>
      <c r="O306" s="3"/>
      <c r="Q306" s="4"/>
      <c r="R306" s="4"/>
      <c r="S306" s="4"/>
      <c r="T306" s="4"/>
      <c r="U306" s="4"/>
      <c r="V306" s="4"/>
      <c r="W306" s="4"/>
      <c r="X306" s="4"/>
      <c r="AS306" s="4"/>
      <c r="AT306" s="4"/>
      <c r="AU306" s="4"/>
      <c r="AV306" s="4"/>
      <c r="AW306" s="4"/>
      <c r="AX306" s="4"/>
    </row>
    <row r="307" spans="1:50" ht="15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N307" s="3"/>
      <c r="O307" s="3"/>
      <c r="Q307" s="4"/>
      <c r="R307" s="4"/>
      <c r="S307" s="4"/>
      <c r="T307" s="4"/>
      <c r="U307" s="4"/>
      <c r="V307" s="4"/>
      <c r="W307" s="4"/>
      <c r="X307" s="4"/>
      <c r="AS307" s="4"/>
      <c r="AT307" s="4"/>
      <c r="AU307" s="4"/>
      <c r="AV307" s="4"/>
      <c r="AW307" s="4"/>
      <c r="AX307" s="4"/>
    </row>
    <row r="308" spans="1:50" ht="15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N308" s="3"/>
      <c r="O308" s="3"/>
      <c r="Q308" s="4"/>
      <c r="R308" s="4"/>
      <c r="S308" s="4"/>
      <c r="T308" s="4"/>
      <c r="U308" s="4"/>
      <c r="V308" s="4"/>
      <c r="W308" s="4"/>
      <c r="X308" s="4"/>
      <c r="AS308" s="4"/>
      <c r="AT308" s="4"/>
      <c r="AU308" s="4"/>
      <c r="AV308" s="4"/>
      <c r="AW308" s="4"/>
      <c r="AX308" s="4"/>
    </row>
    <row r="309" spans="1:50" ht="15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N309" s="3"/>
      <c r="O309" s="3"/>
      <c r="Q309" s="4"/>
      <c r="R309" s="4"/>
      <c r="S309" s="4"/>
      <c r="T309" s="4"/>
      <c r="U309" s="4"/>
      <c r="V309" s="4"/>
      <c r="W309" s="4"/>
      <c r="X309" s="4"/>
      <c r="AS309" s="4"/>
      <c r="AT309" s="4"/>
      <c r="AU309" s="4"/>
      <c r="AV309" s="4"/>
      <c r="AW309" s="4"/>
      <c r="AX309" s="4"/>
    </row>
    <row r="310" spans="1:50" ht="15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N310" s="3"/>
      <c r="O310" s="3"/>
      <c r="Q310" s="4"/>
      <c r="R310" s="4"/>
      <c r="S310" s="4"/>
      <c r="T310" s="4"/>
      <c r="U310" s="4"/>
      <c r="V310" s="4"/>
      <c r="W310" s="4"/>
      <c r="X310" s="4"/>
      <c r="AS310" s="4"/>
      <c r="AT310" s="4"/>
      <c r="AU310" s="4"/>
      <c r="AV310" s="4"/>
      <c r="AW310" s="4"/>
      <c r="AX310" s="4"/>
    </row>
    <row r="311" spans="1:50" ht="15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N311" s="3"/>
      <c r="O311" s="3"/>
      <c r="Q311" s="4"/>
      <c r="R311" s="4"/>
      <c r="S311" s="4"/>
      <c r="T311" s="4"/>
      <c r="U311" s="4"/>
      <c r="V311" s="4"/>
      <c r="W311" s="4"/>
      <c r="X311" s="4"/>
      <c r="AS311" s="4"/>
      <c r="AT311" s="4"/>
      <c r="AU311" s="4"/>
      <c r="AV311" s="4"/>
      <c r="AW311" s="4"/>
      <c r="AX311" s="4"/>
    </row>
    <row r="312" spans="1:50" ht="15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N312" s="3"/>
      <c r="O312" s="3"/>
      <c r="Q312" s="4"/>
      <c r="R312" s="4"/>
      <c r="S312" s="4"/>
      <c r="T312" s="4"/>
      <c r="U312" s="4"/>
      <c r="V312" s="4"/>
      <c r="W312" s="4"/>
      <c r="X312" s="4"/>
      <c r="AS312" s="4"/>
      <c r="AT312" s="4"/>
      <c r="AU312" s="4"/>
      <c r="AV312" s="4"/>
      <c r="AW312" s="4"/>
      <c r="AX312" s="4"/>
    </row>
    <row r="313" spans="1:50" ht="15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N313" s="3"/>
      <c r="O313" s="3"/>
      <c r="Q313" s="4"/>
      <c r="R313" s="4"/>
      <c r="S313" s="4"/>
      <c r="T313" s="4"/>
      <c r="U313" s="4"/>
      <c r="V313" s="4"/>
      <c r="W313" s="4"/>
      <c r="X313" s="4"/>
      <c r="AS313" s="4"/>
      <c r="AT313" s="4"/>
      <c r="AU313" s="4"/>
      <c r="AV313" s="4"/>
      <c r="AW313" s="4"/>
      <c r="AX313" s="4"/>
    </row>
    <row r="314" spans="1:50" ht="15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N314" s="3"/>
      <c r="O314" s="3"/>
      <c r="Q314" s="4"/>
      <c r="R314" s="4"/>
      <c r="S314" s="4"/>
      <c r="T314" s="4"/>
      <c r="U314" s="4"/>
      <c r="V314" s="4"/>
      <c r="W314" s="4"/>
      <c r="X314" s="4"/>
      <c r="AS314" s="4"/>
      <c r="AT314" s="4"/>
      <c r="AU314" s="4"/>
      <c r="AV314" s="4"/>
      <c r="AW314" s="4"/>
      <c r="AX314" s="4"/>
    </row>
    <row r="315" spans="1:50" ht="15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N315" s="3"/>
      <c r="O315" s="3"/>
      <c r="Q315" s="4"/>
      <c r="R315" s="4"/>
      <c r="S315" s="4"/>
      <c r="T315" s="4"/>
      <c r="U315" s="4"/>
      <c r="V315" s="4"/>
      <c r="W315" s="4"/>
      <c r="X315" s="4"/>
      <c r="AS315" s="4"/>
      <c r="AT315" s="4"/>
      <c r="AU315" s="4"/>
      <c r="AV315" s="4"/>
      <c r="AW315" s="4"/>
      <c r="AX315" s="4"/>
    </row>
    <row r="316" spans="1:50" ht="15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N316" s="3"/>
      <c r="O316" s="3"/>
      <c r="Q316" s="4"/>
      <c r="R316" s="4"/>
      <c r="S316" s="4"/>
      <c r="T316" s="4"/>
      <c r="U316" s="4"/>
      <c r="V316" s="4"/>
      <c r="W316" s="4"/>
      <c r="X316" s="4"/>
      <c r="AS316" s="4"/>
      <c r="AT316" s="4"/>
      <c r="AU316" s="4"/>
      <c r="AV316" s="4"/>
      <c r="AW316" s="4"/>
      <c r="AX316" s="4"/>
    </row>
    <row r="317" spans="1:50" ht="15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N317" s="3"/>
      <c r="O317" s="3"/>
      <c r="Q317" s="4"/>
      <c r="R317" s="4"/>
      <c r="S317" s="4"/>
      <c r="T317" s="4"/>
      <c r="U317" s="4"/>
      <c r="V317" s="4"/>
      <c r="W317" s="4"/>
      <c r="X317" s="4"/>
      <c r="AS317" s="4"/>
      <c r="AT317" s="4"/>
      <c r="AU317" s="4"/>
      <c r="AV317" s="4"/>
      <c r="AW317" s="4"/>
      <c r="AX317" s="4"/>
    </row>
    <row r="318" spans="1:50" ht="15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N318" s="3"/>
      <c r="O318" s="3"/>
      <c r="Q318" s="4"/>
      <c r="R318" s="4"/>
      <c r="S318" s="4"/>
      <c r="T318" s="4"/>
      <c r="U318" s="4"/>
      <c r="V318" s="4"/>
      <c r="W318" s="4"/>
      <c r="X318" s="4"/>
      <c r="AS318" s="4"/>
      <c r="AT318" s="4"/>
      <c r="AU318" s="4"/>
      <c r="AV318" s="4"/>
      <c r="AW318" s="4"/>
      <c r="AX318" s="4"/>
    </row>
    <row r="319" spans="1:50" ht="15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N319" s="3"/>
      <c r="O319" s="3"/>
      <c r="Q319" s="4"/>
      <c r="R319" s="4"/>
      <c r="S319" s="4"/>
      <c r="T319" s="4"/>
      <c r="U319" s="4"/>
      <c r="V319" s="4"/>
      <c r="W319" s="4"/>
      <c r="X319" s="4"/>
      <c r="AS319" s="4"/>
      <c r="AT319" s="4"/>
      <c r="AU319" s="4"/>
      <c r="AV319" s="4"/>
      <c r="AW319" s="4"/>
      <c r="AX319" s="4"/>
    </row>
    <row r="320" spans="1:50" ht="15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N320" s="3"/>
      <c r="O320" s="3"/>
      <c r="Q320" s="4"/>
      <c r="R320" s="4"/>
      <c r="S320" s="4"/>
      <c r="T320" s="4"/>
      <c r="U320" s="4"/>
      <c r="V320" s="4"/>
      <c r="W320" s="4"/>
      <c r="X320" s="4"/>
      <c r="AS320" s="4"/>
      <c r="AT320" s="4"/>
      <c r="AU320" s="4"/>
      <c r="AV320" s="4"/>
      <c r="AW320" s="4"/>
      <c r="AX320" s="4"/>
    </row>
    <row r="321" spans="1:50" ht="15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N321" s="3"/>
      <c r="O321" s="3"/>
      <c r="Q321" s="4"/>
      <c r="R321" s="4"/>
      <c r="S321" s="4"/>
      <c r="T321" s="4"/>
      <c r="U321" s="4"/>
      <c r="V321" s="4"/>
      <c r="W321" s="4"/>
      <c r="X321" s="4"/>
      <c r="AS321" s="4"/>
      <c r="AT321" s="4"/>
      <c r="AU321" s="4"/>
      <c r="AV321" s="4"/>
      <c r="AW321" s="4"/>
      <c r="AX321" s="4"/>
    </row>
    <row r="322" spans="1:50" ht="15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N322" s="3"/>
      <c r="O322" s="3"/>
      <c r="Q322" s="4"/>
      <c r="R322" s="4"/>
      <c r="S322" s="4"/>
      <c r="T322" s="4"/>
      <c r="U322" s="4"/>
      <c r="V322" s="4"/>
      <c r="W322" s="4"/>
      <c r="X322" s="4"/>
      <c r="AS322" s="4"/>
      <c r="AT322" s="4"/>
      <c r="AU322" s="4"/>
      <c r="AV322" s="4"/>
      <c r="AW322" s="4"/>
      <c r="AX322" s="4"/>
    </row>
    <row r="323" spans="1:50" ht="15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N323" s="3"/>
      <c r="O323" s="3"/>
      <c r="Q323" s="4"/>
      <c r="R323" s="4"/>
      <c r="S323" s="4"/>
      <c r="T323" s="4"/>
      <c r="U323" s="4"/>
      <c r="V323" s="4"/>
      <c r="W323" s="4"/>
      <c r="X323" s="4"/>
      <c r="AS323" s="4"/>
      <c r="AT323" s="4"/>
      <c r="AU323" s="4"/>
      <c r="AV323" s="4"/>
      <c r="AW323" s="4"/>
      <c r="AX323" s="4"/>
    </row>
    <row r="324" spans="1:50" ht="15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N324" s="3"/>
      <c r="O324" s="3"/>
      <c r="Q324" s="4"/>
      <c r="R324" s="4"/>
      <c r="S324" s="4"/>
      <c r="T324" s="4"/>
      <c r="U324" s="4"/>
      <c r="V324" s="4"/>
      <c r="W324" s="4"/>
      <c r="X324" s="4"/>
      <c r="AS324" s="4"/>
      <c r="AT324" s="4"/>
      <c r="AU324" s="4"/>
      <c r="AV324" s="4"/>
      <c r="AW324" s="4"/>
      <c r="AX324" s="4"/>
    </row>
    <row r="325" spans="1:50" ht="15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N325" s="3"/>
      <c r="O325" s="3"/>
      <c r="Q325" s="4"/>
      <c r="R325" s="4"/>
      <c r="S325" s="4"/>
      <c r="T325" s="4"/>
      <c r="U325" s="4"/>
      <c r="V325" s="4"/>
      <c r="W325" s="4"/>
      <c r="X325" s="4"/>
      <c r="AS325" s="4"/>
      <c r="AT325" s="4"/>
      <c r="AU325" s="4"/>
      <c r="AV325" s="4"/>
      <c r="AW325" s="4"/>
      <c r="AX325" s="4"/>
    </row>
    <row r="326" spans="1:50" ht="15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N326" s="3"/>
      <c r="O326" s="3"/>
      <c r="Q326" s="4"/>
      <c r="R326" s="4"/>
      <c r="S326" s="4"/>
      <c r="T326" s="4"/>
      <c r="U326" s="4"/>
      <c r="V326" s="4"/>
      <c r="W326" s="4"/>
      <c r="X326" s="4"/>
      <c r="AS326" s="4"/>
      <c r="AT326" s="4"/>
      <c r="AU326" s="4"/>
      <c r="AV326" s="4"/>
      <c r="AW326" s="4"/>
      <c r="AX326" s="4"/>
    </row>
    <row r="327" spans="1:50" ht="15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N327" s="3"/>
      <c r="O327" s="3"/>
      <c r="Q327" s="4"/>
      <c r="R327" s="4"/>
      <c r="S327" s="4"/>
      <c r="T327" s="4"/>
      <c r="U327" s="4"/>
      <c r="V327" s="4"/>
      <c r="W327" s="4"/>
      <c r="X327" s="4"/>
      <c r="AS327" s="4"/>
      <c r="AT327" s="4"/>
      <c r="AU327" s="4"/>
      <c r="AV327" s="4"/>
      <c r="AW327" s="4"/>
      <c r="AX327" s="4"/>
    </row>
    <row r="328" spans="1:50" ht="15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N328" s="3"/>
      <c r="O328" s="3"/>
      <c r="Q328" s="4"/>
      <c r="R328" s="4"/>
      <c r="S328" s="4"/>
      <c r="T328" s="4"/>
      <c r="U328" s="4"/>
      <c r="V328" s="4"/>
      <c r="W328" s="4"/>
      <c r="X328" s="4"/>
      <c r="AS328" s="4"/>
      <c r="AT328" s="4"/>
      <c r="AU328" s="4"/>
      <c r="AV328" s="4"/>
      <c r="AW328" s="4"/>
      <c r="AX328" s="4"/>
    </row>
    <row r="329" spans="1:50" ht="15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N329" s="3"/>
      <c r="O329" s="3"/>
      <c r="Q329" s="4"/>
      <c r="R329" s="4"/>
      <c r="S329" s="4"/>
      <c r="T329" s="4"/>
      <c r="U329" s="4"/>
      <c r="V329" s="4"/>
      <c r="W329" s="4"/>
      <c r="X329" s="4"/>
      <c r="AS329" s="4"/>
      <c r="AT329" s="4"/>
      <c r="AU329" s="4"/>
      <c r="AV329" s="4"/>
      <c r="AW329" s="4"/>
      <c r="AX329" s="4"/>
    </row>
    <row r="330" spans="1:50" ht="15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N330" s="3"/>
      <c r="O330" s="3"/>
      <c r="Q330" s="4"/>
      <c r="R330" s="4"/>
      <c r="S330" s="4"/>
      <c r="T330" s="4"/>
      <c r="U330" s="4"/>
      <c r="V330" s="4"/>
      <c r="W330" s="4"/>
      <c r="X330" s="4"/>
      <c r="AS330" s="4"/>
      <c r="AT330" s="4"/>
      <c r="AU330" s="4"/>
      <c r="AV330" s="4"/>
      <c r="AW330" s="4"/>
      <c r="AX330" s="4"/>
    </row>
    <row r="331" spans="1:50" ht="15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N331" s="3"/>
      <c r="O331" s="3"/>
      <c r="Q331" s="4"/>
      <c r="R331" s="4"/>
      <c r="S331" s="4"/>
      <c r="T331" s="4"/>
      <c r="U331" s="4"/>
      <c r="V331" s="4"/>
      <c r="W331" s="4"/>
      <c r="X331" s="4"/>
      <c r="AS331" s="4"/>
      <c r="AT331" s="4"/>
      <c r="AU331" s="4"/>
      <c r="AV331" s="4"/>
      <c r="AW331" s="4"/>
      <c r="AX331" s="4"/>
    </row>
    <row r="332" spans="1:50" ht="15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N332" s="3"/>
      <c r="O332" s="3"/>
      <c r="Q332" s="4"/>
      <c r="R332" s="4"/>
      <c r="S332" s="4"/>
      <c r="T332" s="4"/>
      <c r="U332" s="4"/>
      <c r="V332" s="4"/>
      <c r="W332" s="4"/>
      <c r="X332" s="4"/>
      <c r="AS332" s="4"/>
      <c r="AT332" s="4"/>
      <c r="AU332" s="4"/>
      <c r="AV332" s="4"/>
      <c r="AW332" s="4"/>
      <c r="AX332" s="4"/>
    </row>
    <row r="333" spans="1:50" ht="15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N333" s="3"/>
      <c r="O333" s="3"/>
      <c r="Q333" s="4"/>
      <c r="R333" s="4"/>
      <c r="S333" s="4"/>
      <c r="T333" s="4"/>
      <c r="U333" s="4"/>
      <c r="V333" s="4"/>
      <c r="W333" s="4"/>
      <c r="X333" s="4"/>
      <c r="AS333" s="4"/>
      <c r="AT333" s="4"/>
      <c r="AU333" s="4"/>
      <c r="AV333" s="4"/>
      <c r="AW333" s="4"/>
      <c r="AX333" s="4"/>
    </row>
    <row r="334" spans="1:50" ht="15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N334" s="3"/>
      <c r="O334" s="3"/>
      <c r="Q334" s="4"/>
      <c r="R334" s="4"/>
      <c r="S334" s="4"/>
      <c r="T334" s="4"/>
      <c r="U334" s="4"/>
      <c r="V334" s="4"/>
      <c r="W334" s="4"/>
      <c r="X334" s="4"/>
      <c r="AS334" s="4"/>
      <c r="AT334" s="4"/>
      <c r="AU334" s="4"/>
      <c r="AV334" s="4"/>
      <c r="AW334" s="4"/>
      <c r="AX334" s="4"/>
    </row>
    <row r="335" spans="1:50" ht="15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N335" s="3"/>
      <c r="O335" s="3"/>
      <c r="Q335" s="4"/>
      <c r="R335" s="4"/>
      <c r="S335" s="4"/>
      <c r="T335" s="4"/>
      <c r="U335" s="4"/>
      <c r="V335" s="4"/>
      <c r="W335" s="4"/>
      <c r="X335" s="4"/>
      <c r="AS335" s="4"/>
      <c r="AT335" s="4"/>
      <c r="AU335" s="4"/>
      <c r="AV335" s="4"/>
      <c r="AW335" s="4"/>
      <c r="AX335" s="4"/>
    </row>
    <row r="336" spans="1:50" ht="15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N336" s="3"/>
      <c r="O336" s="3"/>
      <c r="Q336" s="4"/>
      <c r="R336" s="4"/>
      <c r="S336" s="4"/>
      <c r="T336" s="4"/>
      <c r="U336" s="4"/>
      <c r="V336" s="4"/>
      <c r="W336" s="4"/>
      <c r="X336" s="4"/>
      <c r="AS336" s="4"/>
      <c r="AT336" s="4"/>
      <c r="AU336" s="4"/>
      <c r="AV336" s="4"/>
      <c r="AW336" s="4"/>
      <c r="AX336" s="4"/>
    </row>
    <row r="337" spans="1:50" ht="15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N337" s="3"/>
      <c r="O337" s="3"/>
      <c r="Q337" s="4"/>
      <c r="R337" s="4"/>
      <c r="S337" s="4"/>
      <c r="T337" s="4"/>
      <c r="U337" s="4"/>
      <c r="V337" s="4"/>
      <c r="W337" s="4"/>
      <c r="X337" s="4"/>
      <c r="AS337" s="4"/>
      <c r="AT337" s="4"/>
      <c r="AU337" s="4"/>
      <c r="AV337" s="4"/>
      <c r="AW337" s="4"/>
      <c r="AX337" s="4"/>
    </row>
    <row r="338" spans="1:50" ht="15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N338" s="3"/>
      <c r="O338" s="3"/>
      <c r="Q338" s="4"/>
      <c r="R338" s="4"/>
      <c r="S338" s="4"/>
      <c r="T338" s="4"/>
      <c r="U338" s="4"/>
      <c r="V338" s="4"/>
      <c r="W338" s="4"/>
      <c r="X338" s="4"/>
      <c r="AS338" s="4"/>
      <c r="AT338" s="4"/>
      <c r="AU338" s="4"/>
      <c r="AV338" s="4"/>
      <c r="AW338" s="4"/>
      <c r="AX338" s="4"/>
    </row>
    <row r="339" spans="1:50" ht="15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N339" s="3"/>
      <c r="O339" s="3"/>
      <c r="Q339" s="4"/>
      <c r="R339" s="4"/>
      <c r="S339" s="4"/>
      <c r="T339" s="4"/>
      <c r="U339" s="4"/>
      <c r="V339" s="4"/>
      <c r="W339" s="4"/>
      <c r="X339" s="4"/>
      <c r="AS339" s="4"/>
      <c r="AT339" s="4"/>
      <c r="AU339" s="4"/>
      <c r="AV339" s="4"/>
      <c r="AW339" s="4"/>
      <c r="AX339" s="4"/>
    </row>
    <row r="340" spans="1:50" ht="15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N340" s="3"/>
      <c r="O340" s="3"/>
      <c r="Q340" s="4"/>
      <c r="R340" s="4"/>
      <c r="S340" s="4"/>
      <c r="T340" s="4"/>
      <c r="U340" s="4"/>
      <c r="V340" s="4"/>
      <c r="W340" s="4"/>
      <c r="X340" s="4"/>
      <c r="AS340" s="4"/>
      <c r="AT340" s="4"/>
      <c r="AU340" s="4"/>
      <c r="AV340" s="4"/>
      <c r="AW340" s="4"/>
      <c r="AX340" s="4"/>
    </row>
    <row r="341" spans="1:50" ht="15.75" customHeight="1" x14ac:dyDescent="0.25">
      <c r="Q341" s="4"/>
      <c r="R341" s="4"/>
      <c r="S341" s="4"/>
      <c r="T341" s="4"/>
      <c r="U341" s="4"/>
      <c r="V341" s="4"/>
      <c r="W341" s="4"/>
      <c r="X341" s="4"/>
    </row>
    <row r="342" spans="1:50" ht="15.75" customHeight="1" x14ac:dyDescent="0.25">
      <c r="Q342" s="4"/>
      <c r="R342" s="4"/>
      <c r="S342" s="4"/>
      <c r="T342" s="4"/>
      <c r="U342" s="4"/>
      <c r="V342" s="4"/>
      <c r="W342" s="4"/>
      <c r="X342" s="4"/>
    </row>
    <row r="343" spans="1:50" ht="15.75" customHeight="1" x14ac:dyDescent="0.25">
      <c r="Q343" s="4"/>
      <c r="R343" s="4"/>
      <c r="S343" s="4"/>
      <c r="T343" s="4"/>
      <c r="U343" s="4"/>
      <c r="V343" s="4"/>
      <c r="W343" s="4"/>
      <c r="X343" s="4"/>
    </row>
    <row r="344" spans="1:50" ht="15.75" customHeight="1" x14ac:dyDescent="0.25">
      <c r="Q344" s="4"/>
      <c r="R344" s="4"/>
      <c r="S344" s="4"/>
      <c r="T344" s="4"/>
      <c r="U344" s="4"/>
      <c r="V344" s="4"/>
      <c r="W344" s="4"/>
      <c r="X344" s="4"/>
    </row>
    <row r="345" spans="1:50" ht="15.75" customHeight="1" x14ac:dyDescent="0.25">
      <c r="Q345" s="4"/>
      <c r="R345" s="4"/>
      <c r="S345" s="4"/>
      <c r="T345" s="4"/>
      <c r="U345" s="4"/>
      <c r="V345" s="4"/>
      <c r="W345" s="4"/>
      <c r="X345" s="4"/>
    </row>
    <row r="346" spans="1:50" ht="15.75" customHeight="1" x14ac:dyDescent="0.25">
      <c r="Q346" s="4"/>
      <c r="R346" s="4"/>
      <c r="S346" s="4"/>
      <c r="T346" s="4"/>
      <c r="U346" s="4"/>
      <c r="V346" s="4"/>
      <c r="W346" s="4"/>
      <c r="X346" s="4"/>
    </row>
    <row r="347" spans="1:50" ht="15.75" customHeight="1" x14ac:dyDescent="0.25">
      <c r="Q347" s="4"/>
      <c r="R347" s="4"/>
      <c r="S347" s="4"/>
      <c r="T347" s="4"/>
      <c r="U347" s="4"/>
      <c r="V347" s="4"/>
      <c r="W347" s="4"/>
      <c r="X347" s="4"/>
    </row>
    <row r="348" spans="1:50" ht="15.75" customHeight="1" x14ac:dyDescent="0.25">
      <c r="Q348" s="4"/>
      <c r="R348" s="4"/>
      <c r="S348" s="4"/>
      <c r="T348" s="4"/>
      <c r="U348" s="4"/>
      <c r="V348" s="4"/>
      <c r="W348" s="4"/>
      <c r="X348" s="4"/>
    </row>
    <row r="349" spans="1:50" ht="15.75" customHeight="1" x14ac:dyDescent="0.25">
      <c r="Q349" s="4"/>
      <c r="R349" s="4"/>
      <c r="S349" s="4"/>
      <c r="T349" s="4"/>
      <c r="U349" s="4"/>
      <c r="V349" s="4"/>
      <c r="W349" s="4"/>
      <c r="X349" s="4"/>
    </row>
    <row r="350" spans="1:50" ht="15.75" customHeight="1" x14ac:dyDescent="0.25">
      <c r="Q350" s="4"/>
      <c r="R350" s="4"/>
      <c r="S350" s="4"/>
      <c r="T350" s="4"/>
      <c r="U350" s="4"/>
      <c r="V350" s="4"/>
      <c r="W350" s="4"/>
      <c r="X350" s="4"/>
    </row>
    <row r="351" spans="1:50" ht="15.75" customHeight="1" x14ac:dyDescent="0.25">
      <c r="Q351" s="4"/>
      <c r="R351" s="4"/>
      <c r="S351" s="4"/>
      <c r="T351" s="4"/>
      <c r="U351" s="4"/>
      <c r="V351" s="4"/>
      <c r="W351" s="4"/>
      <c r="X351" s="4"/>
    </row>
    <row r="352" spans="1:50" ht="15.75" customHeight="1" x14ac:dyDescent="0.25">
      <c r="Q352" s="4"/>
      <c r="R352" s="4"/>
      <c r="S352" s="4"/>
      <c r="T352" s="4"/>
      <c r="U352" s="4"/>
      <c r="V352" s="4"/>
      <c r="W352" s="4"/>
      <c r="X352" s="4"/>
    </row>
    <row r="353" spans="17:24" ht="15.75" customHeight="1" x14ac:dyDescent="0.25">
      <c r="Q353" s="4"/>
      <c r="R353" s="4"/>
      <c r="S353" s="4"/>
      <c r="T353" s="4"/>
      <c r="U353" s="4"/>
      <c r="V353" s="4"/>
      <c r="W353" s="4"/>
      <c r="X353" s="4"/>
    </row>
    <row r="354" spans="17:24" ht="15.75" customHeight="1" x14ac:dyDescent="0.25">
      <c r="Q354" s="4"/>
      <c r="R354" s="4"/>
      <c r="S354" s="4"/>
      <c r="T354" s="4"/>
      <c r="U354" s="4"/>
      <c r="V354" s="4"/>
      <c r="W354" s="4"/>
      <c r="X354" s="4"/>
    </row>
    <row r="355" spans="17:24" ht="15.75" customHeight="1" x14ac:dyDescent="0.25">
      <c r="Q355" s="4"/>
      <c r="R355" s="4"/>
      <c r="S355" s="4"/>
      <c r="T355" s="4"/>
      <c r="U355" s="4"/>
      <c r="V355" s="4"/>
      <c r="W355" s="4"/>
      <c r="X355" s="4"/>
    </row>
    <row r="356" spans="17:24" ht="15.75" customHeight="1" x14ac:dyDescent="0.25">
      <c r="Q356" s="4"/>
      <c r="R356" s="4"/>
      <c r="S356" s="4"/>
      <c r="T356" s="4"/>
      <c r="U356" s="4"/>
      <c r="V356" s="4"/>
      <c r="W356" s="4"/>
      <c r="X356" s="4"/>
    </row>
    <row r="357" spans="17:24" ht="15.75" customHeight="1" x14ac:dyDescent="0.25">
      <c r="Q357" s="4"/>
      <c r="R357" s="4"/>
      <c r="S357" s="4"/>
      <c r="T357" s="4"/>
      <c r="U357" s="4"/>
      <c r="V357" s="4"/>
      <c r="W357" s="4"/>
      <c r="X357" s="4"/>
    </row>
    <row r="358" spans="17:24" ht="15.75" customHeight="1" x14ac:dyDescent="0.25">
      <c r="Q358" s="4"/>
      <c r="R358" s="4"/>
      <c r="S358" s="4"/>
      <c r="T358" s="4"/>
      <c r="U358" s="4"/>
      <c r="V358" s="4"/>
      <c r="W358" s="4"/>
      <c r="X358" s="4"/>
    </row>
    <row r="359" spans="17:24" ht="15.75" customHeight="1" x14ac:dyDescent="0.25">
      <c r="Q359" s="4"/>
      <c r="R359" s="4"/>
      <c r="S359" s="4"/>
      <c r="T359" s="4"/>
      <c r="U359" s="4"/>
      <c r="V359" s="4"/>
      <c r="W359" s="4"/>
      <c r="X359" s="4"/>
    </row>
    <row r="360" spans="17:24" ht="15.75" customHeight="1" x14ac:dyDescent="0.25">
      <c r="Q360" s="4"/>
      <c r="R360" s="4"/>
      <c r="S360" s="4"/>
      <c r="T360" s="4"/>
      <c r="U360" s="4"/>
      <c r="V360" s="4"/>
      <c r="W360" s="4"/>
      <c r="X360" s="4"/>
    </row>
    <row r="361" spans="17:24" ht="15.75" customHeight="1" x14ac:dyDescent="0.25">
      <c r="Q361" s="4"/>
      <c r="R361" s="4"/>
      <c r="S361" s="4"/>
      <c r="T361" s="4"/>
      <c r="U361" s="4"/>
      <c r="V361" s="4"/>
      <c r="W361" s="4"/>
      <c r="X361" s="4"/>
    </row>
    <row r="362" spans="17:24" ht="15.75" customHeight="1" x14ac:dyDescent="0.25">
      <c r="Q362" s="4"/>
      <c r="R362" s="4"/>
      <c r="S362" s="4"/>
      <c r="T362" s="4"/>
      <c r="U362" s="4"/>
      <c r="V362" s="4"/>
      <c r="W362" s="4"/>
      <c r="X362" s="4"/>
    </row>
    <row r="363" spans="17:24" ht="15.75" customHeight="1" x14ac:dyDescent="0.25">
      <c r="Q363" s="4"/>
      <c r="R363" s="4"/>
      <c r="S363" s="4"/>
      <c r="T363" s="4"/>
      <c r="U363" s="4"/>
      <c r="V363" s="4"/>
      <c r="W363" s="4"/>
      <c r="X363" s="4"/>
    </row>
    <row r="364" spans="17:24" ht="15.75" customHeight="1" x14ac:dyDescent="0.25">
      <c r="Q364" s="4"/>
      <c r="R364" s="4"/>
      <c r="S364" s="4"/>
      <c r="T364" s="4"/>
      <c r="U364" s="4"/>
      <c r="V364" s="4"/>
      <c r="W364" s="4"/>
      <c r="X364" s="4"/>
    </row>
    <row r="365" spans="17:24" ht="15.75" customHeight="1" x14ac:dyDescent="0.25">
      <c r="Q365" s="4"/>
      <c r="R365" s="4"/>
      <c r="S365" s="4"/>
      <c r="T365" s="4"/>
      <c r="U365" s="4"/>
      <c r="V365" s="4"/>
      <c r="W365" s="4"/>
      <c r="X365" s="4"/>
    </row>
    <row r="366" spans="17:24" ht="15.75" customHeight="1" x14ac:dyDescent="0.25">
      <c r="Q366" s="4"/>
      <c r="R366" s="4"/>
      <c r="S366" s="4"/>
      <c r="T366" s="4"/>
      <c r="U366" s="4"/>
      <c r="V366" s="4"/>
      <c r="W366" s="4"/>
      <c r="X366" s="4"/>
    </row>
    <row r="367" spans="17:24" ht="15.75" customHeight="1" x14ac:dyDescent="0.25">
      <c r="Q367" s="4"/>
      <c r="R367" s="4"/>
      <c r="S367" s="4"/>
      <c r="T367" s="4"/>
      <c r="U367" s="4"/>
      <c r="V367" s="4"/>
      <c r="W367" s="4"/>
      <c r="X367" s="4"/>
    </row>
    <row r="368" spans="17:24" ht="15.75" customHeight="1" x14ac:dyDescent="0.25">
      <c r="Q368" s="4"/>
      <c r="R368" s="4"/>
      <c r="S368" s="4"/>
      <c r="T368" s="4"/>
      <c r="U368" s="4"/>
      <c r="V368" s="4"/>
      <c r="W368" s="4"/>
      <c r="X368" s="4"/>
    </row>
    <row r="369" spans="17:24" ht="15.75" customHeight="1" x14ac:dyDescent="0.25">
      <c r="Q369" s="4"/>
      <c r="R369" s="4"/>
      <c r="S369" s="4"/>
      <c r="T369" s="4"/>
      <c r="U369" s="4"/>
      <c r="V369" s="4"/>
      <c r="W369" s="4"/>
      <c r="X369" s="4"/>
    </row>
    <row r="370" spans="17:24" ht="15.75" customHeight="1" x14ac:dyDescent="0.25">
      <c r="Q370" s="4"/>
      <c r="R370" s="4"/>
      <c r="S370" s="4"/>
      <c r="T370" s="4"/>
      <c r="U370" s="4"/>
      <c r="V370" s="4"/>
      <c r="W370" s="4"/>
      <c r="X370" s="4"/>
    </row>
    <row r="371" spans="17:24" ht="15.75" customHeight="1" x14ac:dyDescent="0.25">
      <c r="Q371" s="4"/>
      <c r="R371" s="4"/>
      <c r="S371" s="4"/>
      <c r="T371" s="4"/>
      <c r="U371" s="4"/>
      <c r="V371" s="4"/>
      <c r="W371" s="4"/>
      <c r="X371" s="4"/>
    </row>
    <row r="372" spans="17:24" ht="15.75" customHeight="1" x14ac:dyDescent="0.25">
      <c r="Q372" s="4"/>
      <c r="R372" s="4"/>
      <c r="S372" s="4"/>
      <c r="T372" s="4"/>
      <c r="U372" s="4"/>
      <c r="V372" s="4"/>
      <c r="W372" s="4"/>
      <c r="X372" s="4"/>
    </row>
    <row r="373" spans="17:24" ht="15.75" customHeight="1" x14ac:dyDescent="0.25">
      <c r="Q373" s="4"/>
      <c r="R373" s="4"/>
      <c r="S373" s="4"/>
      <c r="T373" s="4"/>
      <c r="U373" s="4"/>
      <c r="V373" s="4"/>
      <c r="W373" s="4"/>
      <c r="X373" s="4"/>
    </row>
    <row r="374" spans="17:24" ht="15.75" customHeight="1" x14ac:dyDescent="0.25">
      <c r="Q374" s="4"/>
      <c r="R374" s="4"/>
      <c r="S374" s="4"/>
      <c r="T374" s="4"/>
      <c r="U374" s="4"/>
      <c r="V374" s="4"/>
      <c r="W374" s="4"/>
      <c r="X374" s="4"/>
    </row>
    <row r="375" spans="17:24" ht="15.75" customHeight="1" x14ac:dyDescent="0.25">
      <c r="Q375" s="4"/>
      <c r="R375" s="4"/>
      <c r="S375" s="4"/>
      <c r="T375" s="4"/>
      <c r="U375" s="4"/>
      <c r="V375" s="4"/>
      <c r="W375" s="4"/>
      <c r="X375" s="4"/>
    </row>
    <row r="376" spans="17:24" ht="15.75" customHeight="1" x14ac:dyDescent="0.25">
      <c r="Q376" s="4"/>
      <c r="R376" s="4"/>
      <c r="S376" s="4"/>
      <c r="T376" s="4"/>
      <c r="U376" s="4"/>
      <c r="V376" s="4"/>
      <c r="W376" s="4"/>
      <c r="X376" s="4"/>
    </row>
    <row r="377" spans="17:24" ht="15.75" customHeight="1" x14ac:dyDescent="0.25">
      <c r="Q377" s="4"/>
      <c r="R377" s="4"/>
      <c r="S377" s="4"/>
      <c r="T377" s="4"/>
      <c r="U377" s="4"/>
      <c r="V377" s="4"/>
      <c r="W377" s="4"/>
      <c r="X377" s="4"/>
    </row>
    <row r="378" spans="17:24" ht="15.75" customHeight="1" x14ac:dyDescent="0.25">
      <c r="Q378" s="4"/>
      <c r="R378" s="4"/>
      <c r="S378" s="4"/>
      <c r="T378" s="4"/>
      <c r="U378" s="4"/>
      <c r="V378" s="4"/>
      <c r="W378" s="4"/>
      <c r="X378" s="4"/>
    </row>
    <row r="379" spans="17:24" ht="15.75" customHeight="1" x14ac:dyDescent="0.25">
      <c r="Q379" s="4"/>
      <c r="R379" s="4"/>
      <c r="S379" s="4"/>
      <c r="T379" s="4"/>
      <c r="U379" s="4"/>
      <c r="V379" s="4"/>
      <c r="W379" s="4"/>
      <c r="X379" s="4"/>
    </row>
    <row r="380" spans="17:24" ht="15.75" customHeight="1" x14ac:dyDescent="0.25">
      <c r="Q380" s="4"/>
      <c r="R380" s="4"/>
      <c r="S380" s="4"/>
      <c r="T380" s="4"/>
      <c r="U380" s="4"/>
      <c r="V380" s="4"/>
      <c r="W380" s="4"/>
      <c r="X380" s="4"/>
    </row>
    <row r="381" spans="17:24" ht="15.75" customHeight="1" x14ac:dyDescent="0.25">
      <c r="Q381" s="4"/>
      <c r="R381" s="4"/>
      <c r="S381" s="4"/>
      <c r="T381" s="4"/>
      <c r="U381" s="4"/>
      <c r="V381" s="4"/>
      <c r="W381" s="4"/>
      <c r="X381" s="4"/>
    </row>
    <row r="382" spans="17:24" ht="15.75" customHeight="1" x14ac:dyDescent="0.25">
      <c r="Q382" s="4"/>
      <c r="R382" s="4"/>
      <c r="S382" s="4"/>
      <c r="T382" s="4"/>
      <c r="U382" s="4"/>
      <c r="V382" s="4"/>
      <c r="W382" s="4"/>
      <c r="X382" s="4"/>
    </row>
    <row r="383" spans="17:24" ht="15.75" customHeight="1" x14ac:dyDescent="0.25">
      <c r="Q383" s="4"/>
      <c r="R383" s="4"/>
      <c r="S383" s="4"/>
      <c r="T383" s="4"/>
      <c r="U383" s="4"/>
      <c r="V383" s="4"/>
      <c r="W383" s="4"/>
      <c r="X383" s="4"/>
    </row>
    <row r="384" spans="17:24" ht="15.75" customHeight="1" x14ac:dyDescent="0.25">
      <c r="Q384" s="4"/>
      <c r="R384" s="4"/>
      <c r="S384" s="4"/>
      <c r="T384" s="4"/>
      <c r="U384" s="4"/>
      <c r="V384" s="4"/>
      <c r="W384" s="4"/>
      <c r="X384" s="4"/>
    </row>
    <row r="385" spans="17:24" ht="15.75" customHeight="1" x14ac:dyDescent="0.25">
      <c r="Q385" s="4"/>
      <c r="R385" s="4"/>
      <c r="S385" s="4"/>
      <c r="T385" s="4"/>
      <c r="U385" s="4"/>
      <c r="V385" s="4"/>
      <c r="W385" s="4"/>
      <c r="X385" s="4"/>
    </row>
    <row r="386" spans="17:24" ht="15.75" customHeight="1" x14ac:dyDescent="0.25">
      <c r="Q386" s="4"/>
      <c r="R386" s="4"/>
      <c r="S386" s="4"/>
      <c r="T386" s="4"/>
      <c r="U386" s="4"/>
      <c r="V386" s="4"/>
      <c r="W386" s="4"/>
      <c r="X386" s="4"/>
    </row>
    <row r="387" spans="17:24" ht="15.75" customHeight="1" x14ac:dyDescent="0.25">
      <c r="Q387" s="4"/>
      <c r="R387" s="4"/>
      <c r="S387" s="4"/>
      <c r="T387" s="4"/>
      <c r="U387" s="4"/>
      <c r="V387" s="4"/>
      <c r="W387" s="4"/>
      <c r="X387" s="4"/>
    </row>
    <row r="388" spans="17:24" ht="15.75" customHeight="1" x14ac:dyDescent="0.25">
      <c r="Q388" s="4"/>
      <c r="R388" s="4"/>
      <c r="S388" s="4"/>
      <c r="T388" s="4"/>
      <c r="U388" s="4"/>
      <c r="V388" s="4"/>
      <c r="W388" s="4"/>
      <c r="X388" s="4"/>
    </row>
    <row r="389" spans="17:24" ht="15.75" customHeight="1" x14ac:dyDescent="0.25">
      <c r="Q389" s="4"/>
      <c r="R389" s="4"/>
      <c r="S389" s="4"/>
      <c r="T389" s="4"/>
      <c r="U389" s="4"/>
      <c r="V389" s="4"/>
      <c r="W389" s="4"/>
      <c r="X389" s="4"/>
    </row>
    <row r="390" spans="17:24" ht="15.75" customHeight="1" x14ac:dyDescent="0.25">
      <c r="Q390" s="4"/>
      <c r="R390" s="4"/>
      <c r="S390" s="4"/>
      <c r="T390" s="4"/>
      <c r="U390" s="4"/>
      <c r="V390" s="4"/>
      <c r="W390" s="4"/>
      <c r="X390" s="4"/>
    </row>
    <row r="391" spans="17:24" ht="15.75" customHeight="1" x14ac:dyDescent="0.25">
      <c r="Q391" s="4"/>
      <c r="R391" s="4"/>
      <c r="S391" s="4"/>
      <c r="T391" s="4"/>
      <c r="U391" s="4"/>
      <c r="V391" s="4"/>
      <c r="W391" s="4"/>
      <c r="X391" s="4"/>
    </row>
    <row r="392" spans="17:24" ht="15.75" customHeight="1" x14ac:dyDescent="0.25">
      <c r="Q392" s="4"/>
      <c r="R392" s="4"/>
      <c r="S392" s="4"/>
      <c r="T392" s="4"/>
      <c r="U392" s="4"/>
      <c r="V392" s="4"/>
      <c r="W392" s="4"/>
      <c r="X392" s="4"/>
    </row>
    <row r="393" spans="17:24" ht="15.75" customHeight="1" x14ac:dyDescent="0.25">
      <c r="Q393" s="4"/>
      <c r="R393" s="4"/>
      <c r="S393" s="4"/>
      <c r="T393" s="4"/>
      <c r="U393" s="4"/>
      <c r="V393" s="4"/>
      <c r="W393" s="4"/>
      <c r="X393" s="4"/>
    </row>
    <row r="394" spans="17:24" ht="15.75" customHeight="1" x14ac:dyDescent="0.25">
      <c r="Q394" s="4"/>
      <c r="R394" s="4"/>
      <c r="S394" s="4"/>
      <c r="T394" s="4"/>
      <c r="U394" s="4"/>
      <c r="V394" s="4"/>
      <c r="W394" s="4"/>
      <c r="X394" s="4"/>
    </row>
    <row r="395" spans="17:24" ht="15.75" customHeight="1" x14ac:dyDescent="0.25">
      <c r="Q395" s="4"/>
      <c r="R395" s="4"/>
      <c r="S395" s="4"/>
      <c r="T395" s="4"/>
      <c r="U395" s="4"/>
      <c r="V395" s="4"/>
      <c r="W395" s="4"/>
      <c r="X395" s="4"/>
    </row>
    <row r="396" spans="17:24" ht="15.75" customHeight="1" x14ac:dyDescent="0.25">
      <c r="Q396" s="4"/>
      <c r="R396" s="4"/>
      <c r="S396" s="4"/>
      <c r="T396" s="4"/>
      <c r="U396" s="4"/>
      <c r="V396" s="4"/>
      <c r="W396" s="4"/>
      <c r="X396" s="4"/>
    </row>
    <row r="397" spans="17:24" ht="15.75" customHeight="1" x14ac:dyDescent="0.25">
      <c r="Q397" s="4"/>
      <c r="R397" s="4"/>
      <c r="S397" s="4"/>
      <c r="T397" s="4"/>
      <c r="U397" s="4"/>
      <c r="V397" s="4"/>
      <c r="W397" s="4"/>
      <c r="X397" s="4"/>
    </row>
    <row r="398" spans="17:24" ht="15.75" customHeight="1" x14ac:dyDescent="0.25">
      <c r="Q398" s="4"/>
      <c r="R398" s="4"/>
      <c r="S398" s="4"/>
      <c r="T398" s="4"/>
      <c r="U398" s="4"/>
      <c r="V398" s="4"/>
      <c r="W398" s="4"/>
      <c r="X398" s="4"/>
    </row>
    <row r="399" spans="17:24" ht="15.75" customHeight="1" x14ac:dyDescent="0.25">
      <c r="Q399" s="4"/>
      <c r="R399" s="4"/>
      <c r="S399" s="4"/>
      <c r="T399" s="4"/>
      <c r="U399" s="4"/>
      <c r="V399" s="4"/>
      <c r="W399" s="4"/>
      <c r="X399" s="4"/>
    </row>
    <row r="400" spans="17:24" ht="15.75" customHeight="1" x14ac:dyDescent="0.25">
      <c r="Q400" s="4"/>
      <c r="R400" s="4"/>
      <c r="S400" s="4"/>
      <c r="T400" s="4"/>
      <c r="U400" s="4"/>
      <c r="V400" s="4"/>
      <c r="W400" s="4"/>
      <c r="X400" s="4"/>
    </row>
    <row r="401" spans="17:24" ht="15.75" customHeight="1" x14ac:dyDescent="0.25">
      <c r="Q401" s="4"/>
      <c r="R401" s="4"/>
      <c r="S401" s="4"/>
      <c r="T401" s="4"/>
      <c r="U401" s="4"/>
      <c r="V401" s="4"/>
      <c r="W401" s="4"/>
      <c r="X401" s="4"/>
    </row>
    <row r="402" spans="17:24" ht="15.75" customHeight="1" x14ac:dyDescent="0.25">
      <c r="Q402" s="4"/>
      <c r="R402" s="4"/>
      <c r="S402" s="4"/>
      <c r="T402" s="4"/>
      <c r="U402" s="4"/>
      <c r="V402" s="4"/>
      <c r="W402" s="4"/>
      <c r="X402" s="4"/>
    </row>
    <row r="403" spans="17:24" ht="15.75" customHeight="1" x14ac:dyDescent="0.25">
      <c r="Q403" s="4"/>
      <c r="R403" s="4"/>
      <c r="S403" s="4"/>
      <c r="T403" s="4"/>
      <c r="U403" s="4"/>
      <c r="V403" s="4"/>
      <c r="W403" s="4"/>
      <c r="X403" s="4"/>
    </row>
    <row r="404" spans="17:24" ht="15.75" customHeight="1" x14ac:dyDescent="0.25">
      <c r="Q404" s="4"/>
      <c r="R404" s="4"/>
      <c r="S404" s="4"/>
      <c r="T404" s="4"/>
      <c r="U404" s="4"/>
      <c r="V404" s="4"/>
      <c r="W404" s="4"/>
      <c r="X404" s="4"/>
    </row>
    <row r="405" spans="17:24" ht="15.75" customHeight="1" x14ac:dyDescent="0.25">
      <c r="Q405" s="4"/>
      <c r="R405" s="4"/>
      <c r="S405" s="4"/>
      <c r="T405" s="4"/>
      <c r="U405" s="4"/>
      <c r="V405" s="4"/>
      <c r="W405" s="4"/>
      <c r="X405" s="4"/>
    </row>
    <row r="406" spans="17:24" ht="15.75" customHeight="1" x14ac:dyDescent="0.25">
      <c r="Q406" s="4"/>
      <c r="R406" s="4"/>
      <c r="S406" s="4"/>
      <c r="T406" s="4"/>
      <c r="U406" s="4"/>
      <c r="V406" s="4"/>
      <c r="W406" s="4"/>
      <c r="X406" s="4"/>
    </row>
    <row r="407" spans="17:24" ht="15.75" customHeight="1" x14ac:dyDescent="0.25">
      <c r="Q407" s="4"/>
      <c r="R407" s="4"/>
      <c r="S407" s="4"/>
      <c r="T407" s="4"/>
      <c r="U407" s="4"/>
      <c r="V407" s="4"/>
      <c r="W407" s="4"/>
      <c r="X407" s="4"/>
    </row>
    <row r="408" spans="17:24" ht="15.75" customHeight="1" x14ac:dyDescent="0.25">
      <c r="Q408" s="4"/>
      <c r="R408" s="4"/>
      <c r="S408" s="4"/>
      <c r="T408" s="4"/>
      <c r="U408" s="4"/>
      <c r="V408" s="4"/>
      <c r="W408" s="4"/>
      <c r="X408" s="4"/>
    </row>
    <row r="409" spans="17:24" ht="15.75" customHeight="1" x14ac:dyDescent="0.25">
      <c r="Q409" s="4"/>
      <c r="R409" s="4"/>
      <c r="S409" s="4"/>
      <c r="T409" s="4"/>
      <c r="U409" s="4"/>
      <c r="V409" s="4"/>
      <c r="W409" s="4"/>
      <c r="X409" s="4"/>
    </row>
    <row r="410" spans="17:24" ht="15.75" customHeight="1" x14ac:dyDescent="0.25">
      <c r="Q410" s="4"/>
      <c r="R410" s="4"/>
      <c r="S410" s="4"/>
      <c r="T410" s="4"/>
      <c r="U410" s="4"/>
      <c r="V410" s="4"/>
      <c r="W410" s="4"/>
      <c r="X410" s="4"/>
    </row>
    <row r="411" spans="17:24" ht="15.75" customHeight="1" x14ac:dyDescent="0.25">
      <c r="Q411" s="4"/>
      <c r="R411" s="4"/>
      <c r="S411" s="4"/>
      <c r="T411" s="4"/>
      <c r="U411" s="4"/>
      <c r="V411" s="4"/>
      <c r="W411" s="4"/>
      <c r="X411" s="4"/>
    </row>
    <row r="412" spans="17:24" ht="15.75" customHeight="1" x14ac:dyDescent="0.25">
      <c r="Q412" s="4"/>
      <c r="R412" s="4"/>
      <c r="S412" s="4"/>
      <c r="T412" s="4"/>
      <c r="U412" s="4"/>
      <c r="V412" s="4"/>
      <c r="W412" s="4"/>
      <c r="X412" s="4"/>
    </row>
    <row r="413" spans="17:24" ht="15.75" customHeight="1" x14ac:dyDescent="0.25">
      <c r="Q413" s="4"/>
      <c r="R413" s="4"/>
      <c r="S413" s="4"/>
      <c r="T413" s="4"/>
      <c r="U413" s="4"/>
      <c r="V413" s="4"/>
      <c r="W413" s="4"/>
      <c r="X413" s="4"/>
    </row>
    <row r="414" spans="17:24" ht="15.75" customHeight="1" x14ac:dyDescent="0.25">
      <c r="Q414" s="4"/>
      <c r="R414" s="4"/>
      <c r="S414" s="4"/>
      <c r="T414" s="4"/>
      <c r="U414" s="4"/>
      <c r="V414" s="4"/>
      <c r="W414" s="4"/>
      <c r="X414" s="4"/>
    </row>
    <row r="415" spans="17:24" ht="15.75" customHeight="1" x14ac:dyDescent="0.25">
      <c r="Q415" s="4"/>
      <c r="R415" s="4"/>
      <c r="S415" s="4"/>
      <c r="T415" s="4"/>
      <c r="U415" s="4"/>
      <c r="V415" s="4"/>
      <c r="W415" s="4"/>
      <c r="X415" s="4"/>
    </row>
    <row r="416" spans="17:24" ht="15.75" customHeight="1" x14ac:dyDescent="0.25">
      <c r="Q416" s="4"/>
      <c r="R416" s="4"/>
      <c r="S416" s="4"/>
      <c r="T416" s="4"/>
      <c r="U416" s="4"/>
      <c r="V416" s="4"/>
      <c r="W416" s="4"/>
      <c r="X416" s="4"/>
    </row>
    <row r="417" spans="17:24" ht="15.75" customHeight="1" x14ac:dyDescent="0.25">
      <c r="Q417" s="4"/>
      <c r="R417" s="4"/>
      <c r="S417" s="4"/>
      <c r="T417" s="4"/>
      <c r="U417" s="4"/>
      <c r="V417" s="4"/>
      <c r="W417" s="4"/>
      <c r="X417" s="4"/>
    </row>
    <row r="418" spans="17:24" ht="15.75" customHeight="1" x14ac:dyDescent="0.25">
      <c r="Q418" s="4"/>
      <c r="R418" s="4"/>
      <c r="S418" s="4"/>
      <c r="T418" s="4"/>
      <c r="U418" s="4"/>
      <c r="V418" s="4"/>
      <c r="W418" s="4"/>
      <c r="X418" s="4"/>
    </row>
    <row r="419" spans="17:24" ht="15.75" customHeight="1" x14ac:dyDescent="0.25">
      <c r="Q419" s="4"/>
      <c r="R419" s="4"/>
      <c r="S419" s="4"/>
      <c r="T419" s="4"/>
      <c r="U419" s="4"/>
      <c r="V419" s="4"/>
      <c r="W419" s="4"/>
      <c r="X419" s="4"/>
    </row>
    <row r="420" spans="17:24" ht="15.75" customHeight="1" x14ac:dyDescent="0.25">
      <c r="Q420" s="4"/>
      <c r="R420" s="4"/>
      <c r="S420" s="4"/>
      <c r="T420" s="4"/>
      <c r="U420" s="4"/>
      <c r="V420" s="4"/>
      <c r="W420" s="4"/>
      <c r="X420" s="4"/>
    </row>
    <row r="421" spans="17:24" ht="15.75" customHeight="1" x14ac:dyDescent="0.25">
      <c r="Q421" s="4"/>
      <c r="R421" s="4"/>
      <c r="S421" s="4"/>
      <c r="T421" s="4"/>
      <c r="U421" s="4"/>
      <c r="V421" s="4"/>
      <c r="W421" s="4"/>
      <c r="X421" s="4"/>
    </row>
    <row r="422" spans="17:24" ht="15.75" customHeight="1" x14ac:dyDescent="0.25">
      <c r="Q422" s="4"/>
      <c r="R422" s="4"/>
      <c r="S422" s="4"/>
      <c r="T422" s="4"/>
      <c r="U422" s="4"/>
      <c r="V422" s="4"/>
      <c r="W422" s="4"/>
      <c r="X422" s="4"/>
    </row>
    <row r="423" spans="17:24" ht="15.75" customHeight="1" x14ac:dyDescent="0.25">
      <c r="Q423" s="4"/>
      <c r="R423" s="4"/>
      <c r="S423" s="4"/>
      <c r="T423" s="4"/>
      <c r="U423" s="4"/>
      <c r="V423" s="4"/>
      <c r="W423" s="4"/>
      <c r="X423" s="4"/>
    </row>
    <row r="424" spans="17:24" ht="15.75" customHeight="1" x14ac:dyDescent="0.25">
      <c r="Q424" s="4"/>
      <c r="R424" s="4"/>
      <c r="S424" s="4"/>
      <c r="T424" s="4"/>
      <c r="U424" s="4"/>
      <c r="V424" s="4"/>
      <c r="W424" s="4"/>
      <c r="X424" s="4"/>
    </row>
    <row r="425" spans="17:24" ht="15.75" customHeight="1" x14ac:dyDescent="0.25">
      <c r="Q425" s="4"/>
      <c r="R425" s="4"/>
      <c r="S425" s="4"/>
      <c r="T425" s="4"/>
      <c r="U425" s="4"/>
      <c r="V425" s="4"/>
      <c r="W425" s="4"/>
      <c r="X425" s="4"/>
    </row>
    <row r="426" spans="17:24" ht="15.75" customHeight="1" x14ac:dyDescent="0.25">
      <c r="Q426" s="4"/>
      <c r="R426" s="4"/>
      <c r="S426" s="4"/>
      <c r="T426" s="4"/>
      <c r="U426" s="4"/>
      <c r="V426" s="4"/>
      <c r="W426" s="4"/>
      <c r="X426" s="4"/>
    </row>
    <row r="427" spans="17:24" ht="15.75" customHeight="1" x14ac:dyDescent="0.25">
      <c r="Q427" s="4"/>
      <c r="R427" s="4"/>
      <c r="S427" s="4"/>
      <c r="T427" s="4"/>
      <c r="U427" s="4"/>
      <c r="V427" s="4"/>
      <c r="W427" s="4"/>
      <c r="X427" s="4"/>
    </row>
    <row r="428" spans="17:24" ht="15.75" customHeight="1" x14ac:dyDescent="0.25">
      <c r="Q428" s="4"/>
      <c r="R428" s="4"/>
      <c r="S428" s="4"/>
      <c r="T428" s="4"/>
      <c r="U428" s="4"/>
      <c r="V428" s="4"/>
      <c r="W428" s="4"/>
      <c r="X428" s="4"/>
    </row>
    <row r="429" spans="17:24" ht="15.75" customHeight="1" x14ac:dyDescent="0.25">
      <c r="Q429" s="4"/>
      <c r="R429" s="4"/>
      <c r="S429" s="4"/>
      <c r="T429" s="4"/>
      <c r="U429" s="4"/>
      <c r="V429" s="4"/>
      <c r="W429" s="4"/>
      <c r="X429" s="4"/>
    </row>
    <row r="430" spans="17:24" ht="15.75" customHeight="1" x14ac:dyDescent="0.25">
      <c r="Q430" s="4"/>
      <c r="R430" s="4"/>
      <c r="S430" s="4"/>
      <c r="T430" s="4"/>
      <c r="U430" s="4"/>
      <c r="V430" s="4"/>
      <c r="W430" s="4"/>
      <c r="X430" s="4"/>
    </row>
    <row r="431" spans="17:24" ht="15.75" customHeight="1" x14ac:dyDescent="0.25">
      <c r="Q431" s="4"/>
      <c r="R431" s="4"/>
      <c r="S431" s="4"/>
      <c r="T431" s="4"/>
      <c r="U431" s="4"/>
      <c r="V431" s="4"/>
      <c r="W431" s="4"/>
      <c r="X431" s="4"/>
    </row>
    <row r="432" spans="17:24" ht="15.75" customHeight="1" x14ac:dyDescent="0.25">
      <c r="Q432" s="4"/>
      <c r="R432" s="4"/>
      <c r="S432" s="4"/>
      <c r="T432" s="4"/>
      <c r="U432" s="4"/>
      <c r="V432" s="4"/>
      <c r="W432" s="4"/>
      <c r="X432" s="4"/>
    </row>
    <row r="433" spans="17:24" ht="15.75" customHeight="1" x14ac:dyDescent="0.25">
      <c r="Q433" s="4"/>
      <c r="R433" s="4"/>
      <c r="S433" s="4"/>
      <c r="T433" s="4"/>
      <c r="U433" s="4"/>
      <c r="V433" s="4"/>
      <c r="W433" s="4"/>
      <c r="X433" s="4"/>
    </row>
    <row r="434" spans="17:24" ht="15.75" customHeight="1" x14ac:dyDescent="0.25">
      <c r="Q434" s="4"/>
      <c r="R434" s="4"/>
      <c r="S434" s="4"/>
      <c r="T434" s="4"/>
      <c r="U434" s="4"/>
      <c r="V434" s="4"/>
      <c r="W434" s="4"/>
      <c r="X434" s="4"/>
    </row>
    <row r="435" spans="17:24" ht="15.75" customHeight="1" x14ac:dyDescent="0.25">
      <c r="Q435" s="4"/>
      <c r="R435" s="4"/>
      <c r="S435" s="4"/>
      <c r="T435" s="4"/>
      <c r="U435" s="4"/>
      <c r="V435" s="4"/>
      <c r="W435" s="4"/>
      <c r="X435" s="4"/>
    </row>
    <row r="436" spans="17:24" ht="15.75" customHeight="1" x14ac:dyDescent="0.25">
      <c r="Q436" s="4"/>
      <c r="R436" s="4"/>
      <c r="S436" s="4"/>
      <c r="T436" s="4"/>
      <c r="U436" s="4"/>
      <c r="V436" s="4"/>
      <c r="W436" s="4"/>
      <c r="X436" s="4"/>
    </row>
    <row r="437" spans="17:24" ht="15.75" customHeight="1" x14ac:dyDescent="0.25">
      <c r="Q437" s="4"/>
      <c r="R437" s="4"/>
      <c r="S437" s="4"/>
      <c r="T437" s="4"/>
      <c r="U437" s="4"/>
      <c r="V437" s="4"/>
      <c r="W437" s="4"/>
      <c r="X437" s="4"/>
    </row>
    <row r="438" spans="17:24" ht="15.75" customHeight="1" x14ac:dyDescent="0.25">
      <c r="Q438" s="4"/>
      <c r="R438" s="4"/>
      <c r="S438" s="4"/>
      <c r="T438" s="4"/>
      <c r="U438" s="4"/>
      <c r="V438" s="4"/>
      <c r="W438" s="4"/>
      <c r="X438" s="4"/>
    </row>
    <row r="439" spans="17:24" ht="15.75" customHeight="1" x14ac:dyDescent="0.25">
      <c r="Q439" s="4"/>
      <c r="R439" s="4"/>
      <c r="S439" s="4"/>
      <c r="T439" s="4"/>
      <c r="U439" s="4"/>
      <c r="V439" s="4"/>
      <c r="W439" s="4"/>
      <c r="X439" s="4"/>
    </row>
    <row r="440" spans="17:24" ht="15.75" customHeight="1" x14ac:dyDescent="0.25">
      <c r="Q440" s="4"/>
      <c r="R440" s="4"/>
      <c r="S440" s="4"/>
      <c r="T440" s="4"/>
      <c r="U440" s="4"/>
      <c r="V440" s="4"/>
      <c r="W440" s="4"/>
      <c r="X440" s="4"/>
    </row>
    <row r="441" spans="17:24" ht="15.75" customHeight="1" x14ac:dyDescent="0.25">
      <c r="Q441" s="4"/>
      <c r="R441" s="4"/>
      <c r="S441" s="4"/>
      <c r="T441" s="4"/>
      <c r="U441" s="4"/>
      <c r="V441" s="4"/>
      <c r="W441" s="4"/>
      <c r="X441" s="4"/>
    </row>
    <row r="442" spans="17:24" ht="15.75" customHeight="1" x14ac:dyDescent="0.25">
      <c r="Q442" s="4"/>
      <c r="R442" s="4"/>
      <c r="S442" s="4"/>
      <c r="T442" s="4"/>
      <c r="U442" s="4"/>
      <c r="V442" s="4"/>
      <c r="W442" s="4"/>
      <c r="X442" s="4"/>
    </row>
    <row r="443" spans="17:24" ht="15.75" customHeight="1" x14ac:dyDescent="0.25">
      <c r="Q443" s="4"/>
      <c r="R443" s="4"/>
      <c r="S443" s="4"/>
      <c r="T443" s="4"/>
      <c r="U443" s="4"/>
      <c r="V443" s="4"/>
      <c r="W443" s="4"/>
      <c r="X443" s="4"/>
    </row>
    <row r="444" spans="17:24" ht="15.75" customHeight="1" x14ac:dyDescent="0.25">
      <c r="Q444" s="4"/>
      <c r="R444" s="4"/>
      <c r="S444" s="4"/>
      <c r="T444" s="4"/>
      <c r="U444" s="4"/>
      <c r="V444" s="4"/>
      <c r="W444" s="4"/>
      <c r="X444" s="4"/>
    </row>
    <row r="445" spans="17:24" ht="15.75" customHeight="1" x14ac:dyDescent="0.25">
      <c r="Q445" s="4"/>
      <c r="R445" s="4"/>
      <c r="S445" s="4"/>
      <c r="T445" s="4"/>
      <c r="U445" s="4"/>
      <c r="V445" s="4"/>
      <c r="W445" s="4"/>
      <c r="X445" s="4"/>
    </row>
    <row r="446" spans="17:24" ht="15.75" customHeight="1" x14ac:dyDescent="0.25">
      <c r="Q446" s="4"/>
      <c r="R446" s="4"/>
      <c r="S446" s="4"/>
      <c r="T446" s="4"/>
      <c r="U446" s="4"/>
      <c r="V446" s="4"/>
      <c r="W446" s="4"/>
      <c r="X446" s="4"/>
    </row>
    <row r="447" spans="17:24" ht="15.75" customHeight="1" x14ac:dyDescent="0.25">
      <c r="Q447" s="4"/>
      <c r="R447" s="4"/>
      <c r="S447" s="4"/>
      <c r="T447" s="4"/>
      <c r="U447" s="4"/>
      <c r="V447" s="4"/>
      <c r="W447" s="4"/>
      <c r="X447" s="4"/>
    </row>
    <row r="448" spans="17:24" ht="15.75" customHeight="1" x14ac:dyDescent="0.25">
      <c r="Q448" s="4"/>
      <c r="R448" s="4"/>
      <c r="S448" s="4"/>
      <c r="T448" s="4"/>
      <c r="U448" s="4"/>
      <c r="V448" s="4"/>
      <c r="W448" s="4"/>
      <c r="X448" s="4"/>
    </row>
    <row r="449" spans="17:24" ht="15.75" customHeight="1" x14ac:dyDescent="0.25">
      <c r="Q449" s="4"/>
      <c r="R449" s="4"/>
      <c r="S449" s="4"/>
      <c r="T449" s="4"/>
      <c r="U449" s="4"/>
      <c r="V449" s="4"/>
      <c r="W449" s="4"/>
      <c r="X449" s="4"/>
    </row>
    <row r="450" spans="17:24" ht="15.75" customHeight="1" x14ac:dyDescent="0.25">
      <c r="Q450" s="4"/>
      <c r="R450" s="4"/>
      <c r="S450" s="4"/>
      <c r="T450" s="4"/>
      <c r="U450" s="4"/>
      <c r="V450" s="4"/>
      <c r="W450" s="4"/>
      <c r="X450" s="4"/>
    </row>
    <row r="451" spans="17:24" ht="15.75" customHeight="1" x14ac:dyDescent="0.25">
      <c r="Q451" s="4"/>
      <c r="R451" s="4"/>
      <c r="S451" s="4"/>
      <c r="T451" s="4"/>
      <c r="U451" s="4"/>
      <c r="V451" s="4"/>
      <c r="W451" s="4"/>
      <c r="X451" s="4"/>
    </row>
    <row r="452" spans="17:24" ht="15.75" customHeight="1" x14ac:dyDescent="0.25">
      <c r="Q452" s="4"/>
      <c r="R452" s="4"/>
      <c r="S452" s="4"/>
      <c r="T452" s="4"/>
      <c r="U452" s="4"/>
      <c r="V452" s="4"/>
      <c r="W452" s="4"/>
      <c r="X452" s="4"/>
    </row>
    <row r="453" spans="17:24" ht="15.75" customHeight="1" x14ac:dyDescent="0.25">
      <c r="Q453" s="4"/>
      <c r="R453" s="4"/>
      <c r="S453" s="4"/>
      <c r="T453" s="4"/>
      <c r="U453" s="4"/>
      <c r="V453" s="4"/>
      <c r="W453" s="4"/>
      <c r="X453" s="4"/>
    </row>
    <row r="454" spans="17:24" ht="15.75" customHeight="1" x14ac:dyDescent="0.25">
      <c r="Q454" s="4"/>
      <c r="R454" s="4"/>
      <c r="S454" s="4"/>
      <c r="T454" s="4"/>
      <c r="U454" s="4"/>
      <c r="V454" s="4"/>
      <c r="W454" s="4"/>
      <c r="X454" s="4"/>
    </row>
    <row r="455" spans="17:24" ht="15.75" customHeight="1" x14ac:dyDescent="0.25">
      <c r="Q455" s="4"/>
      <c r="R455" s="4"/>
      <c r="S455" s="4"/>
      <c r="T455" s="4"/>
      <c r="U455" s="4"/>
      <c r="V455" s="4"/>
      <c r="W455" s="4"/>
      <c r="X455" s="4"/>
    </row>
    <row r="456" spans="17:24" ht="15.75" customHeight="1" x14ac:dyDescent="0.25">
      <c r="Q456" s="4"/>
      <c r="R456" s="4"/>
      <c r="S456" s="4"/>
      <c r="T456" s="4"/>
      <c r="U456" s="4"/>
      <c r="V456" s="4"/>
      <c r="W456" s="4"/>
      <c r="X456" s="4"/>
    </row>
    <row r="457" spans="17:24" ht="15.75" customHeight="1" x14ac:dyDescent="0.25">
      <c r="Q457" s="4"/>
      <c r="R457" s="4"/>
      <c r="S457" s="4"/>
      <c r="T457" s="4"/>
      <c r="U457" s="4"/>
      <c r="V457" s="4"/>
      <c r="W457" s="4"/>
      <c r="X457" s="4"/>
    </row>
    <row r="458" spans="17:24" ht="15.75" customHeight="1" x14ac:dyDescent="0.25">
      <c r="Q458" s="4"/>
      <c r="R458" s="4"/>
      <c r="S458" s="4"/>
      <c r="T458" s="4"/>
      <c r="U458" s="4"/>
      <c r="V458" s="4"/>
      <c r="W458" s="4"/>
      <c r="X458" s="4"/>
    </row>
    <row r="459" spans="17:24" ht="15.75" customHeight="1" x14ac:dyDescent="0.25">
      <c r="Q459" s="4"/>
      <c r="R459" s="4"/>
      <c r="S459" s="4"/>
      <c r="T459" s="4"/>
      <c r="U459" s="4"/>
      <c r="V459" s="4"/>
      <c r="W459" s="4"/>
      <c r="X459" s="4"/>
    </row>
    <row r="460" spans="17:24" ht="15.75" customHeight="1" x14ac:dyDescent="0.25">
      <c r="Q460" s="4"/>
      <c r="R460" s="4"/>
      <c r="S460" s="4"/>
      <c r="T460" s="4"/>
      <c r="U460" s="4"/>
      <c r="V460" s="4"/>
      <c r="W460" s="4"/>
      <c r="X460" s="4"/>
    </row>
    <row r="461" spans="17:24" ht="15.75" customHeight="1" x14ac:dyDescent="0.25">
      <c r="Q461" s="4"/>
      <c r="R461" s="4"/>
      <c r="S461" s="4"/>
      <c r="T461" s="4"/>
      <c r="U461" s="4"/>
      <c r="V461" s="4"/>
      <c r="W461" s="4"/>
      <c r="X461" s="4"/>
    </row>
    <row r="462" spans="17:24" ht="15.75" customHeight="1" x14ac:dyDescent="0.25">
      <c r="Q462" s="4"/>
      <c r="R462" s="4"/>
      <c r="S462" s="4"/>
      <c r="T462" s="4"/>
      <c r="U462" s="4"/>
      <c r="V462" s="4"/>
      <c r="W462" s="4"/>
      <c r="X462" s="4"/>
    </row>
    <row r="463" spans="17:24" ht="15.75" customHeight="1" x14ac:dyDescent="0.25">
      <c r="Q463" s="4"/>
      <c r="R463" s="4"/>
      <c r="S463" s="4"/>
      <c r="T463" s="4"/>
      <c r="U463" s="4"/>
      <c r="V463" s="4"/>
      <c r="W463" s="4"/>
      <c r="X463" s="4"/>
    </row>
    <row r="464" spans="17:24" ht="15.75" customHeight="1" x14ac:dyDescent="0.25">
      <c r="Q464" s="4"/>
      <c r="R464" s="4"/>
      <c r="S464" s="4"/>
      <c r="T464" s="4"/>
      <c r="U464" s="4"/>
      <c r="V464" s="4"/>
      <c r="W464" s="4"/>
      <c r="X464" s="4"/>
    </row>
    <row r="465" spans="17:24" ht="15.75" customHeight="1" x14ac:dyDescent="0.25">
      <c r="Q465" s="4"/>
      <c r="R465" s="4"/>
      <c r="S465" s="4"/>
      <c r="T465" s="4"/>
      <c r="U465" s="4"/>
      <c r="V465" s="4"/>
      <c r="W465" s="4"/>
      <c r="X465" s="4"/>
    </row>
    <row r="466" spans="17:24" ht="15.75" customHeight="1" x14ac:dyDescent="0.25">
      <c r="Q466" s="4"/>
      <c r="R466" s="4"/>
      <c r="S466" s="4"/>
      <c r="T466" s="4"/>
      <c r="U466" s="4"/>
      <c r="V466" s="4"/>
      <c r="W466" s="4"/>
      <c r="X466" s="4"/>
    </row>
    <row r="467" spans="17:24" ht="15.75" customHeight="1" x14ac:dyDescent="0.25">
      <c r="Q467" s="4"/>
      <c r="R467" s="4"/>
      <c r="S467" s="4"/>
      <c r="T467" s="4"/>
      <c r="U467" s="4"/>
      <c r="V467" s="4"/>
      <c r="W467" s="4"/>
      <c r="X467" s="4"/>
    </row>
    <row r="468" spans="17:24" ht="15.75" customHeight="1" x14ac:dyDescent="0.25">
      <c r="Q468" s="4"/>
      <c r="R468" s="4"/>
      <c r="S468" s="4"/>
      <c r="T468" s="4"/>
      <c r="U468" s="4"/>
      <c r="V468" s="4"/>
      <c r="W468" s="4"/>
      <c r="X468" s="4"/>
    </row>
    <row r="469" spans="17:24" ht="15.75" customHeight="1" x14ac:dyDescent="0.25">
      <c r="Q469" s="4"/>
      <c r="R469" s="4"/>
      <c r="S469" s="4"/>
      <c r="T469" s="4"/>
      <c r="U469" s="4"/>
      <c r="V469" s="4"/>
      <c r="W469" s="4"/>
      <c r="X469" s="4"/>
    </row>
    <row r="470" spans="17:24" ht="15.75" customHeight="1" x14ac:dyDescent="0.25">
      <c r="Q470" s="4"/>
      <c r="R470" s="4"/>
      <c r="S470" s="4"/>
      <c r="T470" s="4"/>
      <c r="U470" s="4"/>
      <c r="V470" s="4"/>
      <c r="W470" s="4"/>
      <c r="X470" s="4"/>
    </row>
    <row r="471" spans="17:24" ht="15.75" customHeight="1" x14ac:dyDescent="0.25">
      <c r="Q471" s="4"/>
      <c r="R471" s="4"/>
      <c r="S471" s="4"/>
      <c r="T471" s="4"/>
      <c r="U471" s="4"/>
      <c r="V471" s="4"/>
      <c r="W471" s="4"/>
      <c r="X471" s="4"/>
    </row>
    <row r="472" spans="17:24" ht="15.75" customHeight="1" x14ac:dyDescent="0.25">
      <c r="Q472" s="4"/>
      <c r="R472" s="4"/>
      <c r="S472" s="4"/>
      <c r="T472" s="4"/>
      <c r="U472" s="4"/>
      <c r="V472" s="4"/>
      <c r="W472" s="4"/>
      <c r="X472" s="4"/>
    </row>
    <row r="473" spans="17:24" ht="15.75" customHeight="1" x14ac:dyDescent="0.25">
      <c r="Q473" s="4"/>
      <c r="R473" s="4"/>
      <c r="S473" s="4"/>
      <c r="T473" s="4"/>
      <c r="U473" s="4"/>
      <c r="V473" s="4"/>
      <c r="W473" s="4"/>
      <c r="X473" s="4"/>
    </row>
    <row r="474" spans="17:24" ht="15.75" customHeight="1" x14ac:dyDescent="0.25">
      <c r="Q474" s="4"/>
      <c r="R474" s="4"/>
      <c r="S474" s="4"/>
      <c r="T474" s="4"/>
      <c r="U474" s="4"/>
      <c r="V474" s="4"/>
      <c r="W474" s="4"/>
      <c r="X474" s="4"/>
    </row>
    <row r="475" spans="17:24" ht="15.75" customHeight="1" x14ac:dyDescent="0.25">
      <c r="Q475" s="4"/>
      <c r="R475" s="4"/>
      <c r="S475" s="4"/>
      <c r="T475" s="4"/>
      <c r="U475" s="4"/>
      <c r="V475" s="4"/>
      <c r="W475" s="4"/>
      <c r="X475" s="4"/>
    </row>
    <row r="476" spans="17:24" ht="15.75" customHeight="1" x14ac:dyDescent="0.25">
      <c r="Q476" s="4"/>
      <c r="R476" s="4"/>
      <c r="S476" s="4"/>
      <c r="T476" s="4"/>
      <c r="U476" s="4"/>
      <c r="V476" s="4"/>
      <c r="W476" s="4"/>
      <c r="X476" s="4"/>
    </row>
    <row r="477" spans="17:24" ht="15.75" customHeight="1" x14ac:dyDescent="0.25">
      <c r="Q477" s="4"/>
      <c r="R477" s="4"/>
      <c r="S477" s="4"/>
      <c r="T477" s="4"/>
      <c r="U477" s="4"/>
      <c r="V477" s="4"/>
      <c r="W477" s="4"/>
      <c r="X477" s="4"/>
    </row>
    <row r="478" spans="17:24" ht="15.75" customHeight="1" x14ac:dyDescent="0.25">
      <c r="Q478" s="4"/>
      <c r="R478" s="4"/>
      <c r="S478" s="4"/>
      <c r="T478" s="4"/>
      <c r="U478" s="4"/>
      <c r="V478" s="4"/>
      <c r="W478" s="4"/>
      <c r="X478" s="4"/>
    </row>
    <row r="479" spans="17:24" ht="15.75" customHeight="1" x14ac:dyDescent="0.25">
      <c r="Q479" s="4"/>
      <c r="R479" s="4"/>
      <c r="S479" s="4"/>
      <c r="T479" s="4"/>
      <c r="U479" s="4"/>
      <c r="V479" s="4"/>
      <c r="W479" s="4"/>
      <c r="X479" s="4"/>
    </row>
    <row r="480" spans="17:24" ht="15.75" customHeight="1" x14ac:dyDescent="0.25">
      <c r="Q480" s="4"/>
      <c r="R480" s="4"/>
      <c r="S480" s="4"/>
      <c r="T480" s="4"/>
      <c r="U480" s="4"/>
      <c r="V480" s="4"/>
      <c r="W480" s="4"/>
      <c r="X480" s="4"/>
    </row>
    <row r="481" spans="17:24" ht="15.75" customHeight="1" x14ac:dyDescent="0.25">
      <c r="Q481" s="4"/>
      <c r="R481" s="4"/>
      <c r="S481" s="4"/>
      <c r="T481" s="4"/>
      <c r="U481" s="4"/>
      <c r="V481" s="4"/>
      <c r="W481" s="4"/>
      <c r="X481" s="4"/>
    </row>
    <row r="482" spans="17:24" ht="15.75" customHeight="1" x14ac:dyDescent="0.25">
      <c r="Q482" s="4"/>
      <c r="R482" s="4"/>
      <c r="S482" s="4"/>
      <c r="T482" s="4"/>
      <c r="U482" s="4"/>
      <c r="V482" s="4"/>
      <c r="W482" s="4"/>
      <c r="X482" s="4"/>
    </row>
    <row r="483" spans="17:24" ht="15.75" customHeight="1" x14ac:dyDescent="0.25">
      <c r="Q483" s="4"/>
      <c r="R483" s="4"/>
      <c r="S483" s="4"/>
      <c r="T483" s="4"/>
      <c r="U483" s="4"/>
      <c r="V483" s="4"/>
      <c r="W483" s="4"/>
      <c r="X483" s="4"/>
    </row>
    <row r="484" spans="17:24" ht="15.75" customHeight="1" x14ac:dyDescent="0.25">
      <c r="Q484" s="4"/>
      <c r="R484" s="4"/>
      <c r="S484" s="4"/>
      <c r="T484" s="4"/>
      <c r="U484" s="4"/>
      <c r="V484" s="4"/>
      <c r="W484" s="4"/>
      <c r="X484" s="4"/>
    </row>
    <row r="485" spans="17:24" ht="15.75" customHeight="1" x14ac:dyDescent="0.25">
      <c r="Q485" s="4"/>
      <c r="R485" s="4"/>
      <c r="S485" s="4"/>
      <c r="T485" s="4"/>
      <c r="U485" s="4"/>
      <c r="V485" s="4"/>
      <c r="W485" s="4"/>
      <c r="X485" s="4"/>
    </row>
    <row r="486" spans="17:24" ht="15.75" customHeight="1" x14ac:dyDescent="0.25">
      <c r="Q486" s="4"/>
      <c r="R486" s="4"/>
      <c r="S486" s="4"/>
      <c r="T486" s="4"/>
      <c r="U486" s="4"/>
      <c r="V486" s="4"/>
      <c r="W486" s="4"/>
      <c r="X486" s="4"/>
    </row>
    <row r="487" spans="17:24" ht="15.75" customHeight="1" x14ac:dyDescent="0.25">
      <c r="Q487" s="4"/>
      <c r="R487" s="4"/>
      <c r="S487" s="4"/>
      <c r="T487" s="4"/>
      <c r="U487" s="4"/>
      <c r="V487" s="4"/>
      <c r="W487" s="4"/>
      <c r="X487" s="4"/>
    </row>
    <row r="488" spans="17:24" ht="15.75" customHeight="1" x14ac:dyDescent="0.25">
      <c r="Q488" s="4"/>
      <c r="R488" s="4"/>
      <c r="S488" s="4"/>
      <c r="T488" s="4"/>
      <c r="U488" s="4"/>
      <c r="V488" s="4"/>
      <c r="W488" s="4"/>
      <c r="X488" s="4"/>
    </row>
    <row r="489" spans="17:24" ht="15.75" customHeight="1" x14ac:dyDescent="0.25">
      <c r="Q489" s="4"/>
      <c r="R489" s="4"/>
      <c r="S489" s="4"/>
      <c r="T489" s="4"/>
      <c r="U489" s="4"/>
      <c r="V489" s="4"/>
      <c r="W489" s="4"/>
      <c r="X489" s="4"/>
    </row>
    <row r="490" spans="17:24" ht="15.75" customHeight="1" x14ac:dyDescent="0.25">
      <c r="Q490" s="4"/>
      <c r="R490" s="4"/>
      <c r="S490" s="4"/>
      <c r="T490" s="4"/>
      <c r="U490" s="4"/>
      <c r="V490" s="4"/>
      <c r="W490" s="4"/>
      <c r="X490" s="4"/>
    </row>
    <row r="491" spans="17:24" ht="15.75" customHeight="1" x14ac:dyDescent="0.25">
      <c r="Q491" s="4"/>
      <c r="R491" s="4"/>
      <c r="S491" s="4"/>
      <c r="T491" s="4"/>
      <c r="U491" s="4"/>
      <c r="V491" s="4"/>
      <c r="W491" s="4"/>
      <c r="X491" s="4"/>
    </row>
    <row r="492" spans="17:24" ht="15.75" customHeight="1" x14ac:dyDescent="0.25">
      <c r="Q492" s="4"/>
      <c r="R492" s="4"/>
      <c r="S492" s="4"/>
      <c r="T492" s="4"/>
      <c r="U492" s="4"/>
      <c r="V492" s="4"/>
      <c r="W492" s="4"/>
      <c r="X492" s="4"/>
    </row>
    <row r="493" spans="17:24" ht="15.75" customHeight="1" x14ac:dyDescent="0.25">
      <c r="Q493" s="4"/>
      <c r="R493" s="4"/>
      <c r="S493" s="4"/>
      <c r="T493" s="4"/>
      <c r="U493" s="4"/>
      <c r="V493" s="4"/>
      <c r="W493" s="4"/>
      <c r="X493" s="4"/>
    </row>
    <row r="494" spans="17:24" ht="15.75" customHeight="1" x14ac:dyDescent="0.25">
      <c r="Q494" s="4"/>
      <c r="R494" s="4"/>
      <c r="S494" s="4"/>
      <c r="T494" s="4"/>
      <c r="U494" s="4"/>
      <c r="V494" s="4"/>
      <c r="W494" s="4"/>
      <c r="X494" s="4"/>
    </row>
    <row r="495" spans="17:24" ht="15.75" customHeight="1" x14ac:dyDescent="0.25">
      <c r="Q495" s="4"/>
      <c r="R495" s="4"/>
      <c r="S495" s="4"/>
      <c r="T495" s="4"/>
      <c r="U495" s="4"/>
      <c r="V495" s="4"/>
      <c r="W495" s="4"/>
      <c r="X495" s="4"/>
    </row>
    <row r="496" spans="17:24" ht="15.75" customHeight="1" x14ac:dyDescent="0.25">
      <c r="Q496" s="4"/>
      <c r="R496" s="4"/>
      <c r="S496" s="4"/>
      <c r="T496" s="4"/>
      <c r="U496" s="4"/>
      <c r="V496" s="4"/>
      <c r="W496" s="4"/>
      <c r="X496" s="4"/>
    </row>
    <row r="497" spans="17:24" ht="15.75" customHeight="1" x14ac:dyDescent="0.25">
      <c r="Q497" s="4"/>
      <c r="R497" s="4"/>
      <c r="S497" s="4"/>
      <c r="T497" s="4"/>
      <c r="U497" s="4"/>
      <c r="V497" s="4"/>
      <c r="W497" s="4"/>
      <c r="X497" s="4"/>
    </row>
    <row r="498" spans="17:24" ht="15.75" customHeight="1" x14ac:dyDescent="0.25">
      <c r="Q498" s="4"/>
      <c r="R498" s="4"/>
      <c r="S498" s="4"/>
      <c r="T498" s="4"/>
      <c r="U498" s="4"/>
      <c r="V498" s="4"/>
      <c r="W498" s="4"/>
      <c r="X498" s="4"/>
    </row>
    <row r="499" spans="17:24" ht="15.75" customHeight="1" x14ac:dyDescent="0.25">
      <c r="Q499" s="4"/>
      <c r="R499" s="4"/>
      <c r="S499" s="4"/>
      <c r="T499" s="4"/>
      <c r="U499" s="4"/>
      <c r="V499" s="4"/>
      <c r="W499" s="4"/>
      <c r="X499" s="4"/>
    </row>
    <row r="500" spans="17:24" ht="15.75" customHeight="1" x14ac:dyDescent="0.25">
      <c r="Q500" s="4"/>
      <c r="R500" s="4"/>
      <c r="S500" s="4"/>
      <c r="T500" s="4"/>
      <c r="U500" s="4"/>
      <c r="V500" s="4"/>
      <c r="W500" s="4"/>
      <c r="X500" s="4"/>
    </row>
    <row r="501" spans="17:24" ht="15.75" customHeight="1" x14ac:dyDescent="0.25">
      <c r="Q501" s="4"/>
      <c r="R501" s="4"/>
      <c r="S501" s="4"/>
      <c r="T501" s="4"/>
      <c r="U501" s="4"/>
      <c r="V501" s="4"/>
      <c r="W501" s="4"/>
      <c r="X501" s="4"/>
    </row>
    <row r="502" spans="17:24" ht="15.75" customHeight="1" x14ac:dyDescent="0.25">
      <c r="Q502" s="4"/>
      <c r="R502" s="4"/>
      <c r="S502" s="4"/>
      <c r="T502" s="4"/>
      <c r="U502" s="4"/>
      <c r="V502" s="4"/>
      <c r="W502" s="4"/>
      <c r="X502" s="4"/>
    </row>
    <row r="503" spans="17:24" ht="15.75" customHeight="1" x14ac:dyDescent="0.25">
      <c r="Q503" s="4"/>
      <c r="R503" s="4"/>
      <c r="S503" s="4"/>
      <c r="T503" s="4"/>
      <c r="U503" s="4"/>
      <c r="V503" s="4"/>
      <c r="W503" s="4"/>
      <c r="X503" s="4"/>
    </row>
    <row r="504" spans="17:24" ht="15.75" customHeight="1" x14ac:dyDescent="0.25">
      <c r="Q504" s="4"/>
      <c r="R504" s="4"/>
      <c r="S504" s="4"/>
      <c r="T504" s="4"/>
      <c r="U504" s="4"/>
      <c r="V504" s="4"/>
      <c r="W504" s="4"/>
      <c r="X504" s="4"/>
    </row>
    <row r="505" spans="17:24" ht="15.75" customHeight="1" x14ac:dyDescent="0.25">
      <c r="Q505" s="4"/>
      <c r="R505" s="4"/>
      <c r="S505" s="4"/>
      <c r="T505" s="4"/>
      <c r="U505" s="4"/>
      <c r="V505" s="4"/>
      <c r="W505" s="4"/>
      <c r="X505" s="4"/>
    </row>
    <row r="506" spans="17:24" ht="15.75" customHeight="1" x14ac:dyDescent="0.25">
      <c r="Q506" s="4"/>
      <c r="R506" s="4"/>
      <c r="S506" s="4"/>
      <c r="T506" s="4"/>
      <c r="U506" s="4"/>
      <c r="V506" s="4"/>
      <c r="W506" s="4"/>
      <c r="X506" s="4"/>
    </row>
    <row r="507" spans="17:24" ht="15.75" customHeight="1" x14ac:dyDescent="0.25">
      <c r="Q507" s="4"/>
      <c r="R507" s="4"/>
      <c r="S507" s="4"/>
      <c r="T507" s="4"/>
      <c r="U507" s="4"/>
      <c r="V507" s="4"/>
      <c r="W507" s="4"/>
      <c r="X507" s="4"/>
    </row>
    <row r="508" spans="17:24" ht="15.75" customHeight="1" x14ac:dyDescent="0.25">
      <c r="Q508" s="4"/>
      <c r="R508" s="4"/>
      <c r="S508" s="4"/>
      <c r="T508" s="4"/>
      <c r="U508" s="4"/>
      <c r="V508" s="4"/>
      <c r="W508" s="4"/>
      <c r="X508" s="4"/>
    </row>
    <row r="509" spans="17:24" ht="15.75" customHeight="1" x14ac:dyDescent="0.25">
      <c r="Q509" s="4"/>
      <c r="R509" s="4"/>
      <c r="S509" s="4"/>
      <c r="T509" s="4"/>
      <c r="U509" s="4"/>
      <c r="V509" s="4"/>
      <c r="W509" s="4"/>
      <c r="X509" s="4"/>
    </row>
    <row r="510" spans="17:24" ht="15.75" customHeight="1" x14ac:dyDescent="0.25">
      <c r="Q510" s="4"/>
      <c r="R510" s="4"/>
      <c r="S510" s="4"/>
      <c r="T510" s="4"/>
      <c r="U510" s="4"/>
      <c r="V510" s="4"/>
      <c r="W510" s="4"/>
      <c r="X510" s="4"/>
    </row>
    <row r="511" spans="17:24" ht="15.75" customHeight="1" x14ac:dyDescent="0.25">
      <c r="Q511" s="4"/>
      <c r="R511" s="4"/>
      <c r="S511" s="4"/>
      <c r="T511" s="4"/>
      <c r="U511" s="4"/>
      <c r="V511" s="4"/>
      <c r="W511" s="4"/>
      <c r="X511" s="4"/>
    </row>
    <row r="512" spans="17:24" ht="15.75" customHeight="1" x14ac:dyDescent="0.25">
      <c r="Q512" s="4"/>
      <c r="R512" s="4"/>
      <c r="S512" s="4"/>
      <c r="T512" s="4"/>
      <c r="U512" s="4"/>
      <c r="V512" s="4"/>
      <c r="W512" s="4"/>
      <c r="X512" s="4"/>
    </row>
    <row r="513" spans="17:24" ht="15.75" customHeight="1" x14ac:dyDescent="0.25">
      <c r="Q513" s="4"/>
      <c r="R513" s="4"/>
      <c r="S513" s="4"/>
      <c r="T513" s="4"/>
      <c r="U513" s="4"/>
      <c r="V513" s="4"/>
      <c r="W513" s="4"/>
      <c r="X513" s="4"/>
    </row>
    <row r="514" spans="17:24" ht="15.75" customHeight="1" x14ac:dyDescent="0.25">
      <c r="Q514" s="4"/>
      <c r="R514" s="4"/>
      <c r="S514" s="4"/>
      <c r="T514" s="4"/>
      <c r="U514" s="4"/>
      <c r="V514" s="4"/>
      <c r="W514" s="4"/>
      <c r="X514" s="4"/>
    </row>
    <row r="515" spans="17:24" ht="15.75" customHeight="1" x14ac:dyDescent="0.25">
      <c r="Q515" s="4"/>
      <c r="R515" s="4"/>
      <c r="S515" s="4"/>
      <c r="T515" s="4"/>
      <c r="U515" s="4"/>
      <c r="V515" s="4"/>
      <c r="W515" s="4"/>
      <c r="X515" s="4"/>
    </row>
    <row r="516" spans="17:24" ht="15.75" customHeight="1" x14ac:dyDescent="0.25">
      <c r="Q516" s="4"/>
      <c r="R516" s="4"/>
      <c r="S516" s="4"/>
      <c r="T516" s="4"/>
      <c r="U516" s="4"/>
      <c r="V516" s="4"/>
      <c r="W516" s="4"/>
      <c r="X516" s="4"/>
    </row>
    <row r="517" spans="17:24" ht="15.75" customHeight="1" x14ac:dyDescent="0.25">
      <c r="Q517" s="4"/>
      <c r="R517" s="4"/>
      <c r="S517" s="4"/>
      <c r="T517" s="4"/>
      <c r="U517" s="4"/>
      <c r="V517" s="4"/>
      <c r="W517" s="4"/>
      <c r="X517" s="4"/>
    </row>
    <row r="518" spans="17:24" ht="15.75" customHeight="1" x14ac:dyDescent="0.25">
      <c r="Q518" s="4"/>
      <c r="R518" s="4"/>
      <c r="S518" s="4"/>
      <c r="T518" s="4"/>
      <c r="U518" s="4"/>
      <c r="V518" s="4"/>
      <c r="W518" s="4"/>
      <c r="X518" s="4"/>
    </row>
    <row r="519" spans="17:24" ht="15.75" customHeight="1" x14ac:dyDescent="0.25">
      <c r="Q519" s="4"/>
      <c r="R519" s="4"/>
      <c r="S519" s="4"/>
      <c r="T519" s="4"/>
      <c r="U519" s="4"/>
      <c r="V519" s="4"/>
      <c r="W519" s="4"/>
      <c r="X519" s="4"/>
    </row>
    <row r="520" spans="17:24" ht="15.75" customHeight="1" x14ac:dyDescent="0.25">
      <c r="Q520" s="4"/>
      <c r="R520" s="4"/>
      <c r="S520" s="4"/>
      <c r="T520" s="4"/>
      <c r="U520" s="4"/>
      <c r="V520" s="4"/>
      <c r="W520" s="4"/>
      <c r="X520" s="4"/>
    </row>
    <row r="521" spans="17:24" ht="15.75" customHeight="1" x14ac:dyDescent="0.25">
      <c r="Q521" s="4"/>
      <c r="R521" s="4"/>
      <c r="S521" s="4"/>
      <c r="T521" s="4"/>
      <c r="U521" s="4"/>
      <c r="V521" s="4"/>
      <c r="W521" s="4"/>
      <c r="X521" s="4"/>
    </row>
    <row r="522" spans="17:24" ht="15.75" customHeight="1" x14ac:dyDescent="0.25">
      <c r="Q522" s="4"/>
      <c r="R522" s="4"/>
      <c r="S522" s="4"/>
      <c r="T522" s="4"/>
      <c r="U522" s="4"/>
      <c r="V522" s="4"/>
      <c r="W522" s="4"/>
      <c r="X522" s="4"/>
    </row>
    <row r="523" spans="17:24" ht="15.75" customHeight="1" x14ac:dyDescent="0.25">
      <c r="Q523" s="4"/>
      <c r="R523" s="4"/>
      <c r="S523" s="4"/>
      <c r="T523" s="4"/>
      <c r="U523" s="4"/>
      <c r="V523" s="4"/>
      <c r="W523" s="4"/>
      <c r="X523" s="4"/>
    </row>
    <row r="524" spans="17:24" ht="15.75" customHeight="1" x14ac:dyDescent="0.25">
      <c r="Q524" s="4"/>
      <c r="R524" s="4"/>
      <c r="S524" s="4"/>
      <c r="T524" s="4"/>
      <c r="U524" s="4"/>
      <c r="V524" s="4"/>
      <c r="W524" s="4"/>
      <c r="X524" s="4"/>
    </row>
    <row r="525" spans="17:24" ht="15.75" customHeight="1" x14ac:dyDescent="0.25">
      <c r="Q525" s="4"/>
      <c r="R525" s="4"/>
      <c r="S525" s="4"/>
      <c r="T525" s="4"/>
      <c r="U525" s="4"/>
      <c r="V525" s="4"/>
      <c r="W525" s="4"/>
      <c r="X525" s="4"/>
    </row>
    <row r="526" spans="17:24" ht="15.75" customHeight="1" x14ac:dyDescent="0.25">
      <c r="Q526" s="4"/>
      <c r="R526" s="4"/>
      <c r="S526" s="4"/>
      <c r="T526" s="4"/>
      <c r="U526" s="4"/>
      <c r="V526" s="4"/>
      <c r="W526" s="4"/>
      <c r="X526" s="4"/>
    </row>
    <row r="527" spans="17:24" ht="15.75" customHeight="1" x14ac:dyDescent="0.25">
      <c r="Q527" s="4"/>
      <c r="R527" s="4"/>
      <c r="S527" s="4"/>
      <c r="T527" s="4"/>
      <c r="U527" s="4"/>
      <c r="V527" s="4"/>
      <c r="W527" s="4"/>
      <c r="X527" s="4"/>
    </row>
    <row r="528" spans="17:24" ht="15.75" customHeight="1" x14ac:dyDescent="0.25">
      <c r="Q528" s="4"/>
      <c r="R528" s="4"/>
      <c r="S528" s="4"/>
      <c r="T528" s="4"/>
      <c r="U528" s="4"/>
      <c r="V528" s="4"/>
      <c r="W528" s="4"/>
      <c r="X528" s="4"/>
    </row>
    <row r="529" spans="17:24" ht="15.75" customHeight="1" x14ac:dyDescent="0.25">
      <c r="Q529" s="4"/>
      <c r="R529" s="4"/>
      <c r="S529" s="4"/>
      <c r="T529" s="4"/>
      <c r="U529" s="4"/>
      <c r="V529" s="4"/>
      <c r="W529" s="4"/>
      <c r="X529" s="4"/>
    </row>
    <row r="530" spans="17:24" ht="15.75" customHeight="1" x14ac:dyDescent="0.25">
      <c r="Q530" s="4"/>
      <c r="R530" s="4"/>
      <c r="S530" s="4"/>
      <c r="T530" s="4"/>
      <c r="U530" s="4"/>
      <c r="V530" s="4"/>
      <c r="W530" s="4"/>
      <c r="X530" s="4"/>
    </row>
    <row r="531" spans="17:24" ht="15.75" customHeight="1" x14ac:dyDescent="0.25">
      <c r="Q531" s="4"/>
      <c r="R531" s="4"/>
      <c r="S531" s="4"/>
      <c r="T531" s="4"/>
      <c r="U531" s="4"/>
      <c r="V531" s="4"/>
      <c r="W531" s="4"/>
      <c r="X531" s="4"/>
    </row>
    <row r="532" spans="17:24" ht="15.75" customHeight="1" x14ac:dyDescent="0.25">
      <c r="Q532" s="4"/>
      <c r="R532" s="4"/>
      <c r="S532" s="4"/>
      <c r="T532" s="4"/>
      <c r="U532" s="4"/>
      <c r="V532" s="4"/>
      <c r="W532" s="4"/>
      <c r="X532" s="4"/>
    </row>
    <row r="533" spans="17:24" ht="15.75" customHeight="1" x14ac:dyDescent="0.25">
      <c r="Q533" s="4"/>
      <c r="R533" s="4"/>
      <c r="S533" s="4"/>
      <c r="T533" s="4"/>
      <c r="U533" s="4"/>
      <c r="V533" s="4"/>
      <c r="W533" s="4"/>
      <c r="X533" s="4"/>
    </row>
    <row r="534" spans="17:24" ht="15.75" customHeight="1" x14ac:dyDescent="0.25">
      <c r="Q534" s="4"/>
      <c r="R534" s="4"/>
      <c r="S534" s="4"/>
      <c r="T534" s="4"/>
      <c r="U534" s="4"/>
      <c r="V534" s="4"/>
      <c r="W534" s="4"/>
      <c r="X534" s="4"/>
    </row>
    <row r="535" spans="17:24" ht="15.75" customHeight="1" x14ac:dyDescent="0.25">
      <c r="Q535" s="4"/>
      <c r="R535" s="4"/>
      <c r="S535" s="4"/>
      <c r="T535" s="4"/>
      <c r="U535" s="4"/>
      <c r="V535" s="4"/>
      <c r="W535" s="4"/>
      <c r="X535" s="4"/>
    </row>
    <row r="536" spans="17:24" ht="15.75" customHeight="1" x14ac:dyDescent="0.25">
      <c r="Q536" s="4"/>
      <c r="R536" s="4"/>
      <c r="S536" s="4"/>
      <c r="T536" s="4"/>
      <c r="U536" s="4"/>
      <c r="V536" s="4"/>
      <c r="W536" s="4"/>
      <c r="X536" s="4"/>
    </row>
    <row r="537" spans="17:24" ht="15.75" customHeight="1" x14ac:dyDescent="0.25">
      <c r="Q537" s="4"/>
      <c r="R537" s="4"/>
      <c r="S537" s="4"/>
      <c r="T537" s="4"/>
      <c r="U537" s="4"/>
      <c r="V537" s="4"/>
      <c r="W537" s="4"/>
      <c r="X537" s="4"/>
    </row>
    <row r="538" spans="17:24" ht="15.75" customHeight="1" x14ac:dyDescent="0.25">
      <c r="Q538" s="4"/>
      <c r="R538" s="4"/>
      <c r="S538" s="4"/>
      <c r="T538" s="4"/>
      <c r="U538" s="4"/>
      <c r="V538" s="4"/>
      <c r="W538" s="4"/>
      <c r="X538" s="4"/>
    </row>
    <row r="539" spans="17:24" ht="15.75" customHeight="1" x14ac:dyDescent="0.25">
      <c r="Q539" s="4"/>
      <c r="R539" s="4"/>
      <c r="S539" s="4"/>
      <c r="T539" s="4"/>
      <c r="U539" s="4"/>
      <c r="V539" s="4"/>
      <c r="W539" s="4"/>
      <c r="X539" s="4"/>
    </row>
    <row r="540" spans="17:24" ht="15.75" customHeight="1" x14ac:dyDescent="0.25">
      <c r="Q540" s="4"/>
      <c r="R540" s="4"/>
      <c r="S540" s="4"/>
      <c r="T540" s="4"/>
      <c r="U540" s="4"/>
      <c r="V540" s="4"/>
      <c r="W540" s="4"/>
      <c r="X540" s="4"/>
    </row>
    <row r="541" spans="17:24" ht="15.75" customHeight="1" x14ac:dyDescent="0.25">
      <c r="Q541" s="4"/>
      <c r="R541" s="4"/>
      <c r="S541" s="4"/>
      <c r="T541" s="4"/>
      <c r="U541" s="4"/>
      <c r="V541" s="4"/>
      <c r="W541" s="4"/>
      <c r="X541" s="4"/>
    </row>
    <row r="542" spans="17:24" ht="15.75" customHeight="1" x14ac:dyDescent="0.25">
      <c r="Q542" s="4"/>
      <c r="R542" s="4"/>
      <c r="S542" s="4"/>
      <c r="T542" s="4"/>
      <c r="U542" s="4"/>
      <c r="V542" s="4"/>
      <c r="W542" s="4"/>
      <c r="X542" s="4"/>
    </row>
    <row r="543" spans="17:24" ht="15.75" customHeight="1" x14ac:dyDescent="0.25">
      <c r="Q543" s="4"/>
      <c r="R543" s="4"/>
      <c r="S543" s="4"/>
      <c r="T543" s="4"/>
      <c r="U543" s="4"/>
      <c r="V543" s="4"/>
      <c r="W543" s="4"/>
      <c r="X543" s="4"/>
    </row>
    <row r="544" spans="17:24" ht="15.75" customHeight="1" x14ac:dyDescent="0.25">
      <c r="Q544" s="4"/>
      <c r="R544" s="4"/>
      <c r="S544" s="4"/>
      <c r="T544" s="4"/>
      <c r="U544" s="4"/>
      <c r="V544" s="4"/>
      <c r="W544" s="4"/>
      <c r="X544" s="4"/>
    </row>
    <row r="545" spans="17:24" ht="15.75" customHeight="1" x14ac:dyDescent="0.25">
      <c r="Q545" s="4"/>
      <c r="R545" s="4"/>
      <c r="S545" s="4"/>
      <c r="T545" s="4"/>
      <c r="U545" s="4"/>
      <c r="V545" s="4"/>
      <c r="W545" s="4"/>
      <c r="X545" s="4"/>
    </row>
    <row r="546" spans="17:24" ht="15.75" customHeight="1" x14ac:dyDescent="0.25">
      <c r="Q546" s="4"/>
      <c r="R546" s="4"/>
      <c r="S546" s="4"/>
      <c r="T546" s="4"/>
      <c r="U546" s="4"/>
      <c r="V546" s="4"/>
      <c r="W546" s="4"/>
      <c r="X546" s="4"/>
    </row>
    <row r="547" spans="17:24" ht="15.75" customHeight="1" x14ac:dyDescent="0.25">
      <c r="Q547" s="4"/>
      <c r="R547" s="4"/>
      <c r="S547" s="4"/>
      <c r="T547" s="4"/>
      <c r="U547" s="4"/>
      <c r="V547" s="4"/>
      <c r="W547" s="4"/>
      <c r="X547" s="4"/>
    </row>
    <row r="548" spans="17:24" ht="15.75" customHeight="1" x14ac:dyDescent="0.25">
      <c r="Q548" s="4"/>
      <c r="R548" s="4"/>
      <c r="S548" s="4"/>
      <c r="T548" s="4"/>
      <c r="U548" s="4"/>
      <c r="V548" s="4"/>
      <c r="W548" s="4"/>
      <c r="X548" s="4"/>
    </row>
    <row r="549" spans="17:24" ht="15.75" customHeight="1" x14ac:dyDescent="0.25">
      <c r="Q549" s="4"/>
      <c r="R549" s="4"/>
      <c r="S549" s="4"/>
      <c r="T549" s="4"/>
      <c r="U549" s="4"/>
      <c r="V549" s="4"/>
      <c r="W549" s="4"/>
      <c r="X549" s="4"/>
    </row>
    <row r="550" spans="17:24" ht="15.75" customHeight="1" x14ac:dyDescent="0.25">
      <c r="Q550" s="4"/>
      <c r="R550" s="4"/>
      <c r="S550" s="4"/>
      <c r="T550" s="4"/>
      <c r="U550" s="4"/>
      <c r="V550" s="4"/>
      <c r="W550" s="4"/>
      <c r="X550" s="4"/>
    </row>
    <row r="551" spans="17:24" ht="15.75" customHeight="1" x14ac:dyDescent="0.25">
      <c r="Q551" s="4"/>
      <c r="R551" s="4"/>
      <c r="S551" s="4"/>
      <c r="T551" s="4"/>
      <c r="U551" s="4"/>
      <c r="V551" s="4"/>
      <c r="W551" s="4"/>
      <c r="X551" s="4"/>
    </row>
    <row r="552" spans="17:24" ht="15.75" customHeight="1" x14ac:dyDescent="0.25">
      <c r="Q552" s="4"/>
      <c r="R552" s="4"/>
      <c r="S552" s="4"/>
      <c r="T552" s="4"/>
      <c r="U552" s="4"/>
      <c r="V552" s="4"/>
      <c r="W552" s="4"/>
      <c r="X552" s="4"/>
    </row>
    <row r="553" spans="17:24" ht="15.75" customHeight="1" x14ac:dyDescent="0.25">
      <c r="Q553" s="4"/>
      <c r="R553" s="4"/>
      <c r="S553" s="4"/>
      <c r="T553" s="4"/>
      <c r="U553" s="4"/>
      <c r="V553" s="4"/>
      <c r="W553" s="4"/>
      <c r="X553" s="4"/>
    </row>
    <row r="554" spans="17:24" ht="15.75" customHeight="1" x14ac:dyDescent="0.25">
      <c r="Q554" s="4"/>
      <c r="R554" s="4"/>
      <c r="S554" s="4"/>
      <c r="T554" s="4"/>
      <c r="U554" s="4"/>
      <c r="V554" s="4"/>
      <c r="W554" s="4"/>
      <c r="X554" s="4"/>
    </row>
    <row r="555" spans="17:24" ht="15.75" customHeight="1" x14ac:dyDescent="0.25">
      <c r="Q555" s="4"/>
      <c r="R555" s="4"/>
      <c r="S555" s="4"/>
      <c r="T555" s="4"/>
      <c r="U555" s="4"/>
      <c r="V555" s="4"/>
      <c r="W555" s="4"/>
      <c r="X555" s="4"/>
    </row>
    <row r="556" spans="17:24" ht="15.75" customHeight="1" x14ac:dyDescent="0.25">
      <c r="Q556" s="4"/>
      <c r="R556" s="4"/>
      <c r="S556" s="4"/>
      <c r="T556" s="4"/>
      <c r="U556" s="4"/>
      <c r="V556" s="4"/>
      <c r="W556" s="4"/>
      <c r="X556" s="4"/>
    </row>
    <row r="557" spans="17:24" ht="15.75" customHeight="1" x14ac:dyDescent="0.25">
      <c r="Q557" s="4"/>
      <c r="R557" s="4"/>
      <c r="S557" s="4"/>
      <c r="T557" s="4"/>
      <c r="U557" s="4"/>
      <c r="V557" s="4"/>
      <c r="W557" s="4"/>
      <c r="X557" s="4"/>
    </row>
    <row r="558" spans="17:24" ht="15.75" customHeight="1" x14ac:dyDescent="0.25">
      <c r="Q558" s="4"/>
      <c r="R558" s="4"/>
      <c r="S558" s="4"/>
      <c r="T558" s="4"/>
      <c r="U558" s="4"/>
      <c r="V558" s="4"/>
      <c r="W558" s="4"/>
      <c r="X558" s="4"/>
    </row>
    <row r="559" spans="17:24" ht="15.75" customHeight="1" x14ac:dyDescent="0.25">
      <c r="Q559" s="4"/>
      <c r="R559" s="4"/>
      <c r="S559" s="4"/>
      <c r="T559" s="4"/>
      <c r="U559" s="4"/>
      <c r="V559" s="4"/>
      <c r="W559" s="4"/>
      <c r="X559" s="4"/>
    </row>
    <row r="560" spans="17:24" ht="15.75" customHeight="1" x14ac:dyDescent="0.25">
      <c r="Q560" s="4"/>
      <c r="R560" s="4"/>
      <c r="S560" s="4"/>
      <c r="T560" s="4"/>
      <c r="U560" s="4"/>
      <c r="V560" s="4"/>
      <c r="W560" s="4"/>
      <c r="X560" s="4"/>
    </row>
    <row r="561" spans="17:24" ht="15.75" customHeight="1" x14ac:dyDescent="0.25">
      <c r="Q561" s="4"/>
      <c r="R561" s="4"/>
      <c r="S561" s="4"/>
      <c r="T561" s="4"/>
      <c r="U561" s="4"/>
      <c r="V561" s="4"/>
      <c r="W561" s="4"/>
      <c r="X561" s="4"/>
    </row>
    <row r="562" spans="17:24" ht="15.75" customHeight="1" x14ac:dyDescent="0.25">
      <c r="Q562" s="4"/>
      <c r="R562" s="4"/>
      <c r="S562" s="4"/>
      <c r="T562" s="4"/>
      <c r="U562" s="4"/>
      <c r="V562" s="4"/>
      <c r="W562" s="4"/>
      <c r="X562" s="4"/>
    </row>
    <row r="563" spans="17:24" ht="15.75" customHeight="1" x14ac:dyDescent="0.25">
      <c r="Q563" s="4"/>
      <c r="R563" s="4"/>
      <c r="S563" s="4"/>
      <c r="T563" s="4"/>
      <c r="U563" s="4"/>
      <c r="V563" s="4"/>
      <c r="W563" s="4"/>
      <c r="X563" s="4"/>
    </row>
    <row r="564" spans="17:24" ht="15.75" customHeight="1" x14ac:dyDescent="0.25">
      <c r="Q564" s="4"/>
      <c r="R564" s="4"/>
      <c r="S564" s="4"/>
      <c r="T564" s="4"/>
      <c r="U564" s="4"/>
      <c r="V564" s="4"/>
      <c r="W564" s="4"/>
      <c r="X564" s="4"/>
    </row>
    <row r="565" spans="17:24" ht="15.75" customHeight="1" x14ac:dyDescent="0.25">
      <c r="Q565" s="4"/>
      <c r="R565" s="4"/>
      <c r="S565" s="4"/>
      <c r="T565" s="4"/>
      <c r="U565" s="4"/>
      <c r="V565" s="4"/>
      <c r="W565" s="4"/>
      <c r="X565" s="4"/>
    </row>
    <row r="566" spans="17:24" ht="15.75" customHeight="1" x14ac:dyDescent="0.25">
      <c r="Q566" s="4"/>
      <c r="R566" s="4"/>
      <c r="S566" s="4"/>
      <c r="T566" s="4"/>
      <c r="U566" s="4"/>
      <c r="V566" s="4"/>
      <c r="W566" s="4"/>
      <c r="X566" s="4"/>
    </row>
    <row r="567" spans="17:24" ht="15.75" customHeight="1" x14ac:dyDescent="0.25">
      <c r="Q567" s="4"/>
      <c r="R567" s="4"/>
      <c r="S567" s="4"/>
      <c r="T567" s="4"/>
      <c r="U567" s="4"/>
      <c r="V567" s="4"/>
      <c r="W567" s="4"/>
      <c r="X567" s="4"/>
    </row>
    <row r="568" spans="17:24" ht="15.75" customHeight="1" x14ac:dyDescent="0.25">
      <c r="Q568" s="4"/>
      <c r="R568" s="4"/>
      <c r="S568" s="4"/>
      <c r="T568" s="4"/>
      <c r="U568" s="4"/>
      <c r="V568" s="4"/>
      <c r="W568" s="4"/>
      <c r="X568" s="4"/>
    </row>
    <row r="569" spans="17:24" ht="15.75" customHeight="1" x14ac:dyDescent="0.25">
      <c r="Q569" s="4"/>
      <c r="R569" s="4"/>
      <c r="S569" s="4"/>
      <c r="T569" s="4"/>
      <c r="U569" s="4"/>
      <c r="V569" s="4"/>
      <c r="W569" s="4"/>
      <c r="X569" s="4"/>
    </row>
    <row r="570" spans="17:24" ht="15.75" customHeight="1" x14ac:dyDescent="0.25">
      <c r="Q570" s="4"/>
      <c r="R570" s="4"/>
      <c r="S570" s="4"/>
      <c r="T570" s="4"/>
      <c r="U570" s="4"/>
      <c r="V570" s="4"/>
      <c r="W570" s="4"/>
      <c r="X570" s="4"/>
    </row>
    <row r="571" spans="17:24" ht="15.75" customHeight="1" x14ac:dyDescent="0.25">
      <c r="Q571" s="4"/>
      <c r="R571" s="4"/>
      <c r="S571" s="4"/>
      <c r="T571" s="4"/>
      <c r="U571" s="4"/>
      <c r="V571" s="4"/>
      <c r="W571" s="4"/>
      <c r="X571" s="4"/>
    </row>
    <row r="572" spans="17:24" ht="15.75" customHeight="1" x14ac:dyDescent="0.25">
      <c r="Q572" s="4"/>
      <c r="R572" s="4"/>
      <c r="S572" s="4"/>
      <c r="T572" s="4"/>
      <c r="U572" s="4"/>
      <c r="V572" s="4"/>
      <c r="W572" s="4"/>
      <c r="X572" s="4"/>
    </row>
    <row r="573" spans="17:24" ht="15.75" customHeight="1" x14ac:dyDescent="0.25">
      <c r="Q573" s="4"/>
      <c r="R573" s="4"/>
      <c r="S573" s="4"/>
      <c r="T573" s="4"/>
      <c r="U573" s="4"/>
      <c r="V573" s="4"/>
      <c r="W573" s="4"/>
      <c r="X573" s="4"/>
    </row>
    <row r="574" spans="17:24" ht="15.75" customHeight="1" x14ac:dyDescent="0.25">
      <c r="Q574" s="4"/>
      <c r="R574" s="4"/>
      <c r="S574" s="4"/>
      <c r="T574" s="4"/>
      <c r="U574" s="4"/>
      <c r="V574" s="4"/>
      <c r="W574" s="4"/>
      <c r="X574" s="4"/>
    </row>
    <row r="575" spans="17:24" ht="15.75" customHeight="1" x14ac:dyDescent="0.25">
      <c r="Q575" s="4"/>
      <c r="R575" s="4"/>
      <c r="S575" s="4"/>
      <c r="T575" s="4"/>
      <c r="U575" s="4"/>
      <c r="V575" s="4"/>
      <c r="W575" s="4"/>
      <c r="X575" s="4"/>
    </row>
    <row r="576" spans="17:24" ht="15.75" customHeight="1" x14ac:dyDescent="0.25">
      <c r="Q576" s="4"/>
      <c r="R576" s="4"/>
      <c r="S576" s="4"/>
      <c r="T576" s="4"/>
      <c r="U576" s="4"/>
      <c r="V576" s="4"/>
      <c r="W576" s="4"/>
      <c r="X576" s="4"/>
    </row>
    <row r="577" spans="17:24" ht="15.75" customHeight="1" x14ac:dyDescent="0.25">
      <c r="Q577" s="4"/>
      <c r="R577" s="4"/>
      <c r="S577" s="4"/>
      <c r="T577" s="4"/>
      <c r="U577" s="4"/>
      <c r="V577" s="4"/>
      <c r="W577" s="4"/>
      <c r="X577" s="4"/>
    </row>
    <row r="578" spans="17:24" ht="15.75" customHeight="1" x14ac:dyDescent="0.25">
      <c r="Q578" s="4"/>
      <c r="R578" s="4"/>
      <c r="S578" s="4"/>
      <c r="T578" s="4"/>
      <c r="U578" s="4"/>
      <c r="V578" s="4"/>
      <c r="W578" s="4"/>
      <c r="X578" s="4"/>
    </row>
    <row r="579" spans="17:24" ht="15.75" customHeight="1" x14ac:dyDescent="0.25">
      <c r="Q579" s="4"/>
      <c r="R579" s="4"/>
      <c r="S579" s="4"/>
      <c r="T579" s="4"/>
      <c r="U579" s="4"/>
      <c r="V579" s="4"/>
      <c r="W579" s="4"/>
      <c r="X579" s="4"/>
    </row>
    <row r="580" spans="17:24" ht="15.75" customHeight="1" x14ac:dyDescent="0.25">
      <c r="Q580" s="4"/>
      <c r="R580" s="4"/>
      <c r="S580" s="4"/>
      <c r="T580" s="4"/>
      <c r="U580" s="4"/>
      <c r="V580" s="4"/>
      <c r="W580" s="4"/>
      <c r="X580" s="4"/>
    </row>
    <row r="581" spans="17:24" ht="15.75" customHeight="1" x14ac:dyDescent="0.25">
      <c r="Q581" s="4"/>
      <c r="R581" s="4"/>
      <c r="S581" s="4"/>
      <c r="T581" s="4"/>
      <c r="U581" s="4"/>
      <c r="V581" s="4"/>
      <c r="W581" s="4"/>
      <c r="X581" s="4"/>
    </row>
    <row r="582" spans="17:24" ht="15.75" customHeight="1" x14ac:dyDescent="0.25">
      <c r="Q582" s="4"/>
      <c r="R582" s="4"/>
      <c r="S582" s="4"/>
      <c r="T582" s="4"/>
      <c r="U582" s="4"/>
      <c r="V582" s="4"/>
      <c r="W582" s="4"/>
      <c r="X582" s="4"/>
    </row>
    <row r="583" spans="17:24" ht="15.75" customHeight="1" x14ac:dyDescent="0.25">
      <c r="Q583" s="4"/>
      <c r="R583" s="4"/>
      <c r="S583" s="4"/>
      <c r="T583" s="4"/>
      <c r="U583" s="4"/>
      <c r="V583" s="4"/>
      <c r="W583" s="4"/>
      <c r="X583" s="4"/>
    </row>
    <row r="584" spans="17:24" ht="15.75" customHeight="1" x14ac:dyDescent="0.25">
      <c r="Q584" s="4"/>
      <c r="R584" s="4"/>
      <c r="S584" s="4"/>
      <c r="T584" s="4"/>
      <c r="U584" s="4"/>
      <c r="V584" s="4"/>
      <c r="W584" s="4"/>
      <c r="X584" s="4"/>
    </row>
    <row r="585" spans="17:24" ht="15.75" customHeight="1" x14ac:dyDescent="0.25">
      <c r="Q585" s="4"/>
      <c r="R585" s="4"/>
      <c r="S585" s="4"/>
      <c r="T585" s="4"/>
      <c r="U585" s="4"/>
      <c r="V585" s="4"/>
      <c r="W585" s="4"/>
      <c r="X585" s="4"/>
    </row>
    <row r="586" spans="17:24" ht="15.75" customHeight="1" x14ac:dyDescent="0.25">
      <c r="Q586" s="4"/>
      <c r="R586" s="4"/>
      <c r="S586" s="4"/>
      <c r="T586" s="4"/>
      <c r="U586" s="4"/>
      <c r="V586" s="4"/>
      <c r="W586" s="4"/>
      <c r="X586" s="4"/>
    </row>
    <row r="587" spans="17:24" ht="15.75" customHeight="1" x14ac:dyDescent="0.25">
      <c r="Q587" s="4"/>
      <c r="R587" s="4"/>
      <c r="S587" s="4"/>
      <c r="T587" s="4"/>
      <c r="U587" s="4"/>
      <c r="V587" s="4"/>
      <c r="W587" s="4"/>
      <c r="X587" s="4"/>
    </row>
    <row r="588" spans="17:24" ht="15.75" customHeight="1" x14ac:dyDescent="0.25">
      <c r="Q588" s="4"/>
      <c r="R588" s="4"/>
      <c r="S588" s="4"/>
      <c r="T588" s="4"/>
      <c r="U588" s="4"/>
      <c r="V588" s="4"/>
      <c r="W588" s="4"/>
      <c r="X588" s="4"/>
    </row>
    <row r="589" spans="17:24" ht="15.75" customHeight="1" x14ac:dyDescent="0.25">
      <c r="Q589" s="4"/>
      <c r="R589" s="4"/>
      <c r="S589" s="4"/>
      <c r="T589" s="4"/>
      <c r="U589" s="4"/>
      <c r="V589" s="4"/>
      <c r="W589" s="4"/>
      <c r="X589" s="4"/>
    </row>
    <row r="590" spans="17:24" ht="15.75" customHeight="1" x14ac:dyDescent="0.25">
      <c r="Q590" s="4"/>
      <c r="R590" s="4"/>
      <c r="S590" s="4"/>
      <c r="T590" s="4"/>
      <c r="U590" s="4"/>
      <c r="V590" s="4"/>
      <c r="W590" s="4"/>
      <c r="X590" s="4"/>
    </row>
    <row r="591" spans="17:24" ht="15.75" customHeight="1" x14ac:dyDescent="0.25">
      <c r="Q591" s="4"/>
      <c r="R591" s="4"/>
      <c r="S591" s="4"/>
      <c r="T591" s="4"/>
      <c r="U591" s="4"/>
      <c r="V591" s="4"/>
      <c r="W591" s="4"/>
      <c r="X591" s="4"/>
    </row>
    <row r="592" spans="17:24" ht="15.75" customHeight="1" x14ac:dyDescent="0.25">
      <c r="Q592" s="4"/>
      <c r="R592" s="4"/>
      <c r="S592" s="4"/>
      <c r="T592" s="4"/>
      <c r="U592" s="4"/>
      <c r="V592" s="4"/>
      <c r="W592" s="4"/>
      <c r="X592" s="4"/>
    </row>
    <row r="593" spans="17:24" ht="15.75" customHeight="1" x14ac:dyDescent="0.25">
      <c r="Q593" s="4"/>
      <c r="R593" s="4"/>
      <c r="S593" s="4"/>
      <c r="T593" s="4"/>
      <c r="U593" s="4"/>
      <c r="V593" s="4"/>
      <c r="W593" s="4"/>
      <c r="X593" s="4"/>
    </row>
    <row r="594" spans="17:24" ht="15.75" customHeight="1" x14ac:dyDescent="0.25">
      <c r="Q594" s="4"/>
      <c r="R594" s="4"/>
      <c r="S594" s="4"/>
      <c r="T594" s="4"/>
      <c r="U594" s="4"/>
      <c r="V594" s="4"/>
      <c r="W594" s="4"/>
      <c r="X594" s="4"/>
    </row>
    <row r="595" spans="17:24" ht="15.75" customHeight="1" x14ac:dyDescent="0.25">
      <c r="Q595" s="4"/>
      <c r="R595" s="4"/>
      <c r="S595" s="4"/>
      <c r="T595" s="4"/>
      <c r="U595" s="4"/>
      <c r="V595" s="4"/>
      <c r="W595" s="4"/>
      <c r="X595" s="4"/>
    </row>
    <row r="596" spans="17:24" ht="15.75" customHeight="1" x14ac:dyDescent="0.25">
      <c r="Q596" s="4"/>
      <c r="R596" s="4"/>
      <c r="S596" s="4"/>
      <c r="T596" s="4"/>
      <c r="U596" s="4"/>
      <c r="V596" s="4"/>
      <c r="W596" s="4"/>
      <c r="X596" s="4"/>
    </row>
    <row r="597" spans="17:24" ht="15.75" customHeight="1" x14ac:dyDescent="0.25">
      <c r="Q597" s="4"/>
      <c r="R597" s="4"/>
      <c r="S597" s="4"/>
      <c r="T597" s="4"/>
      <c r="U597" s="4"/>
      <c r="V597" s="4"/>
      <c r="W597" s="4"/>
      <c r="X597" s="4"/>
    </row>
    <row r="598" spans="17:24" ht="15.75" customHeight="1" x14ac:dyDescent="0.25">
      <c r="Q598" s="4"/>
      <c r="R598" s="4"/>
      <c r="S598" s="4"/>
      <c r="T598" s="4"/>
      <c r="U598" s="4"/>
      <c r="V598" s="4"/>
      <c r="W598" s="4"/>
      <c r="X598" s="4"/>
    </row>
    <row r="599" spans="17:24" ht="15.75" customHeight="1" x14ac:dyDescent="0.25">
      <c r="Q599" s="4"/>
      <c r="R599" s="4"/>
      <c r="S599" s="4"/>
      <c r="T599" s="4"/>
      <c r="U599" s="4"/>
      <c r="V599" s="4"/>
      <c r="W599" s="4"/>
      <c r="X599" s="4"/>
    </row>
    <row r="600" spans="17:24" ht="15.75" customHeight="1" x14ac:dyDescent="0.25">
      <c r="Q600" s="4"/>
      <c r="R600" s="4"/>
      <c r="S600" s="4"/>
      <c r="T600" s="4"/>
      <c r="U600" s="4"/>
      <c r="V600" s="4"/>
      <c r="W600" s="4"/>
      <c r="X600" s="4"/>
    </row>
    <row r="601" spans="17:24" ht="15.75" customHeight="1" x14ac:dyDescent="0.25">
      <c r="Q601" s="4"/>
      <c r="R601" s="4"/>
      <c r="S601" s="4"/>
      <c r="T601" s="4"/>
      <c r="U601" s="4"/>
      <c r="V601" s="4"/>
      <c r="W601" s="4"/>
      <c r="X601" s="4"/>
    </row>
    <row r="602" spans="17:24" ht="15.75" customHeight="1" x14ac:dyDescent="0.25">
      <c r="Q602" s="4"/>
      <c r="R602" s="4"/>
      <c r="S602" s="4"/>
      <c r="T602" s="4"/>
      <c r="U602" s="4"/>
      <c r="V602" s="4"/>
      <c r="W602" s="4"/>
      <c r="X602" s="4"/>
    </row>
    <row r="603" spans="17:24" ht="15.75" customHeight="1" x14ac:dyDescent="0.25">
      <c r="Q603" s="4"/>
      <c r="R603" s="4"/>
      <c r="S603" s="4"/>
      <c r="T603" s="4"/>
      <c r="U603" s="4"/>
      <c r="V603" s="4"/>
      <c r="W603" s="4"/>
      <c r="X603" s="4"/>
    </row>
    <row r="604" spans="17:24" ht="15.75" customHeight="1" x14ac:dyDescent="0.25">
      <c r="Q604" s="4"/>
      <c r="R604" s="4"/>
      <c r="S604" s="4"/>
      <c r="T604" s="4"/>
      <c r="U604" s="4"/>
      <c r="V604" s="4"/>
      <c r="W604" s="4"/>
      <c r="X604" s="4"/>
    </row>
    <row r="605" spans="17:24" ht="15.75" customHeight="1" x14ac:dyDescent="0.25">
      <c r="Q605" s="4"/>
      <c r="R605" s="4"/>
      <c r="S605" s="4"/>
      <c r="T605" s="4"/>
      <c r="U605" s="4"/>
      <c r="V605" s="4"/>
      <c r="W605" s="4"/>
      <c r="X605" s="4"/>
    </row>
    <row r="606" spans="17:24" ht="15.75" customHeight="1" x14ac:dyDescent="0.25">
      <c r="Q606" s="4"/>
      <c r="R606" s="4"/>
      <c r="S606" s="4"/>
      <c r="T606" s="4"/>
      <c r="U606" s="4"/>
      <c r="V606" s="4"/>
      <c r="W606" s="4"/>
      <c r="X606" s="4"/>
    </row>
    <row r="607" spans="17:24" ht="15.75" customHeight="1" x14ac:dyDescent="0.25">
      <c r="Q607" s="4"/>
      <c r="R607" s="4"/>
      <c r="S607" s="4"/>
      <c r="T607" s="4"/>
      <c r="U607" s="4"/>
      <c r="V607" s="4"/>
      <c r="W607" s="4"/>
      <c r="X607" s="4"/>
    </row>
    <row r="608" spans="17:24" ht="15.75" customHeight="1" x14ac:dyDescent="0.25">
      <c r="Q608" s="4"/>
      <c r="R608" s="4"/>
      <c r="S608" s="4"/>
      <c r="T608" s="4"/>
      <c r="U608" s="4"/>
      <c r="V608" s="4"/>
      <c r="W608" s="4"/>
      <c r="X608" s="4"/>
    </row>
    <row r="609" spans="17:24" ht="15.75" customHeight="1" x14ac:dyDescent="0.25">
      <c r="Q609" s="4"/>
      <c r="R609" s="4"/>
      <c r="S609" s="4"/>
      <c r="T609" s="4"/>
      <c r="U609" s="4"/>
      <c r="V609" s="4"/>
      <c r="W609" s="4"/>
      <c r="X609" s="4"/>
    </row>
    <row r="610" spans="17:24" ht="15.75" customHeight="1" x14ac:dyDescent="0.25">
      <c r="Q610" s="4"/>
      <c r="R610" s="4"/>
      <c r="S610" s="4"/>
      <c r="T610" s="4"/>
      <c r="U610" s="4"/>
      <c r="V610" s="4"/>
      <c r="W610" s="4"/>
      <c r="X610" s="4"/>
    </row>
    <row r="611" spans="17:24" ht="15.75" customHeight="1" x14ac:dyDescent="0.25">
      <c r="Q611" s="4"/>
      <c r="R611" s="4"/>
      <c r="S611" s="4"/>
      <c r="T611" s="4"/>
      <c r="U611" s="4"/>
      <c r="V611" s="4"/>
      <c r="W611" s="4"/>
      <c r="X611" s="4"/>
    </row>
    <row r="612" spans="17:24" ht="15.75" customHeight="1" x14ac:dyDescent="0.25">
      <c r="Q612" s="4"/>
      <c r="R612" s="4"/>
      <c r="S612" s="4"/>
      <c r="T612" s="4"/>
      <c r="U612" s="4"/>
      <c r="V612" s="4"/>
      <c r="W612" s="4"/>
      <c r="X612" s="4"/>
    </row>
    <row r="613" spans="17:24" ht="15.75" customHeight="1" x14ac:dyDescent="0.25">
      <c r="Q613" s="4"/>
      <c r="R613" s="4"/>
      <c r="S613" s="4"/>
      <c r="T613" s="4"/>
      <c r="U613" s="4"/>
      <c r="V613" s="4"/>
      <c r="W613" s="4"/>
      <c r="X613" s="4"/>
    </row>
    <row r="614" spans="17:24" ht="15.75" customHeight="1" x14ac:dyDescent="0.25">
      <c r="Q614" s="4"/>
      <c r="R614" s="4"/>
      <c r="S614" s="4"/>
      <c r="T614" s="4"/>
      <c r="U614" s="4"/>
      <c r="V614" s="4"/>
      <c r="W614" s="4"/>
      <c r="X614" s="4"/>
    </row>
    <row r="615" spans="17:24" ht="15.75" customHeight="1" x14ac:dyDescent="0.25">
      <c r="Q615" s="4"/>
      <c r="R615" s="4"/>
      <c r="S615" s="4"/>
      <c r="T615" s="4"/>
      <c r="U615" s="4"/>
      <c r="V615" s="4"/>
      <c r="W615" s="4"/>
      <c r="X615" s="4"/>
    </row>
    <row r="616" spans="17:24" ht="15.75" customHeight="1" x14ac:dyDescent="0.25">
      <c r="Q616" s="4"/>
      <c r="R616" s="4"/>
      <c r="S616" s="4"/>
      <c r="T616" s="4"/>
      <c r="U616" s="4"/>
      <c r="V616" s="4"/>
      <c r="W616" s="4"/>
      <c r="X616" s="4"/>
    </row>
    <row r="617" spans="17:24" ht="15.75" customHeight="1" x14ac:dyDescent="0.25">
      <c r="Q617" s="4"/>
      <c r="R617" s="4"/>
      <c r="S617" s="4"/>
      <c r="T617" s="4"/>
      <c r="U617" s="4"/>
      <c r="V617" s="4"/>
      <c r="W617" s="4"/>
      <c r="X617" s="4"/>
    </row>
    <row r="618" spans="17:24" ht="15.75" customHeight="1" x14ac:dyDescent="0.25">
      <c r="Q618" s="4"/>
      <c r="R618" s="4"/>
      <c r="S618" s="4"/>
      <c r="T618" s="4"/>
      <c r="U618" s="4"/>
      <c r="V618" s="4"/>
      <c r="W618" s="4"/>
      <c r="X618" s="4"/>
    </row>
    <row r="619" spans="17:24" ht="15.75" customHeight="1" x14ac:dyDescent="0.25">
      <c r="Q619" s="4"/>
      <c r="R619" s="4"/>
      <c r="S619" s="4"/>
      <c r="T619" s="4"/>
      <c r="U619" s="4"/>
      <c r="V619" s="4"/>
      <c r="W619" s="4"/>
      <c r="X619" s="4"/>
    </row>
    <row r="620" spans="17:24" ht="15.75" customHeight="1" x14ac:dyDescent="0.25">
      <c r="Q620" s="4"/>
      <c r="R620" s="4"/>
      <c r="S620" s="4"/>
      <c r="T620" s="4"/>
      <c r="U620" s="4"/>
      <c r="V620" s="4"/>
      <c r="W620" s="4"/>
      <c r="X620" s="4"/>
    </row>
    <row r="621" spans="17:24" ht="15.75" customHeight="1" x14ac:dyDescent="0.25">
      <c r="Q621" s="4"/>
      <c r="R621" s="4"/>
      <c r="S621" s="4"/>
      <c r="T621" s="4"/>
      <c r="U621" s="4"/>
      <c r="V621" s="4"/>
      <c r="W621" s="4"/>
      <c r="X621" s="4"/>
    </row>
    <row r="622" spans="17:24" ht="15.75" customHeight="1" x14ac:dyDescent="0.25">
      <c r="Q622" s="4"/>
      <c r="R622" s="4"/>
      <c r="S622" s="4"/>
      <c r="T622" s="4"/>
      <c r="U622" s="4"/>
      <c r="V622" s="4"/>
      <c r="W622" s="4"/>
      <c r="X622" s="4"/>
    </row>
    <row r="623" spans="17:24" ht="15.75" customHeight="1" x14ac:dyDescent="0.25">
      <c r="Q623" s="4"/>
      <c r="R623" s="4"/>
      <c r="S623" s="4"/>
      <c r="T623" s="4"/>
      <c r="U623" s="4"/>
      <c r="V623" s="4"/>
      <c r="W623" s="4"/>
      <c r="X623" s="4"/>
    </row>
    <row r="624" spans="17:24" ht="15.75" customHeight="1" x14ac:dyDescent="0.25">
      <c r="Q624" s="4"/>
      <c r="R624" s="4"/>
      <c r="S624" s="4"/>
      <c r="T624" s="4"/>
      <c r="U624" s="4"/>
      <c r="V624" s="4"/>
      <c r="W624" s="4"/>
      <c r="X624" s="4"/>
    </row>
    <row r="625" spans="17:24" ht="15.75" customHeight="1" x14ac:dyDescent="0.25">
      <c r="Q625" s="4"/>
      <c r="R625" s="4"/>
      <c r="S625" s="4"/>
      <c r="T625" s="4"/>
      <c r="U625" s="4"/>
      <c r="V625" s="4"/>
      <c r="W625" s="4"/>
      <c r="X625" s="4"/>
    </row>
    <row r="626" spans="17:24" ht="15.75" customHeight="1" x14ac:dyDescent="0.25">
      <c r="Q626" s="4"/>
      <c r="R626" s="4"/>
      <c r="S626" s="4"/>
      <c r="T626" s="4"/>
      <c r="U626" s="4"/>
      <c r="V626" s="4"/>
      <c r="W626" s="4"/>
      <c r="X626" s="4"/>
    </row>
    <row r="627" spans="17:24" ht="15.75" customHeight="1" x14ac:dyDescent="0.25">
      <c r="Q627" s="4"/>
      <c r="R627" s="4"/>
      <c r="S627" s="4"/>
      <c r="T627" s="4"/>
      <c r="U627" s="4"/>
      <c r="V627" s="4"/>
      <c r="W627" s="4"/>
      <c r="X627" s="4"/>
    </row>
    <row r="628" spans="17:24" ht="15.75" customHeight="1" x14ac:dyDescent="0.25">
      <c r="Q628" s="4"/>
      <c r="R628" s="4"/>
      <c r="S628" s="4"/>
      <c r="T628" s="4"/>
      <c r="U628" s="4"/>
      <c r="V628" s="4"/>
      <c r="W628" s="4"/>
      <c r="X628" s="4"/>
    </row>
    <row r="629" spans="17:24" ht="15.75" customHeight="1" x14ac:dyDescent="0.25">
      <c r="Q629" s="4"/>
      <c r="R629" s="4"/>
      <c r="S629" s="4"/>
      <c r="T629" s="4"/>
      <c r="U629" s="4"/>
      <c r="V629" s="4"/>
      <c r="W629" s="4"/>
      <c r="X629" s="4"/>
    </row>
    <row r="630" spans="17:24" ht="15.75" customHeight="1" x14ac:dyDescent="0.25">
      <c r="Q630" s="4"/>
      <c r="R630" s="4"/>
      <c r="S630" s="4"/>
      <c r="T630" s="4"/>
      <c r="U630" s="4"/>
      <c r="V630" s="4"/>
      <c r="W630" s="4"/>
      <c r="X630" s="4"/>
    </row>
    <row r="631" spans="17:24" ht="15.75" customHeight="1" x14ac:dyDescent="0.25">
      <c r="Q631" s="4"/>
      <c r="R631" s="4"/>
      <c r="S631" s="4"/>
      <c r="T631" s="4"/>
      <c r="U631" s="4"/>
      <c r="V631" s="4"/>
      <c r="W631" s="4"/>
      <c r="X631" s="4"/>
    </row>
    <row r="632" spans="17:24" ht="15.75" customHeight="1" x14ac:dyDescent="0.25">
      <c r="Q632" s="4"/>
      <c r="R632" s="4"/>
      <c r="S632" s="4"/>
      <c r="T632" s="4"/>
      <c r="U632" s="4"/>
      <c r="V632" s="4"/>
      <c r="W632" s="4"/>
      <c r="X632" s="4"/>
    </row>
    <row r="633" spans="17:24" ht="15.75" customHeight="1" x14ac:dyDescent="0.25">
      <c r="Q633" s="4"/>
      <c r="R633" s="4"/>
      <c r="S633" s="4"/>
      <c r="T633" s="4"/>
      <c r="U633" s="4"/>
      <c r="V633" s="4"/>
      <c r="W633" s="4"/>
      <c r="X633" s="4"/>
    </row>
    <row r="634" spans="17:24" ht="15.75" customHeight="1" x14ac:dyDescent="0.25">
      <c r="Q634" s="4"/>
      <c r="R634" s="4"/>
      <c r="S634" s="4"/>
      <c r="T634" s="4"/>
      <c r="U634" s="4"/>
      <c r="V634" s="4"/>
      <c r="W634" s="4"/>
      <c r="X634" s="4"/>
    </row>
    <row r="635" spans="17:24" ht="15.75" customHeight="1" x14ac:dyDescent="0.25">
      <c r="Q635" s="4"/>
      <c r="R635" s="4"/>
      <c r="S635" s="4"/>
      <c r="T635" s="4"/>
      <c r="U635" s="4"/>
      <c r="V635" s="4"/>
      <c r="W635" s="4"/>
      <c r="X635" s="4"/>
    </row>
    <row r="636" spans="17:24" ht="15.75" customHeight="1" x14ac:dyDescent="0.25">
      <c r="Q636" s="4"/>
      <c r="R636" s="4"/>
      <c r="S636" s="4"/>
      <c r="T636" s="4"/>
      <c r="U636" s="4"/>
      <c r="V636" s="4"/>
      <c r="W636" s="4"/>
      <c r="X636" s="4"/>
    </row>
    <row r="637" spans="17:24" ht="15.75" customHeight="1" x14ac:dyDescent="0.25">
      <c r="Q637" s="4"/>
      <c r="R637" s="4"/>
      <c r="S637" s="4"/>
      <c r="T637" s="4"/>
      <c r="U637" s="4"/>
      <c r="V637" s="4"/>
      <c r="W637" s="4"/>
      <c r="X637" s="4"/>
    </row>
    <row r="638" spans="17:24" ht="15.75" customHeight="1" x14ac:dyDescent="0.25">
      <c r="Q638" s="4"/>
      <c r="R638" s="4"/>
      <c r="S638" s="4"/>
      <c r="T638" s="4"/>
      <c r="U638" s="4"/>
      <c r="V638" s="4"/>
      <c r="W638" s="4"/>
      <c r="X638" s="4"/>
    </row>
    <row r="639" spans="17:24" ht="15.75" customHeight="1" x14ac:dyDescent="0.25">
      <c r="Q639" s="4"/>
      <c r="R639" s="4"/>
      <c r="S639" s="4"/>
      <c r="T639" s="4"/>
      <c r="U639" s="4"/>
      <c r="V639" s="4"/>
      <c r="W639" s="4"/>
      <c r="X639" s="4"/>
    </row>
    <row r="640" spans="17:24" ht="15.75" customHeight="1" x14ac:dyDescent="0.25">
      <c r="Q640" s="4"/>
      <c r="R640" s="4"/>
      <c r="S640" s="4"/>
      <c r="T640" s="4"/>
      <c r="U640" s="4"/>
      <c r="V640" s="4"/>
      <c r="W640" s="4"/>
      <c r="X640" s="4"/>
    </row>
    <row r="641" spans="17:24" ht="15.75" customHeight="1" x14ac:dyDescent="0.25">
      <c r="Q641" s="4"/>
      <c r="R641" s="4"/>
      <c r="S641" s="4"/>
      <c r="T641" s="4"/>
      <c r="U641" s="4"/>
      <c r="V641" s="4"/>
      <c r="W641" s="4"/>
      <c r="X641" s="4"/>
    </row>
    <row r="642" spans="17:24" ht="15.75" customHeight="1" x14ac:dyDescent="0.25">
      <c r="Q642" s="4"/>
      <c r="R642" s="4"/>
      <c r="S642" s="4"/>
      <c r="T642" s="4"/>
      <c r="U642" s="4"/>
      <c r="V642" s="4"/>
      <c r="W642" s="4"/>
      <c r="X642" s="4"/>
    </row>
    <row r="643" spans="17:24" ht="15.75" customHeight="1" x14ac:dyDescent="0.25">
      <c r="Q643" s="4"/>
      <c r="R643" s="4"/>
      <c r="S643" s="4"/>
      <c r="T643" s="4"/>
      <c r="U643" s="4"/>
      <c r="V643" s="4"/>
      <c r="W643" s="4"/>
      <c r="X643" s="4"/>
    </row>
    <row r="644" spans="17:24" ht="15.75" customHeight="1" x14ac:dyDescent="0.25">
      <c r="Q644" s="4"/>
      <c r="R644" s="4"/>
      <c r="S644" s="4"/>
      <c r="T644" s="4"/>
      <c r="U644" s="4"/>
      <c r="V644" s="4"/>
      <c r="W644" s="4"/>
      <c r="X644" s="4"/>
    </row>
    <row r="645" spans="17:24" ht="15.75" customHeight="1" x14ac:dyDescent="0.25">
      <c r="Q645" s="4"/>
      <c r="R645" s="4"/>
      <c r="S645" s="4"/>
      <c r="T645" s="4"/>
      <c r="U645" s="4"/>
      <c r="V645" s="4"/>
      <c r="W645" s="4"/>
      <c r="X645" s="4"/>
    </row>
    <row r="646" spans="17:24" ht="15.75" customHeight="1" x14ac:dyDescent="0.25">
      <c r="Q646" s="4"/>
      <c r="R646" s="4"/>
      <c r="S646" s="4"/>
      <c r="T646" s="4"/>
      <c r="U646" s="4"/>
      <c r="V646" s="4"/>
      <c r="W646" s="4"/>
      <c r="X646" s="4"/>
    </row>
    <row r="647" spans="17:24" ht="15.75" customHeight="1" x14ac:dyDescent="0.25">
      <c r="Q647" s="4"/>
      <c r="R647" s="4"/>
      <c r="S647" s="4"/>
      <c r="T647" s="4"/>
      <c r="U647" s="4"/>
      <c r="V647" s="4"/>
      <c r="W647" s="4"/>
      <c r="X647" s="4"/>
    </row>
    <row r="648" spans="17:24" ht="15.75" customHeight="1" x14ac:dyDescent="0.25">
      <c r="Q648" s="4"/>
      <c r="R648" s="4"/>
      <c r="S648" s="4"/>
      <c r="T648" s="4"/>
      <c r="U648" s="4"/>
      <c r="V648" s="4"/>
      <c r="W648" s="4"/>
      <c r="X648" s="4"/>
    </row>
    <row r="649" spans="17:24" ht="15.75" customHeight="1" x14ac:dyDescent="0.25">
      <c r="Q649" s="4"/>
      <c r="R649" s="4"/>
      <c r="S649" s="4"/>
      <c r="T649" s="4"/>
      <c r="U649" s="4"/>
      <c r="V649" s="4"/>
      <c r="W649" s="4"/>
      <c r="X649" s="4"/>
    </row>
    <row r="650" spans="17:24" ht="15.75" customHeight="1" x14ac:dyDescent="0.25">
      <c r="Q650" s="4"/>
      <c r="R650" s="4"/>
      <c r="S650" s="4"/>
      <c r="T650" s="4"/>
      <c r="U650" s="4"/>
      <c r="V650" s="4"/>
      <c r="W650" s="4"/>
      <c r="X650" s="4"/>
    </row>
    <row r="651" spans="17:24" ht="15.75" customHeight="1" x14ac:dyDescent="0.25">
      <c r="Q651" s="4"/>
      <c r="R651" s="4"/>
      <c r="S651" s="4"/>
      <c r="T651" s="4"/>
      <c r="U651" s="4"/>
      <c r="V651" s="4"/>
      <c r="W651" s="4"/>
      <c r="X651" s="4"/>
    </row>
    <row r="652" spans="17:24" ht="15.75" customHeight="1" x14ac:dyDescent="0.25">
      <c r="Q652" s="4"/>
      <c r="R652" s="4"/>
      <c r="S652" s="4"/>
      <c r="T652" s="4"/>
      <c r="U652" s="4"/>
      <c r="V652" s="4"/>
      <c r="W652" s="4"/>
      <c r="X652" s="4"/>
    </row>
    <row r="653" spans="17:24" ht="15.75" customHeight="1" x14ac:dyDescent="0.25">
      <c r="Q653" s="4"/>
      <c r="R653" s="4"/>
      <c r="S653" s="4"/>
      <c r="T653" s="4"/>
      <c r="U653" s="4"/>
      <c r="V653" s="4"/>
      <c r="W653" s="4"/>
      <c r="X653" s="4"/>
    </row>
    <row r="654" spans="17:24" ht="15.75" customHeight="1" x14ac:dyDescent="0.25">
      <c r="Q654" s="4"/>
      <c r="R654" s="4"/>
      <c r="S654" s="4"/>
      <c r="T654" s="4"/>
      <c r="U654" s="4"/>
      <c r="V654" s="4"/>
      <c r="W654" s="4"/>
      <c r="X654" s="4"/>
    </row>
    <row r="655" spans="17:24" ht="15.75" customHeight="1" x14ac:dyDescent="0.25">
      <c r="Q655" s="4"/>
      <c r="R655" s="4"/>
      <c r="S655" s="4"/>
      <c r="T655" s="4"/>
      <c r="U655" s="4"/>
      <c r="V655" s="4"/>
      <c r="W655" s="4"/>
      <c r="X655" s="4"/>
    </row>
    <row r="656" spans="17:24" ht="15.75" customHeight="1" x14ac:dyDescent="0.25">
      <c r="Q656" s="4"/>
      <c r="R656" s="4"/>
      <c r="S656" s="4"/>
      <c r="T656" s="4"/>
      <c r="U656" s="4"/>
      <c r="V656" s="4"/>
      <c r="W656" s="4"/>
      <c r="X656" s="4"/>
    </row>
    <row r="657" spans="17:24" ht="15.75" customHeight="1" x14ac:dyDescent="0.25">
      <c r="Q657" s="4"/>
      <c r="R657" s="4"/>
      <c r="S657" s="4"/>
      <c r="T657" s="4"/>
      <c r="U657" s="4"/>
      <c r="V657" s="4"/>
      <c r="W657" s="4"/>
      <c r="X657" s="4"/>
    </row>
    <row r="658" spans="17:24" ht="15.75" customHeight="1" x14ac:dyDescent="0.25">
      <c r="Q658" s="4"/>
      <c r="R658" s="4"/>
      <c r="S658" s="4"/>
      <c r="T658" s="4"/>
      <c r="U658" s="4"/>
      <c r="V658" s="4"/>
      <c r="W658" s="4"/>
      <c r="X658" s="4"/>
    </row>
    <row r="659" spans="17:24" ht="15.75" customHeight="1" x14ac:dyDescent="0.25">
      <c r="Q659" s="4"/>
      <c r="R659" s="4"/>
      <c r="S659" s="4"/>
      <c r="T659" s="4"/>
      <c r="U659" s="4"/>
      <c r="V659" s="4"/>
      <c r="W659" s="4"/>
      <c r="X659" s="4"/>
    </row>
    <row r="660" spans="17:24" ht="15.75" customHeight="1" x14ac:dyDescent="0.25">
      <c r="Q660" s="4"/>
      <c r="R660" s="4"/>
      <c r="S660" s="4"/>
      <c r="T660" s="4"/>
      <c r="U660" s="4"/>
      <c r="V660" s="4"/>
      <c r="W660" s="4"/>
      <c r="X660" s="4"/>
    </row>
    <row r="661" spans="17:24" ht="15.75" customHeight="1" x14ac:dyDescent="0.25">
      <c r="Q661" s="4"/>
      <c r="R661" s="4"/>
      <c r="S661" s="4"/>
      <c r="T661" s="4"/>
      <c r="U661" s="4"/>
      <c r="V661" s="4"/>
      <c r="W661" s="4"/>
      <c r="X661" s="4"/>
    </row>
    <row r="662" spans="17:24" ht="15.75" customHeight="1" x14ac:dyDescent="0.25">
      <c r="Q662" s="4"/>
      <c r="R662" s="4"/>
      <c r="S662" s="4"/>
      <c r="T662" s="4"/>
      <c r="U662" s="4"/>
      <c r="V662" s="4"/>
      <c r="W662" s="4"/>
      <c r="X662" s="4"/>
    </row>
    <row r="663" spans="17:24" ht="15.75" customHeight="1" x14ac:dyDescent="0.25">
      <c r="Q663" s="4"/>
      <c r="R663" s="4"/>
      <c r="S663" s="4"/>
      <c r="T663" s="4"/>
      <c r="U663" s="4"/>
      <c r="V663" s="4"/>
      <c r="W663" s="4"/>
      <c r="X663" s="4"/>
    </row>
    <row r="664" spans="17:24" ht="15.75" customHeight="1" x14ac:dyDescent="0.25">
      <c r="Q664" s="4"/>
      <c r="R664" s="4"/>
      <c r="S664" s="4"/>
      <c r="T664" s="4"/>
      <c r="U664" s="4"/>
      <c r="V664" s="4"/>
      <c r="W664" s="4"/>
      <c r="X664" s="4"/>
    </row>
    <row r="665" spans="17:24" ht="15.75" customHeight="1" x14ac:dyDescent="0.25">
      <c r="Q665" s="4"/>
      <c r="R665" s="4"/>
      <c r="S665" s="4"/>
      <c r="T665" s="4"/>
      <c r="U665" s="4"/>
      <c r="V665" s="4"/>
      <c r="W665" s="4"/>
      <c r="X665" s="4"/>
    </row>
    <row r="666" spans="17:24" ht="15.75" customHeight="1" x14ac:dyDescent="0.25">
      <c r="Q666" s="4"/>
      <c r="R666" s="4"/>
      <c r="S666" s="4"/>
      <c r="T666" s="4"/>
      <c r="U666" s="4"/>
      <c r="V666" s="4"/>
      <c r="W666" s="4"/>
      <c r="X666" s="4"/>
    </row>
    <row r="667" spans="17:24" ht="15.75" customHeight="1" x14ac:dyDescent="0.25">
      <c r="Q667" s="4"/>
      <c r="R667" s="4"/>
      <c r="S667" s="4"/>
      <c r="T667" s="4"/>
      <c r="U667" s="4"/>
      <c r="V667" s="4"/>
      <c r="W667" s="4"/>
      <c r="X667" s="4"/>
    </row>
    <row r="668" spans="17:24" ht="15.75" customHeight="1" x14ac:dyDescent="0.25">
      <c r="Q668" s="4"/>
      <c r="R668" s="4"/>
      <c r="S668" s="4"/>
      <c r="T668" s="4"/>
      <c r="U668" s="4"/>
      <c r="V668" s="4"/>
      <c r="W668" s="4"/>
      <c r="X668" s="4"/>
    </row>
    <row r="669" spans="17:24" ht="15.75" customHeight="1" x14ac:dyDescent="0.25">
      <c r="Q669" s="4"/>
      <c r="R669" s="4"/>
      <c r="S669" s="4"/>
      <c r="T669" s="4"/>
      <c r="U669" s="4"/>
      <c r="V669" s="4"/>
      <c r="W669" s="4"/>
      <c r="X669" s="4"/>
    </row>
    <row r="670" spans="17:24" ht="15.75" customHeight="1" x14ac:dyDescent="0.25">
      <c r="Q670" s="4"/>
      <c r="R670" s="4"/>
      <c r="S670" s="4"/>
      <c r="T670" s="4"/>
      <c r="U670" s="4"/>
      <c r="V670" s="4"/>
      <c r="W670" s="4"/>
      <c r="X670" s="4"/>
    </row>
    <row r="671" spans="17:24" ht="15.75" customHeight="1" x14ac:dyDescent="0.25">
      <c r="Q671" s="4"/>
      <c r="R671" s="4"/>
      <c r="S671" s="4"/>
      <c r="T671" s="4"/>
      <c r="U671" s="4"/>
      <c r="V671" s="4"/>
      <c r="W671" s="4"/>
      <c r="X671" s="4"/>
    </row>
    <row r="672" spans="17:24" ht="15.75" customHeight="1" x14ac:dyDescent="0.25">
      <c r="Q672" s="4"/>
      <c r="R672" s="4"/>
      <c r="S672" s="4"/>
      <c r="T672" s="4"/>
      <c r="U672" s="4"/>
      <c r="V672" s="4"/>
      <c r="W672" s="4"/>
      <c r="X672" s="4"/>
    </row>
    <row r="673" spans="17:24" ht="15.75" customHeight="1" x14ac:dyDescent="0.25">
      <c r="Q673" s="4"/>
      <c r="R673" s="4"/>
      <c r="S673" s="4"/>
      <c r="T673" s="4"/>
      <c r="U673" s="4"/>
      <c r="V673" s="4"/>
      <c r="W673" s="4"/>
      <c r="X673" s="4"/>
    </row>
    <row r="674" spans="17:24" ht="15.75" customHeight="1" x14ac:dyDescent="0.25">
      <c r="Q674" s="4"/>
      <c r="R674" s="4"/>
      <c r="S674" s="4"/>
      <c r="T674" s="4"/>
      <c r="U674" s="4"/>
      <c r="V674" s="4"/>
      <c r="W674" s="4"/>
      <c r="X674" s="4"/>
    </row>
    <row r="675" spans="17:24" ht="15.75" customHeight="1" x14ac:dyDescent="0.25">
      <c r="Q675" s="4"/>
      <c r="R675" s="4"/>
      <c r="S675" s="4"/>
      <c r="T675" s="4"/>
      <c r="U675" s="4"/>
      <c r="V675" s="4"/>
      <c r="W675" s="4"/>
      <c r="X675" s="4"/>
    </row>
    <row r="676" spans="17:24" ht="15.75" customHeight="1" x14ac:dyDescent="0.25">
      <c r="Q676" s="4"/>
      <c r="R676" s="4"/>
      <c r="S676" s="4"/>
      <c r="T676" s="4"/>
      <c r="U676" s="4"/>
      <c r="V676" s="4"/>
      <c r="W676" s="4"/>
      <c r="X676" s="4"/>
    </row>
    <row r="677" spans="17:24" ht="15.75" customHeight="1" x14ac:dyDescent="0.25">
      <c r="Q677" s="4"/>
      <c r="R677" s="4"/>
      <c r="S677" s="4"/>
      <c r="T677" s="4"/>
      <c r="U677" s="4"/>
      <c r="V677" s="4"/>
      <c r="W677" s="4"/>
      <c r="X677" s="4"/>
    </row>
    <row r="678" spans="17:24" ht="15.75" customHeight="1" x14ac:dyDescent="0.25">
      <c r="Q678" s="4"/>
      <c r="R678" s="4"/>
      <c r="S678" s="4"/>
      <c r="T678" s="4"/>
      <c r="U678" s="4"/>
      <c r="V678" s="4"/>
      <c r="W678" s="4"/>
      <c r="X678" s="4"/>
    </row>
    <row r="679" spans="17:24" ht="15.75" customHeight="1" x14ac:dyDescent="0.25">
      <c r="Q679" s="4"/>
      <c r="R679" s="4"/>
      <c r="S679" s="4"/>
      <c r="T679" s="4"/>
      <c r="U679" s="4"/>
      <c r="V679" s="4"/>
      <c r="W679" s="4"/>
      <c r="X679" s="4"/>
    </row>
    <row r="680" spans="17:24" ht="15.75" customHeight="1" x14ac:dyDescent="0.25">
      <c r="Q680" s="4"/>
      <c r="R680" s="4"/>
      <c r="S680" s="4"/>
      <c r="T680" s="4"/>
      <c r="U680" s="4"/>
      <c r="V680" s="4"/>
      <c r="W680" s="4"/>
      <c r="X680" s="4"/>
    </row>
    <row r="681" spans="17:24" ht="15.75" customHeight="1" x14ac:dyDescent="0.25">
      <c r="Q681" s="4"/>
      <c r="R681" s="4"/>
      <c r="S681" s="4"/>
      <c r="T681" s="4"/>
      <c r="U681" s="4"/>
      <c r="V681" s="4"/>
      <c r="W681" s="4"/>
      <c r="X681" s="4"/>
    </row>
    <row r="682" spans="17:24" ht="15.75" customHeight="1" x14ac:dyDescent="0.25">
      <c r="Q682" s="4"/>
      <c r="R682" s="4"/>
      <c r="S682" s="4"/>
      <c r="T682" s="4"/>
      <c r="U682" s="4"/>
      <c r="V682" s="4"/>
      <c r="W682" s="4"/>
      <c r="X682" s="4"/>
    </row>
    <row r="683" spans="17:24" ht="15.75" customHeight="1" x14ac:dyDescent="0.25">
      <c r="Q683" s="4"/>
      <c r="R683" s="4"/>
      <c r="S683" s="4"/>
      <c r="T683" s="4"/>
      <c r="U683" s="4"/>
      <c r="V683" s="4"/>
      <c r="W683" s="4"/>
      <c r="X683" s="4"/>
    </row>
    <row r="684" spans="17:24" ht="15.75" customHeight="1" x14ac:dyDescent="0.25">
      <c r="Q684" s="4"/>
      <c r="R684" s="4"/>
      <c r="S684" s="4"/>
      <c r="T684" s="4"/>
      <c r="U684" s="4"/>
      <c r="V684" s="4"/>
      <c r="W684" s="4"/>
      <c r="X684" s="4"/>
    </row>
    <row r="685" spans="17:24" ht="15.75" customHeight="1" x14ac:dyDescent="0.25">
      <c r="Q685" s="4"/>
      <c r="R685" s="4"/>
      <c r="S685" s="4"/>
      <c r="T685" s="4"/>
      <c r="U685" s="4"/>
      <c r="V685" s="4"/>
      <c r="W685" s="4"/>
      <c r="X685" s="4"/>
    </row>
    <row r="686" spans="17:24" ht="15.75" customHeight="1" x14ac:dyDescent="0.25">
      <c r="Q686" s="4"/>
      <c r="R686" s="4"/>
      <c r="S686" s="4"/>
      <c r="T686" s="4"/>
      <c r="U686" s="4"/>
      <c r="V686" s="4"/>
      <c r="W686" s="4"/>
      <c r="X686" s="4"/>
    </row>
    <row r="687" spans="17:24" ht="15.75" customHeight="1" x14ac:dyDescent="0.25">
      <c r="Q687" s="4"/>
      <c r="R687" s="4"/>
      <c r="S687" s="4"/>
      <c r="T687" s="4"/>
      <c r="U687" s="4"/>
      <c r="V687" s="4"/>
      <c r="W687" s="4"/>
      <c r="X687" s="4"/>
    </row>
    <row r="688" spans="17:24" ht="15.75" customHeight="1" x14ac:dyDescent="0.25">
      <c r="Q688" s="4"/>
      <c r="R688" s="4"/>
      <c r="S688" s="4"/>
      <c r="T688" s="4"/>
      <c r="U688" s="4"/>
      <c r="V688" s="4"/>
      <c r="W688" s="4"/>
      <c r="X688" s="4"/>
    </row>
    <row r="689" spans="17:24" ht="15.75" customHeight="1" x14ac:dyDescent="0.25">
      <c r="Q689" s="4"/>
      <c r="R689" s="4"/>
      <c r="S689" s="4"/>
      <c r="T689" s="4"/>
      <c r="U689" s="4"/>
      <c r="V689" s="4"/>
      <c r="W689" s="4"/>
      <c r="X689" s="4"/>
    </row>
    <row r="690" spans="17:24" ht="15.75" customHeight="1" x14ac:dyDescent="0.25">
      <c r="Q690" s="4"/>
      <c r="R690" s="4"/>
      <c r="S690" s="4"/>
      <c r="T690" s="4"/>
      <c r="U690" s="4"/>
      <c r="V690" s="4"/>
      <c r="W690" s="4"/>
      <c r="X690" s="4"/>
    </row>
    <row r="691" spans="17:24" ht="15.75" customHeight="1" x14ac:dyDescent="0.25">
      <c r="Q691" s="4"/>
      <c r="R691" s="4"/>
      <c r="S691" s="4"/>
      <c r="T691" s="4"/>
      <c r="U691" s="4"/>
      <c r="V691" s="4"/>
      <c r="W691" s="4"/>
      <c r="X691" s="4"/>
    </row>
    <row r="692" spans="17:24" ht="15.75" customHeight="1" x14ac:dyDescent="0.25">
      <c r="Q692" s="4"/>
      <c r="R692" s="4"/>
      <c r="S692" s="4"/>
      <c r="T692" s="4"/>
      <c r="U692" s="4"/>
      <c r="V692" s="4"/>
      <c r="W692" s="4"/>
      <c r="X692" s="4"/>
    </row>
    <row r="693" spans="17:24" ht="15.75" customHeight="1" x14ac:dyDescent="0.25">
      <c r="Q693" s="4"/>
      <c r="R693" s="4"/>
      <c r="S693" s="4"/>
      <c r="T693" s="4"/>
      <c r="U693" s="4"/>
      <c r="V693" s="4"/>
      <c r="W693" s="4"/>
      <c r="X693" s="4"/>
    </row>
    <row r="694" spans="17:24" ht="15.75" customHeight="1" x14ac:dyDescent="0.25">
      <c r="Q694" s="4"/>
      <c r="R694" s="4"/>
      <c r="S694" s="4"/>
      <c r="T694" s="4"/>
      <c r="U694" s="4"/>
      <c r="V694" s="4"/>
      <c r="W694" s="4"/>
      <c r="X694" s="4"/>
    </row>
    <row r="695" spans="17:24" ht="15.75" customHeight="1" x14ac:dyDescent="0.25">
      <c r="Q695" s="4"/>
      <c r="R695" s="4"/>
      <c r="S695" s="4"/>
      <c r="T695" s="4"/>
      <c r="U695" s="4"/>
      <c r="V695" s="4"/>
      <c r="W695" s="4"/>
      <c r="X695" s="4"/>
    </row>
    <row r="696" spans="17:24" ht="15.75" customHeight="1" x14ac:dyDescent="0.25">
      <c r="Q696" s="4"/>
      <c r="R696" s="4"/>
      <c r="S696" s="4"/>
      <c r="T696" s="4"/>
      <c r="U696" s="4"/>
      <c r="V696" s="4"/>
      <c r="W696" s="4"/>
      <c r="X696" s="4"/>
    </row>
    <row r="697" spans="17:24" ht="15.75" customHeight="1" x14ac:dyDescent="0.25">
      <c r="Q697" s="4"/>
      <c r="R697" s="4"/>
      <c r="S697" s="4"/>
      <c r="T697" s="4"/>
      <c r="U697" s="4"/>
      <c r="V697" s="4"/>
      <c r="W697" s="4"/>
      <c r="X697" s="4"/>
    </row>
    <row r="698" spans="17:24" ht="15.75" customHeight="1" x14ac:dyDescent="0.25">
      <c r="Q698" s="4"/>
      <c r="R698" s="4"/>
      <c r="S698" s="4"/>
      <c r="T698" s="4"/>
      <c r="U698" s="4"/>
      <c r="V698" s="4"/>
      <c r="W698" s="4"/>
      <c r="X698" s="4"/>
    </row>
    <row r="699" spans="17:24" ht="15.75" customHeight="1" x14ac:dyDescent="0.25">
      <c r="Q699" s="4"/>
      <c r="R699" s="4"/>
      <c r="S699" s="4"/>
      <c r="T699" s="4"/>
      <c r="U699" s="4"/>
      <c r="V699" s="4"/>
      <c r="W699" s="4"/>
      <c r="X699" s="4"/>
    </row>
    <row r="700" spans="17:24" ht="15.75" customHeight="1" x14ac:dyDescent="0.25">
      <c r="Q700" s="4"/>
      <c r="R700" s="4"/>
      <c r="S700" s="4"/>
      <c r="T700" s="4"/>
      <c r="U700" s="4"/>
      <c r="V700" s="4"/>
      <c r="W700" s="4"/>
      <c r="X700" s="4"/>
    </row>
    <row r="701" spans="17:24" ht="15.75" customHeight="1" x14ac:dyDescent="0.25">
      <c r="Q701" s="4"/>
      <c r="R701" s="4"/>
      <c r="S701" s="4"/>
      <c r="T701" s="4"/>
      <c r="U701" s="4"/>
      <c r="V701" s="4"/>
      <c r="W701" s="4"/>
      <c r="X701" s="4"/>
    </row>
    <row r="702" spans="17:24" ht="15.75" customHeight="1" x14ac:dyDescent="0.25">
      <c r="Q702" s="4"/>
      <c r="R702" s="4"/>
      <c r="S702" s="4"/>
      <c r="T702" s="4"/>
      <c r="U702" s="4"/>
      <c r="V702" s="4"/>
      <c r="W702" s="4"/>
      <c r="X702" s="4"/>
    </row>
    <row r="703" spans="17:24" ht="15.75" customHeight="1" x14ac:dyDescent="0.25">
      <c r="Q703" s="4"/>
      <c r="R703" s="4"/>
      <c r="S703" s="4"/>
      <c r="T703" s="4"/>
      <c r="U703" s="4"/>
      <c r="V703" s="4"/>
      <c r="W703" s="4"/>
      <c r="X703" s="4"/>
    </row>
    <row r="704" spans="17:24" ht="15.75" customHeight="1" x14ac:dyDescent="0.25">
      <c r="Q704" s="4"/>
      <c r="R704" s="4"/>
      <c r="S704" s="4"/>
      <c r="T704" s="4"/>
      <c r="U704" s="4"/>
      <c r="V704" s="4"/>
      <c r="W704" s="4"/>
      <c r="X704" s="4"/>
    </row>
    <row r="705" spans="17:24" ht="15.75" customHeight="1" x14ac:dyDescent="0.25">
      <c r="Q705" s="4"/>
      <c r="R705" s="4"/>
      <c r="S705" s="4"/>
      <c r="T705" s="4"/>
      <c r="U705" s="4"/>
      <c r="V705" s="4"/>
      <c r="W705" s="4"/>
      <c r="X705" s="4"/>
    </row>
    <row r="706" spans="17:24" ht="15.75" customHeight="1" x14ac:dyDescent="0.25">
      <c r="Q706" s="4"/>
      <c r="R706" s="4"/>
      <c r="S706" s="4"/>
      <c r="T706" s="4"/>
      <c r="U706" s="4"/>
      <c r="V706" s="4"/>
      <c r="W706" s="4"/>
      <c r="X706" s="4"/>
    </row>
    <row r="707" spans="17:24" ht="15.75" customHeight="1" x14ac:dyDescent="0.25">
      <c r="Q707" s="4"/>
      <c r="R707" s="4"/>
      <c r="S707" s="4"/>
      <c r="T707" s="4"/>
      <c r="U707" s="4"/>
      <c r="V707" s="4"/>
      <c r="W707" s="4"/>
      <c r="X707" s="4"/>
    </row>
    <row r="708" spans="17:24" ht="15.75" customHeight="1" x14ac:dyDescent="0.25">
      <c r="Q708" s="4"/>
      <c r="R708" s="4"/>
      <c r="S708" s="4"/>
      <c r="T708" s="4"/>
      <c r="U708" s="4"/>
      <c r="V708" s="4"/>
      <c r="W708" s="4"/>
      <c r="X708" s="4"/>
    </row>
    <row r="709" spans="17:24" ht="15.75" customHeight="1" x14ac:dyDescent="0.25">
      <c r="Q709" s="4"/>
      <c r="R709" s="4"/>
      <c r="S709" s="4"/>
      <c r="T709" s="4"/>
      <c r="U709" s="4"/>
      <c r="V709" s="4"/>
      <c r="W709" s="4"/>
      <c r="X709" s="4"/>
    </row>
    <row r="710" spans="17:24" ht="15.75" customHeight="1" x14ac:dyDescent="0.25">
      <c r="Q710" s="4"/>
      <c r="R710" s="4"/>
      <c r="S710" s="4"/>
      <c r="T710" s="4"/>
      <c r="U710" s="4"/>
      <c r="V710" s="4"/>
      <c r="W710" s="4"/>
      <c r="X710" s="4"/>
    </row>
    <row r="711" spans="17:24" ht="15.75" customHeight="1" x14ac:dyDescent="0.25">
      <c r="Q711" s="4"/>
      <c r="R711" s="4"/>
      <c r="S711" s="4"/>
      <c r="T711" s="4"/>
      <c r="U711" s="4"/>
      <c r="V711" s="4"/>
      <c r="W711" s="4"/>
      <c r="X711" s="4"/>
    </row>
    <row r="712" spans="17:24" ht="15.75" customHeight="1" x14ac:dyDescent="0.25">
      <c r="Q712" s="4"/>
      <c r="R712" s="4"/>
      <c r="S712" s="4"/>
      <c r="T712" s="4"/>
      <c r="U712" s="4"/>
      <c r="V712" s="4"/>
      <c r="W712" s="4"/>
      <c r="X712" s="4"/>
    </row>
    <row r="713" spans="17:24" ht="15.75" customHeight="1" x14ac:dyDescent="0.25">
      <c r="Q713" s="4"/>
      <c r="R713" s="4"/>
      <c r="S713" s="4"/>
      <c r="T713" s="4"/>
      <c r="U713" s="4"/>
      <c r="V713" s="4"/>
      <c r="W713" s="4"/>
      <c r="X713" s="4"/>
    </row>
    <row r="714" spans="17:24" ht="15.75" customHeight="1" x14ac:dyDescent="0.25">
      <c r="Q714" s="4"/>
      <c r="R714" s="4"/>
      <c r="S714" s="4"/>
      <c r="T714" s="4"/>
      <c r="U714" s="4"/>
      <c r="V714" s="4"/>
      <c r="W714" s="4"/>
      <c r="X714" s="4"/>
    </row>
    <row r="715" spans="17:24" ht="15.75" customHeight="1" x14ac:dyDescent="0.25">
      <c r="Q715" s="4"/>
      <c r="R715" s="4"/>
      <c r="S715" s="4"/>
      <c r="T715" s="4"/>
      <c r="U715" s="4"/>
      <c r="V715" s="4"/>
      <c r="W715" s="4"/>
      <c r="X715" s="4"/>
    </row>
    <row r="716" spans="17:24" ht="15.75" customHeight="1" x14ac:dyDescent="0.25">
      <c r="Q716" s="4"/>
      <c r="R716" s="4"/>
      <c r="S716" s="4"/>
      <c r="T716" s="4"/>
      <c r="U716" s="4"/>
      <c r="V716" s="4"/>
      <c r="W716" s="4"/>
      <c r="X716" s="4"/>
    </row>
    <row r="717" spans="17:24" ht="15.75" customHeight="1" x14ac:dyDescent="0.25">
      <c r="Q717" s="4"/>
      <c r="R717" s="4"/>
      <c r="S717" s="4"/>
      <c r="T717" s="4"/>
      <c r="U717" s="4"/>
      <c r="V717" s="4"/>
      <c r="W717" s="4"/>
      <c r="X717" s="4"/>
    </row>
    <row r="718" spans="17:24" ht="15.75" customHeight="1" x14ac:dyDescent="0.25">
      <c r="Q718" s="4"/>
      <c r="R718" s="4"/>
      <c r="S718" s="4"/>
      <c r="T718" s="4"/>
      <c r="U718" s="4"/>
      <c r="V718" s="4"/>
      <c r="W718" s="4"/>
      <c r="X718" s="4"/>
    </row>
    <row r="719" spans="17:24" ht="15.75" customHeight="1" x14ac:dyDescent="0.25">
      <c r="Q719" s="4"/>
      <c r="R719" s="4"/>
      <c r="S719" s="4"/>
      <c r="T719" s="4"/>
      <c r="U719" s="4"/>
      <c r="V719" s="4"/>
      <c r="W719" s="4"/>
      <c r="X719" s="4"/>
    </row>
    <row r="720" spans="17:24" ht="15.75" customHeight="1" x14ac:dyDescent="0.25">
      <c r="Q720" s="4"/>
      <c r="R720" s="4"/>
      <c r="S720" s="4"/>
      <c r="T720" s="4"/>
      <c r="U720" s="4"/>
      <c r="V720" s="4"/>
      <c r="W720" s="4"/>
      <c r="X720" s="4"/>
    </row>
    <row r="721" spans="17:24" ht="15.75" customHeight="1" x14ac:dyDescent="0.25">
      <c r="Q721" s="4"/>
      <c r="R721" s="4"/>
      <c r="S721" s="4"/>
      <c r="T721" s="4"/>
      <c r="U721" s="4"/>
      <c r="V721" s="4"/>
      <c r="W721" s="4"/>
      <c r="X721" s="4"/>
    </row>
    <row r="722" spans="17:24" ht="15.75" customHeight="1" x14ac:dyDescent="0.25">
      <c r="Q722" s="4"/>
      <c r="R722" s="4"/>
      <c r="S722" s="4"/>
      <c r="T722" s="4"/>
      <c r="U722" s="4"/>
      <c r="V722" s="4"/>
      <c r="W722" s="4"/>
      <c r="X722" s="4"/>
    </row>
    <row r="723" spans="17:24" ht="15.75" customHeight="1" x14ac:dyDescent="0.25">
      <c r="Q723" s="4"/>
      <c r="R723" s="4"/>
      <c r="S723" s="4"/>
      <c r="T723" s="4"/>
      <c r="U723" s="4"/>
      <c r="V723" s="4"/>
      <c r="W723" s="4"/>
      <c r="X723" s="4"/>
    </row>
    <row r="724" spans="17:24" ht="15.75" customHeight="1" x14ac:dyDescent="0.25">
      <c r="Q724" s="4"/>
      <c r="R724" s="4"/>
      <c r="S724" s="4"/>
      <c r="T724" s="4"/>
      <c r="U724" s="4"/>
      <c r="V724" s="4"/>
      <c r="W724" s="4"/>
      <c r="X724" s="4"/>
    </row>
    <row r="725" spans="17:24" ht="15.75" customHeight="1" x14ac:dyDescent="0.25">
      <c r="Q725" s="4"/>
      <c r="R725" s="4"/>
      <c r="S725" s="4"/>
      <c r="T725" s="4"/>
      <c r="U725" s="4"/>
      <c r="V725" s="4"/>
      <c r="W725" s="4"/>
      <c r="X725" s="4"/>
    </row>
    <row r="726" spans="17:24" ht="15.75" customHeight="1" x14ac:dyDescent="0.25">
      <c r="Q726" s="4"/>
      <c r="R726" s="4"/>
      <c r="S726" s="4"/>
      <c r="T726" s="4"/>
      <c r="U726" s="4"/>
      <c r="V726" s="4"/>
      <c r="W726" s="4"/>
      <c r="X726" s="4"/>
    </row>
    <row r="727" spans="17:24" ht="15.75" customHeight="1" x14ac:dyDescent="0.25">
      <c r="Q727" s="4"/>
      <c r="R727" s="4"/>
      <c r="S727" s="4"/>
      <c r="T727" s="4"/>
      <c r="U727" s="4"/>
      <c r="V727" s="4"/>
      <c r="W727" s="4"/>
      <c r="X727" s="4"/>
    </row>
    <row r="728" spans="17:24" ht="15.75" customHeight="1" x14ac:dyDescent="0.25">
      <c r="Q728" s="4"/>
      <c r="R728" s="4"/>
      <c r="S728" s="4"/>
      <c r="T728" s="4"/>
      <c r="U728" s="4"/>
      <c r="V728" s="4"/>
      <c r="W728" s="4"/>
      <c r="X728" s="4"/>
    </row>
    <row r="729" spans="17:24" ht="15.75" customHeight="1" x14ac:dyDescent="0.25">
      <c r="Q729" s="4"/>
      <c r="R729" s="4"/>
      <c r="S729" s="4"/>
      <c r="T729" s="4"/>
      <c r="U729" s="4"/>
      <c r="V729" s="4"/>
      <c r="W729" s="4"/>
      <c r="X729" s="4"/>
    </row>
    <row r="730" spans="17:24" ht="15.75" customHeight="1" x14ac:dyDescent="0.25">
      <c r="Q730" s="4"/>
      <c r="R730" s="4"/>
      <c r="S730" s="4"/>
      <c r="T730" s="4"/>
      <c r="U730" s="4"/>
      <c r="V730" s="4"/>
      <c r="W730" s="4"/>
      <c r="X730" s="4"/>
    </row>
    <row r="731" spans="17:24" ht="15.75" customHeight="1" x14ac:dyDescent="0.25">
      <c r="Q731" s="4"/>
      <c r="R731" s="4"/>
      <c r="S731" s="4"/>
      <c r="T731" s="4"/>
      <c r="U731" s="4"/>
      <c r="V731" s="4"/>
      <c r="W731" s="4"/>
      <c r="X731" s="4"/>
    </row>
    <row r="732" spans="17:24" ht="15.75" customHeight="1" x14ac:dyDescent="0.25">
      <c r="Q732" s="4"/>
      <c r="R732" s="4"/>
      <c r="S732" s="4"/>
      <c r="T732" s="4"/>
      <c r="U732" s="4"/>
      <c r="V732" s="4"/>
      <c r="W732" s="4"/>
      <c r="X732" s="4"/>
    </row>
    <row r="733" spans="17:24" ht="15.75" customHeight="1" x14ac:dyDescent="0.25">
      <c r="Q733" s="4"/>
      <c r="R733" s="4"/>
      <c r="S733" s="4"/>
      <c r="T733" s="4"/>
      <c r="U733" s="4"/>
      <c r="V733" s="4"/>
      <c r="W733" s="4"/>
      <c r="X733" s="4"/>
    </row>
    <row r="734" spans="17:24" ht="15.75" customHeight="1" x14ac:dyDescent="0.25">
      <c r="Q734" s="4"/>
      <c r="R734" s="4"/>
      <c r="S734" s="4"/>
      <c r="T734" s="4"/>
      <c r="U734" s="4"/>
      <c r="V734" s="4"/>
      <c r="W734" s="4"/>
      <c r="X734" s="4"/>
    </row>
    <row r="735" spans="17:24" ht="15.75" customHeight="1" x14ac:dyDescent="0.25">
      <c r="Q735" s="4"/>
      <c r="R735" s="4"/>
      <c r="S735" s="4"/>
      <c r="T735" s="4"/>
      <c r="U735" s="4"/>
      <c r="V735" s="4"/>
      <c r="W735" s="4"/>
      <c r="X735" s="4"/>
    </row>
    <row r="736" spans="17:24" ht="15.75" customHeight="1" x14ac:dyDescent="0.25">
      <c r="Q736" s="4"/>
      <c r="R736" s="4"/>
      <c r="S736" s="4"/>
      <c r="T736" s="4"/>
      <c r="U736" s="4"/>
      <c r="V736" s="4"/>
      <c r="W736" s="4"/>
      <c r="X736" s="4"/>
    </row>
    <row r="737" spans="17:24" ht="15.75" customHeight="1" x14ac:dyDescent="0.25">
      <c r="Q737" s="4"/>
      <c r="R737" s="4"/>
      <c r="S737" s="4"/>
      <c r="T737" s="4"/>
      <c r="U737" s="4"/>
      <c r="V737" s="4"/>
      <c r="W737" s="4"/>
      <c r="X737" s="4"/>
    </row>
    <row r="738" spans="17:24" ht="15.75" customHeight="1" x14ac:dyDescent="0.25">
      <c r="Q738" s="4"/>
      <c r="R738" s="4"/>
      <c r="S738" s="4"/>
      <c r="T738" s="4"/>
      <c r="U738" s="4"/>
      <c r="V738" s="4"/>
      <c r="W738" s="4"/>
      <c r="X738" s="4"/>
    </row>
    <row r="739" spans="17:24" ht="15.75" customHeight="1" x14ac:dyDescent="0.25">
      <c r="Q739" s="4"/>
      <c r="R739" s="4"/>
      <c r="S739" s="4"/>
      <c r="T739" s="4"/>
      <c r="U739" s="4"/>
      <c r="V739" s="4"/>
      <c r="W739" s="4"/>
      <c r="X739" s="4"/>
    </row>
    <row r="740" spans="17:24" ht="15.75" customHeight="1" x14ac:dyDescent="0.25">
      <c r="Q740" s="4"/>
      <c r="R740" s="4"/>
      <c r="S740" s="4"/>
      <c r="T740" s="4"/>
      <c r="U740" s="4"/>
      <c r="V740" s="4"/>
      <c r="W740" s="4"/>
      <c r="X740" s="4"/>
    </row>
    <row r="741" spans="17:24" ht="15.75" customHeight="1" x14ac:dyDescent="0.25">
      <c r="Q741" s="4"/>
      <c r="R741" s="4"/>
      <c r="S741" s="4"/>
      <c r="T741" s="4"/>
      <c r="U741" s="4"/>
      <c r="V741" s="4"/>
      <c r="W741" s="4"/>
      <c r="X741" s="4"/>
    </row>
    <row r="742" spans="17:24" ht="15.75" customHeight="1" x14ac:dyDescent="0.25">
      <c r="Q742" s="4"/>
      <c r="R742" s="4"/>
      <c r="S742" s="4"/>
      <c r="T742" s="4"/>
      <c r="U742" s="4"/>
      <c r="V742" s="4"/>
      <c r="W742" s="4"/>
      <c r="X742" s="4"/>
    </row>
    <row r="743" spans="17:24" ht="15.75" customHeight="1" x14ac:dyDescent="0.25">
      <c r="Q743" s="4"/>
      <c r="R743" s="4"/>
      <c r="S743" s="4"/>
      <c r="T743" s="4"/>
      <c r="U743" s="4"/>
      <c r="V743" s="4"/>
      <c r="W743" s="4"/>
      <c r="X743" s="4"/>
    </row>
    <row r="744" spans="17:24" ht="15.75" customHeight="1" x14ac:dyDescent="0.25">
      <c r="Q744" s="4"/>
      <c r="R744" s="4"/>
      <c r="S744" s="4"/>
      <c r="T744" s="4"/>
      <c r="U744" s="4"/>
      <c r="V744" s="4"/>
      <c r="W744" s="4"/>
      <c r="X744" s="4"/>
    </row>
    <row r="745" spans="17:24" ht="15.75" customHeight="1" x14ac:dyDescent="0.25">
      <c r="Q745" s="4"/>
      <c r="R745" s="4"/>
      <c r="S745" s="4"/>
      <c r="T745" s="4"/>
      <c r="U745" s="4"/>
      <c r="V745" s="4"/>
      <c r="W745" s="4"/>
      <c r="X745" s="4"/>
    </row>
    <row r="746" spans="17:24" ht="15.75" customHeight="1" x14ac:dyDescent="0.25">
      <c r="Q746" s="4"/>
      <c r="R746" s="4"/>
      <c r="S746" s="4"/>
      <c r="T746" s="4"/>
      <c r="U746" s="4"/>
      <c r="V746" s="4"/>
      <c r="W746" s="4"/>
      <c r="X746" s="4"/>
    </row>
    <row r="747" spans="17:24" ht="15.75" customHeight="1" x14ac:dyDescent="0.25">
      <c r="Q747" s="4"/>
      <c r="R747" s="4"/>
      <c r="S747" s="4"/>
      <c r="T747" s="4"/>
      <c r="U747" s="4"/>
      <c r="V747" s="4"/>
      <c r="W747" s="4"/>
      <c r="X747" s="4"/>
    </row>
    <row r="748" spans="17:24" ht="15.75" customHeight="1" x14ac:dyDescent="0.25">
      <c r="Q748" s="4"/>
      <c r="R748" s="4"/>
      <c r="S748" s="4"/>
      <c r="T748" s="4"/>
      <c r="U748" s="4"/>
      <c r="V748" s="4"/>
      <c r="W748" s="4"/>
      <c r="X748" s="4"/>
    </row>
    <row r="749" spans="17:24" ht="15.75" customHeight="1" x14ac:dyDescent="0.25">
      <c r="Q749" s="4"/>
      <c r="R749" s="4"/>
      <c r="S749" s="4"/>
      <c r="T749" s="4"/>
      <c r="U749" s="4"/>
      <c r="V749" s="4"/>
      <c r="W749" s="4"/>
      <c r="X749" s="4"/>
    </row>
    <row r="750" spans="17:24" ht="15.75" customHeight="1" x14ac:dyDescent="0.25">
      <c r="Q750" s="4"/>
      <c r="R750" s="4"/>
      <c r="S750" s="4"/>
      <c r="T750" s="4"/>
      <c r="U750" s="4"/>
      <c r="V750" s="4"/>
      <c r="W750" s="4"/>
      <c r="X750" s="4"/>
    </row>
    <row r="751" spans="17:24" ht="15.75" customHeight="1" x14ac:dyDescent="0.25">
      <c r="Q751" s="4"/>
      <c r="R751" s="4"/>
      <c r="S751" s="4"/>
      <c r="T751" s="4"/>
      <c r="U751" s="4"/>
      <c r="V751" s="4"/>
      <c r="W751" s="4"/>
      <c r="X751" s="4"/>
    </row>
    <row r="752" spans="17:24" ht="15.75" customHeight="1" x14ac:dyDescent="0.25">
      <c r="Q752" s="4"/>
      <c r="R752" s="4"/>
      <c r="S752" s="4"/>
      <c r="T752" s="4"/>
      <c r="U752" s="4"/>
      <c r="V752" s="4"/>
      <c r="W752" s="4"/>
      <c r="X752" s="4"/>
    </row>
    <row r="753" spans="17:24" ht="15.75" customHeight="1" x14ac:dyDescent="0.25">
      <c r="Q753" s="4"/>
      <c r="R753" s="4"/>
      <c r="S753" s="4"/>
      <c r="T753" s="4"/>
      <c r="U753" s="4"/>
      <c r="V753" s="4"/>
      <c r="W753" s="4"/>
      <c r="X753" s="4"/>
    </row>
    <row r="754" spans="17:24" ht="15.75" customHeight="1" x14ac:dyDescent="0.25">
      <c r="Q754" s="4"/>
      <c r="R754" s="4"/>
      <c r="S754" s="4"/>
      <c r="T754" s="4"/>
      <c r="U754" s="4"/>
      <c r="V754" s="4"/>
      <c r="W754" s="4"/>
      <c r="X754" s="4"/>
    </row>
    <row r="755" spans="17:24" ht="15.75" customHeight="1" x14ac:dyDescent="0.25">
      <c r="Q755" s="4"/>
      <c r="R755" s="4"/>
      <c r="S755" s="4"/>
      <c r="T755" s="4"/>
      <c r="U755" s="4"/>
      <c r="V755" s="4"/>
      <c r="W755" s="4"/>
      <c r="X755" s="4"/>
    </row>
    <row r="756" spans="17:24" ht="15.75" customHeight="1" x14ac:dyDescent="0.25">
      <c r="Q756" s="4"/>
      <c r="R756" s="4"/>
      <c r="S756" s="4"/>
      <c r="T756" s="4"/>
      <c r="U756" s="4"/>
      <c r="V756" s="4"/>
      <c r="W756" s="4"/>
      <c r="X756" s="4"/>
    </row>
    <row r="757" spans="17:24" ht="15.75" customHeight="1" x14ac:dyDescent="0.25">
      <c r="Q757" s="4"/>
      <c r="R757" s="4"/>
      <c r="S757" s="4"/>
      <c r="T757" s="4"/>
      <c r="U757" s="4"/>
      <c r="V757" s="4"/>
      <c r="W757" s="4"/>
      <c r="X757" s="4"/>
    </row>
    <row r="758" spans="17:24" ht="15.75" customHeight="1" x14ac:dyDescent="0.25">
      <c r="Q758" s="4"/>
      <c r="R758" s="4"/>
      <c r="S758" s="4"/>
      <c r="T758" s="4"/>
      <c r="U758" s="4"/>
      <c r="V758" s="4"/>
      <c r="W758" s="4"/>
      <c r="X758" s="4"/>
    </row>
    <row r="759" spans="17:24" ht="15.75" customHeight="1" x14ac:dyDescent="0.25">
      <c r="Q759" s="4"/>
      <c r="R759" s="4"/>
      <c r="S759" s="4"/>
      <c r="T759" s="4"/>
      <c r="U759" s="4"/>
      <c r="V759" s="4"/>
      <c r="W759" s="4"/>
      <c r="X759" s="4"/>
    </row>
    <row r="760" spans="17:24" ht="15.75" customHeight="1" x14ac:dyDescent="0.25">
      <c r="Q760" s="4"/>
      <c r="R760" s="4"/>
      <c r="S760" s="4"/>
      <c r="T760" s="4"/>
      <c r="U760" s="4"/>
      <c r="V760" s="4"/>
      <c r="W760" s="4"/>
      <c r="X760" s="4"/>
    </row>
    <row r="761" spans="17:24" ht="15.75" customHeight="1" x14ac:dyDescent="0.25">
      <c r="Q761" s="4"/>
      <c r="R761" s="4"/>
      <c r="S761" s="4"/>
      <c r="T761" s="4"/>
      <c r="U761" s="4"/>
      <c r="V761" s="4"/>
      <c r="W761" s="4"/>
      <c r="X761" s="4"/>
    </row>
    <row r="762" spans="17:24" ht="15.75" customHeight="1" x14ac:dyDescent="0.25">
      <c r="Q762" s="4"/>
      <c r="R762" s="4"/>
      <c r="S762" s="4"/>
      <c r="T762" s="4"/>
      <c r="U762" s="4"/>
      <c r="V762" s="4"/>
      <c r="W762" s="4"/>
      <c r="X762" s="4"/>
    </row>
    <row r="763" spans="17:24" ht="15.75" customHeight="1" x14ac:dyDescent="0.25">
      <c r="Q763" s="4"/>
      <c r="R763" s="4"/>
      <c r="S763" s="4"/>
      <c r="T763" s="4"/>
      <c r="U763" s="4"/>
      <c r="V763" s="4"/>
      <c r="W763" s="4"/>
      <c r="X763" s="4"/>
    </row>
    <row r="764" spans="17:24" ht="15.75" customHeight="1" x14ac:dyDescent="0.25">
      <c r="Q764" s="4"/>
      <c r="R764" s="4"/>
      <c r="S764" s="4"/>
      <c r="T764" s="4"/>
      <c r="U764" s="4"/>
      <c r="V764" s="4"/>
      <c r="W764" s="4"/>
      <c r="X764" s="4"/>
    </row>
    <row r="765" spans="17:24" ht="15.75" customHeight="1" x14ac:dyDescent="0.25">
      <c r="Q765" s="4"/>
      <c r="R765" s="4"/>
      <c r="S765" s="4"/>
      <c r="T765" s="4"/>
      <c r="U765" s="4"/>
      <c r="V765" s="4"/>
      <c r="W765" s="4"/>
      <c r="X765" s="4"/>
    </row>
    <row r="766" spans="17:24" ht="15.75" customHeight="1" x14ac:dyDescent="0.25">
      <c r="Q766" s="4"/>
      <c r="R766" s="4"/>
      <c r="S766" s="4"/>
      <c r="T766" s="4"/>
      <c r="U766" s="4"/>
      <c r="V766" s="4"/>
      <c r="W766" s="4"/>
      <c r="X766" s="4"/>
    </row>
    <row r="767" spans="17:24" ht="15.75" customHeight="1" x14ac:dyDescent="0.25">
      <c r="Q767" s="4"/>
      <c r="R767" s="4"/>
      <c r="S767" s="4"/>
      <c r="T767" s="4"/>
      <c r="U767" s="4"/>
      <c r="V767" s="4"/>
      <c r="W767" s="4"/>
      <c r="X767" s="4"/>
    </row>
    <row r="768" spans="17:24" ht="15.75" customHeight="1" x14ac:dyDescent="0.25">
      <c r="Q768" s="4"/>
      <c r="R768" s="4"/>
      <c r="S768" s="4"/>
      <c r="T768" s="4"/>
      <c r="U768" s="4"/>
      <c r="V768" s="4"/>
      <c r="W768" s="4"/>
      <c r="X768" s="4"/>
    </row>
    <row r="769" spans="17:24" ht="15.75" customHeight="1" x14ac:dyDescent="0.25">
      <c r="Q769" s="4"/>
      <c r="R769" s="4"/>
      <c r="S769" s="4"/>
      <c r="T769" s="4"/>
      <c r="U769" s="4"/>
      <c r="V769" s="4"/>
      <c r="W769" s="4"/>
      <c r="X769" s="4"/>
    </row>
    <row r="770" spans="17:24" ht="15.75" customHeight="1" x14ac:dyDescent="0.25">
      <c r="Q770" s="4"/>
      <c r="R770" s="4"/>
      <c r="S770" s="4"/>
      <c r="T770" s="4"/>
      <c r="U770" s="4"/>
      <c r="V770" s="4"/>
      <c r="W770" s="4"/>
      <c r="X770" s="4"/>
    </row>
    <row r="771" spans="17:24" ht="15.75" customHeight="1" x14ac:dyDescent="0.25">
      <c r="Q771" s="4"/>
      <c r="R771" s="4"/>
      <c r="S771" s="4"/>
      <c r="T771" s="4"/>
      <c r="U771" s="4"/>
      <c r="V771" s="4"/>
      <c r="W771" s="4"/>
      <c r="X771" s="4"/>
    </row>
    <row r="772" spans="17:24" ht="15.75" customHeight="1" x14ac:dyDescent="0.25">
      <c r="Q772" s="4"/>
      <c r="R772" s="4"/>
      <c r="S772" s="4"/>
      <c r="T772" s="4"/>
      <c r="U772" s="4"/>
      <c r="V772" s="4"/>
      <c r="W772" s="4"/>
      <c r="X772" s="4"/>
    </row>
    <row r="773" spans="17:24" ht="15.75" customHeight="1" x14ac:dyDescent="0.25">
      <c r="Q773" s="4"/>
      <c r="R773" s="4"/>
      <c r="S773" s="4"/>
      <c r="T773" s="4"/>
      <c r="U773" s="4"/>
      <c r="V773" s="4"/>
      <c r="W773" s="4"/>
      <c r="X773" s="4"/>
    </row>
    <row r="774" spans="17:24" ht="15.75" customHeight="1" x14ac:dyDescent="0.25">
      <c r="Q774" s="4"/>
      <c r="R774" s="4"/>
      <c r="S774" s="4"/>
      <c r="T774" s="4"/>
      <c r="U774" s="4"/>
      <c r="V774" s="4"/>
      <c r="W774" s="4"/>
      <c r="X774" s="4"/>
    </row>
    <row r="775" spans="17:24" ht="15.75" customHeight="1" x14ac:dyDescent="0.25">
      <c r="Q775" s="4"/>
      <c r="R775" s="4"/>
      <c r="S775" s="4"/>
      <c r="T775" s="4"/>
      <c r="U775" s="4"/>
      <c r="V775" s="4"/>
      <c r="W775" s="4"/>
      <c r="X775" s="4"/>
    </row>
    <row r="776" spans="17:24" ht="15.75" customHeight="1" x14ac:dyDescent="0.25">
      <c r="Q776" s="4"/>
      <c r="R776" s="4"/>
      <c r="S776" s="4"/>
      <c r="T776" s="4"/>
      <c r="U776" s="4"/>
      <c r="V776" s="4"/>
      <c r="W776" s="4"/>
      <c r="X776" s="4"/>
    </row>
    <row r="777" spans="17:24" ht="15.75" customHeight="1" x14ac:dyDescent="0.25">
      <c r="Q777" s="4"/>
      <c r="R777" s="4"/>
      <c r="S777" s="4"/>
      <c r="T777" s="4"/>
      <c r="U777" s="4"/>
      <c r="V777" s="4"/>
      <c r="W777" s="4"/>
      <c r="X777" s="4"/>
    </row>
    <row r="778" spans="17:24" ht="15.75" customHeight="1" x14ac:dyDescent="0.25">
      <c r="Q778" s="4"/>
      <c r="R778" s="4"/>
      <c r="S778" s="4"/>
      <c r="T778" s="4"/>
      <c r="U778" s="4"/>
      <c r="V778" s="4"/>
      <c r="W778" s="4"/>
      <c r="X778" s="4"/>
    </row>
    <row r="779" spans="17:24" ht="15.75" customHeight="1" x14ac:dyDescent="0.25">
      <c r="Q779" s="4"/>
      <c r="R779" s="4"/>
      <c r="S779" s="4"/>
      <c r="T779" s="4"/>
      <c r="U779" s="4"/>
      <c r="V779" s="4"/>
      <c r="W779" s="4"/>
      <c r="X779" s="4"/>
    </row>
    <row r="780" spans="17:24" ht="15.75" customHeight="1" x14ac:dyDescent="0.25">
      <c r="Q780" s="4"/>
      <c r="R780" s="4"/>
      <c r="S780" s="4"/>
      <c r="T780" s="4"/>
      <c r="U780" s="4"/>
      <c r="V780" s="4"/>
      <c r="W780" s="4"/>
      <c r="X780" s="4"/>
    </row>
    <row r="781" spans="17:24" ht="15.75" customHeight="1" x14ac:dyDescent="0.25">
      <c r="Q781" s="4"/>
      <c r="R781" s="4"/>
      <c r="S781" s="4"/>
      <c r="T781" s="4"/>
      <c r="U781" s="4"/>
      <c r="V781" s="4"/>
      <c r="W781" s="4"/>
      <c r="X781" s="4"/>
    </row>
    <row r="782" spans="17:24" ht="15.75" customHeight="1" x14ac:dyDescent="0.25">
      <c r="Q782" s="4"/>
      <c r="R782" s="4"/>
      <c r="S782" s="4"/>
      <c r="T782" s="4"/>
      <c r="U782" s="4"/>
      <c r="V782" s="4"/>
      <c r="W782" s="4"/>
      <c r="X782" s="4"/>
    </row>
    <row r="783" spans="17:24" ht="15.75" customHeight="1" x14ac:dyDescent="0.25">
      <c r="Q783" s="4"/>
      <c r="R783" s="4"/>
      <c r="S783" s="4"/>
      <c r="T783" s="4"/>
      <c r="U783" s="4"/>
      <c r="V783" s="4"/>
      <c r="W783" s="4"/>
      <c r="X783" s="4"/>
    </row>
    <row r="784" spans="17:24" ht="15.75" customHeight="1" x14ac:dyDescent="0.25">
      <c r="Q784" s="4"/>
      <c r="R784" s="4"/>
      <c r="S784" s="4"/>
      <c r="T784" s="4"/>
      <c r="U784" s="4"/>
      <c r="V784" s="4"/>
      <c r="W784" s="4"/>
      <c r="X784" s="4"/>
    </row>
    <row r="785" spans="17:24" ht="15.75" customHeight="1" x14ac:dyDescent="0.25">
      <c r="Q785" s="4"/>
      <c r="R785" s="4"/>
      <c r="S785" s="4"/>
      <c r="T785" s="4"/>
      <c r="U785" s="4"/>
      <c r="V785" s="4"/>
      <c r="W785" s="4"/>
      <c r="X785" s="4"/>
    </row>
    <row r="786" spans="17:24" ht="15.75" customHeight="1" x14ac:dyDescent="0.25">
      <c r="Q786" s="4"/>
      <c r="R786" s="4"/>
      <c r="S786" s="4"/>
      <c r="T786" s="4"/>
      <c r="U786" s="4"/>
      <c r="V786" s="4"/>
      <c r="W786" s="4"/>
      <c r="X786" s="4"/>
    </row>
    <row r="787" spans="17:24" ht="15.75" customHeight="1" x14ac:dyDescent="0.25">
      <c r="Q787" s="4"/>
      <c r="R787" s="4"/>
      <c r="S787" s="4"/>
      <c r="T787" s="4"/>
      <c r="U787" s="4"/>
      <c r="V787" s="4"/>
      <c r="W787" s="4"/>
      <c r="X787" s="4"/>
    </row>
    <row r="788" spans="17:24" ht="15.75" customHeight="1" x14ac:dyDescent="0.25">
      <c r="Q788" s="4"/>
      <c r="R788" s="4"/>
      <c r="S788" s="4"/>
      <c r="T788" s="4"/>
      <c r="U788" s="4"/>
      <c r="V788" s="4"/>
      <c r="W788" s="4"/>
      <c r="X788" s="4"/>
    </row>
    <row r="789" spans="17:24" ht="15.75" customHeight="1" x14ac:dyDescent="0.25">
      <c r="Q789" s="4"/>
      <c r="R789" s="4"/>
      <c r="S789" s="4"/>
      <c r="T789" s="4"/>
      <c r="U789" s="4"/>
      <c r="V789" s="4"/>
      <c r="W789" s="4"/>
      <c r="X789" s="4"/>
    </row>
    <row r="790" spans="17:24" ht="15.75" customHeight="1" x14ac:dyDescent="0.25">
      <c r="Q790" s="4"/>
      <c r="R790" s="4"/>
      <c r="S790" s="4"/>
      <c r="T790" s="4"/>
      <c r="U790" s="4"/>
      <c r="V790" s="4"/>
      <c r="W790" s="4"/>
      <c r="X790" s="4"/>
    </row>
    <row r="791" spans="17:24" ht="15.75" customHeight="1" x14ac:dyDescent="0.25">
      <c r="Q791" s="4"/>
      <c r="R791" s="4"/>
      <c r="S791" s="4"/>
      <c r="T791" s="4"/>
      <c r="U791" s="4"/>
      <c r="V791" s="4"/>
      <c r="W791" s="4"/>
      <c r="X791" s="4"/>
    </row>
    <row r="792" spans="17:24" ht="15.75" customHeight="1" x14ac:dyDescent="0.25">
      <c r="Q792" s="4"/>
      <c r="R792" s="4"/>
      <c r="S792" s="4"/>
      <c r="T792" s="4"/>
      <c r="U792" s="4"/>
      <c r="V792" s="4"/>
      <c r="W792" s="4"/>
      <c r="X792" s="4"/>
    </row>
    <row r="793" spans="17:24" ht="15.75" customHeight="1" x14ac:dyDescent="0.25">
      <c r="Q793" s="4"/>
      <c r="R793" s="4"/>
      <c r="S793" s="4"/>
      <c r="T793" s="4"/>
      <c r="U793" s="4"/>
      <c r="V793" s="4"/>
      <c r="W793" s="4"/>
      <c r="X793" s="4"/>
    </row>
    <row r="794" spans="17:24" ht="15.75" customHeight="1" x14ac:dyDescent="0.25">
      <c r="Q794" s="4"/>
      <c r="R794" s="4"/>
      <c r="S794" s="4"/>
      <c r="T794" s="4"/>
      <c r="U794" s="4"/>
      <c r="V794" s="4"/>
      <c r="W794" s="4"/>
      <c r="X794" s="4"/>
    </row>
    <row r="795" spans="17:24" ht="15.75" customHeight="1" x14ac:dyDescent="0.25">
      <c r="Q795" s="4"/>
      <c r="R795" s="4"/>
      <c r="S795" s="4"/>
      <c r="T795" s="4"/>
      <c r="U795" s="4"/>
      <c r="V795" s="4"/>
      <c r="W795" s="4"/>
      <c r="X795" s="4"/>
    </row>
    <row r="796" spans="17:24" ht="15.75" customHeight="1" x14ac:dyDescent="0.25">
      <c r="Q796" s="4"/>
      <c r="R796" s="4"/>
      <c r="S796" s="4"/>
      <c r="T796" s="4"/>
      <c r="U796" s="4"/>
      <c r="V796" s="4"/>
      <c r="W796" s="4"/>
      <c r="X796" s="4"/>
    </row>
    <row r="797" spans="17:24" ht="15.75" customHeight="1" x14ac:dyDescent="0.25">
      <c r="Q797" s="4"/>
      <c r="R797" s="4"/>
      <c r="S797" s="4"/>
      <c r="T797" s="4"/>
      <c r="U797" s="4"/>
      <c r="V797" s="4"/>
      <c r="W797" s="4"/>
      <c r="X797" s="4"/>
    </row>
    <row r="798" spans="17:24" ht="15.75" customHeight="1" x14ac:dyDescent="0.25">
      <c r="Q798" s="4"/>
      <c r="R798" s="4"/>
      <c r="S798" s="4"/>
      <c r="T798" s="4"/>
      <c r="U798" s="4"/>
      <c r="V798" s="4"/>
      <c r="W798" s="4"/>
      <c r="X798" s="4"/>
    </row>
    <row r="799" spans="17:24" ht="15.75" customHeight="1" x14ac:dyDescent="0.25">
      <c r="Q799" s="4"/>
      <c r="R799" s="4"/>
      <c r="S799" s="4"/>
      <c r="T799" s="4"/>
      <c r="U799" s="4"/>
      <c r="V799" s="4"/>
      <c r="W799" s="4"/>
      <c r="X799" s="4"/>
    </row>
    <row r="800" spans="17:24" ht="15.75" customHeight="1" x14ac:dyDescent="0.25">
      <c r="Q800" s="4"/>
      <c r="R800" s="4"/>
      <c r="S800" s="4"/>
      <c r="T800" s="4"/>
      <c r="U800" s="4"/>
      <c r="V800" s="4"/>
      <c r="W800" s="4"/>
      <c r="X800" s="4"/>
    </row>
    <row r="801" spans="17:24" ht="15.75" customHeight="1" x14ac:dyDescent="0.25">
      <c r="Q801" s="4"/>
      <c r="R801" s="4"/>
      <c r="S801" s="4"/>
      <c r="T801" s="4"/>
      <c r="U801" s="4"/>
      <c r="V801" s="4"/>
      <c r="W801" s="4"/>
      <c r="X801" s="4"/>
    </row>
    <row r="802" spans="17:24" ht="15.75" customHeight="1" x14ac:dyDescent="0.25">
      <c r="Q802" s="4"/>
      <c r="R802" s="4"/>
      <c r="S802" s="4"/>
      <c r="T802" s="4"/>
      <c r="U802" s="4"/>
      <c r="V802" s="4"/>
      <c r="W802" s="4"/>
      <c r="X802" s="4"/>
    </row>
    <row r="803" spans="17:24" ht="15.75" customHeight="1" x14ac:dyDescent="0.25">
      <c r="Q803" s="4"/>
      <c r="R803" s="4"/>
      <c r="S803" s="4"/>
      <c r="T803" s="4"/>
      <c r="U803" s="4"/>
      <c r="V803" s="4"/>
      <c r="W803" s="4"/>
      <c r="X803" s="4"/>
    </row>
    <row r="804" spans="17:24" ht="15.75" customHeight="1" x14ac:dyDescent="0.25">
      <c r="Q804" s="4"/>
      <c r="R804" s="4"/>
      <c r="S804" s="4"/>
      <c r="T804" s="4"/>
      <c r="U804" s="4"/>
      <c r="V804" s="4"/>
      <c r="W804" s="4"/>
      <c r="X804" s="4"/>
    </row>
    <row r="805" spans="17:24" ht="15.75" customHeight="1" x14ac:dyDescent="0.25">
      <c r="Q805" s="4"/>
      <c r="R805" s="4"/>
      <c r="S805" s="4"/>
      <c r="T805" s="4"/>
      <c r="U805" s="4"/>
      <c r="V805" s="4"/>
      <c r="W805" s="4"/>
      <c r="X805" s="4"/>
    </row>
    <row r="806" spans="17:24" ht="15.75" customHeight="1" x14ac:dyDescent="0.25">
      <c r="Q806" s="4"/>
      <c r="R806" s="4"/>
      <c r="S806" s="4"/>
      <c r="T806" s="4"/>
      <c r="U806" s="4"/>
      <c r="V806" s="4"/>
      <c r="W806" s="4"/>
      <c r="X806" s="4"/>
    </row>
    <row r="807" spans="17:24" ht="15.75" customHeight="1" x14ac:dyDescent="0.25">
      <c r="Q807" s="4"/>
      <c r="R807" s="4"/>
      <c r="S807" s="4"/>
      <c r="T807" s="4"/>
      <c r="U807" s="4"/>
      <c r="V807" s="4"/>
      <c r="W807" s="4"/>
      <c r="X807" s="4"/>
    </row>
    <row r="808" spans="17:24" ht="15.75" customHeight="1" x14ac:dyDescent="0.25">
      <c r="Q808" s="4"/>
      <c r="R808" s="4"/>
      <c r="S808" s="4"/>
      <c r="T808" s="4"/>
      <c r="U808" s="4"/>
      <c r="V808" s="4"/>
      <c r="W808" s="4"/>
      <c r="X808" s="4"/>
    </row>
    <row r="809" spans="17:24" ht="15.75" customHeight="1" x14ac:dyDescent="0.25">
      <c r="Q809" s="4"/>
      <c r="R809" s="4"/>
      <c r="S809" s="4"/>
      <c r="T809" s="4"/>
      <c r="U809" s="4"/>
      <c r="V809" s="4"/>
      <c r="W809" s="4"/>
      <c r="X809" s="4"/>
    </row>
    <row r="810" spans="17:24" ht="15.75" customHeight="1" x14ac:dyDescent="0.25">
      <c r="Q810" s="4"/>
      <c r="R810" s="4"/>
      <c r="S810" s="4"/>
      <c r="T810" s="4"/>
      <c r="U810" s="4"/>
      <c r="V810" s="4"/>
      <c r="W810" s="4"/>
      <c r="X810" s="4"/>
    </row>
    <row r="811" spans="17:24" ht="15.75" customHeight="1" x14ac:dyDescent="0.25">
      <c r="Q811" s="4"/>
      <c r="R811" s="4"/>
      <c r="S811" s="4"/>
      <c r="T811" s="4"/>
      <c r="U811" s="4"/>
      <c r="V811" s="4"/>
      <c r="W811" s="4"/>
      <c r="X811" s="4"/>
    </row>
    <row r="812" spans="17:24" ht="15.75" customHeight="1" x14ac:dyDescent="0.25">
      <c r="Q812" s="4"/>
      <c r="R812" s="4"/>
      <c r="S812" s="4"/>
      <c r="T812" s="4"/>
      <c r="U812" s="4"/>
      <c r="V812" s="4"/>
      <c r="W812" s="4"/>
      <c r="X812" s="4"/>
    </row>
    <row r="813" spans="17:24" ht="15.75" customHeight="1" x14ac:dyDescent="0.25">
      <c r="Q813" s="4"/>
      <c r="R813" s="4"/>
      <c r="S813" s="4"/>
      <c r="T813" s="4"/>
      <c r="U813" s="4"/>
      <c r="V813" s="4"/>
      <c r="W813" s="4"/>
      <c r="X813" s="4"/>
    </row>
    <row r="814" spans="17:24" ht="15.75" customHeight="1" x14ac:dyDescent="0.25">
      <c r="Q814" s="4"/>
      <c r="R814" s="4"/>
      <c r="S814" s="4"/>
      <c r="T814" s="4"/>
      <c r="U814" s="4"/>
      <c r="V814" s="4"/>
      <c r="W814" s="4"/>
      <c r="X814" s="4"/>
    </row>
    <row r="815" spans="17:24" ht="15.75" customHeight="1" x14ac:dyDescent="0.25">
      <c r="Q815" s="4"/>
      <c r="R815" s="4"/>
      <c r="S815" s="4"/>
      <c r="T815" s="4"/>
      <c r="U815" s="4"/>
      <c r="V815" s="4"/>
      <c r="W815" s="4"/>
      <c r="X815" s="4"/>
    </row>
    <row r="816" spans="17:24" ht="15.75" customHeight="1" x14ac:dyDescent="0.25">
      <c r="Q816" s="4"/>
      <c r="R816" s="4"/>
      <c r="S816" s="4"/>
      <c r="T816" s="4"/>
      <c r="U816" s="4"/>
      <c r="V816" s="4"/>
      <c r="W816" s="4"/>
      <c r="X816" s="4"/>
    </row>
    <row r="817" spans="17:24" ht="15.75" customHeight="1" x14ac:dyDescent="0.25">
      <c r="Q817" s="4"/>
      <c r="R817" s="4"/>
      <c r="S817" s="4"/>
      <c r="T817" s="4"/>
      <c r="U817" s="4"/>
      <c r="V817" s="4"/>
      <c r="W817" s="4"/>
      <c r="X817" s="4"/>
    </row>
    <row r="818" spans="17:24" ht="15.75" customHeight="1" x14ac:dyDescent="0.25">
      <c r="Q818" s="4"/>
      <c r="R818" s="4"/>
      <c r="S818" s="4"/>
      <c r="T818" s="4"/>
      <c r="U818" s="4"/>
      <c r="V818" s="4"/>
      <c r="W818" s="4"/>
      <c r="X818" s="4"/>
    </row>
    <row r="819" spans="17:24" ht="15.75" customHeight="1" x14ac:dyDescent="0.25">
      <c r="Q819" s="4"/>
      <c r="R819" s="4"/>
      <c r="S819" s="4"/>
      <c r="T819" s="4"/>
      <c r="U819" s="4"/>
      <c r="V819" s="4"/>
      <c r="W819" s="4"/>
      <c r="X819" s="4"/>
    </row>
    <row r="820" spans="17:24" ht="15.75" customHeight="1" x14ac:dyDescent="0.25">
      <c r="Q820" s="4"/>
      <c r="R820" s="4"/>
      <c r="S820" s="4"/>
      <c r="T820" s="4"/>
      <c r="U820" s="4"/>
      <c r="V820" s="4"/>
      <c r="W820" s="4"/>
      <c r="X820" s="4"/>
    </row>
    <row r="821" spans="17:24" ht="15.75" customHeight="1" x14ac:dyDescent="0.25">
      <c r="Q821" s="4"/>
      <c r="R821" s="4"/>
      <c r="S821" s="4"/>
      <c r="T821" s="4"/>
      <c r="U821" s="4"/>
      <c r="V821" s="4"/>
      <c r="W821" s="4"/>
      <c r="X821" s="4"/>
    </row>
    <row r="822" spans="17:24" ht="15.75" customHeight="1" x14ac:dyDescent="0.25">
      <c r="Q822" s="4"/>
      <c r="R822" s="4"/>
      <c r="S822" s="4"/>
      <c r="T822" s="4"/>
      <c r="U822" s="4"/>
      <c r="V822" s="4"/>
      <c r="W822" s="4"/>
      <c r="X822" s="4"/>
    </row>
    <row r="823" spans="17:24" ht="15.75" customHeight="1" x14ac:dyDescent="0.25">
      <c r="Q823" s="4"/>
      <c r="R823" s="4"/>
      <c r="S823" s="4"/>
      <c r="T823" s="4"/>
      <c r="U823" s="4"/>
      <c r="V823" s="4"/>
      <c r="W823" s="4"/>
      <c r="X823" s="4"/>
    </row>
    <row r="824" spans="17:24" ht="15.75" customHeight="1" x14ac:dyDescent="0.25">
      <c r="Q824" s="4"/>
      <c r="R824" s="4"/>
      <c r="S824" s="4"/>
      <c r="T824" s="4"/>
      <c r="U824" s="4"/>
      <c r="V824" s="4"/>
      <c r="W824" s="4"/>
      <c r="X824" s="4"/>
    </row>
    <row r="825" spans="17:24" ht="15.75" customHeight="1" x14ac:dyDescent="0.25">
      <c r="Q825" s="4"/>
      <c r="R825" s="4"/>
      <c r="S825" s="4"/>
      <c r="T825" s="4"/>
      <c r="U825" s="4"/>
      <c r="V825" s="4"/>
      <c r="W825" s="4"/>
      <c r="X825" s="4"/>
    </row>
    <row r="826" spans="17:24" ht="15.75" customHeight="1" x14ac:dyDescent="0.25">
      <c r="Q826" s="4"/>
      <c r="R826" s="4"/>
      <c r="S826" s="4"/>
      <c r="T826" s="4"/>
      <c r="U826" s="4"/>
      <c r="V826" s="4"/>
      <c r="W826" s="4"/>
      <c r="X826" s="4"/>
    </row>
    <row r="827" spans="17:24" ht="15.75" customHeight="1" x14ac:dyDescent="0.25">
      <c r="Q827" s="4"/>
      <c r="R827" s="4"/>
      <c r="S827" s="4"/>
      <c r="T827" s="4"/>
      <c r="U827" s="4"/>
      <c r="V827" s="4"/>
      <c r="W827" s="4"/>
      <c r="X827" s="4"/>
    </row>
    <row r="828" spans="17:24" ht="15.75" customHeight="1" x14ac:dyDescent="0.25">
      <c r="Q828" s="4"/>
      <c r="R828" s="4"/>
      <c r="S828" s="4"/>
      <c r="T828" s="4"/>
      <c r="U828" s="4"/>
      <c r="V828" s="4"/>
      <c r="W828" s="4"/>
      <c r="X828" s="4"/>
    </row>
    <row r="829" spans="17:24" ht="15.75" customHeight="1" x14ac:dyDescent="0.25">
      <c r="Q829" s="4"/>
      <c r="R829" s="4"/>
      <c r="S829" s="4"/>
      <c r="T829" s="4"/>
      <c r="U829" s="4"/>
      <c r="V829" s="4"/>
      <c r="W829" s="4"/>
      <c r="X829" s="4"/>
    </row>
    <row r="830" spans="17:24" ht="15.75" customHeight="1" x14ac:dyDescent="0.25">
      <c r="Q830" s="4"/>
      <c r="R830" s="4"/>
      <c r="S830" s="4"/>
      <c r="T830" s="4"/>
      <c r="U830" s="4"/>
      <c r="V830" s="4"/>
      <c r="W830" s="4"/>
      <c r="X830" s="4"/>
    </row>
    <row r="831" spans="17:24" ht="15.75" customHeight="1" x14ac:dyDescent="0.25">
      <c r="Q831" s="4"/>
      <c r="R831" s="4"/>
      <c r="S831" s="4"/>
      <c r="T831" s="4"/>
      <c r="U831" s="4"/>
      <c r="V831" s="4"/>
      <c r="W831" s="4"/>
      <c r="X831" s="4"/>
    </row>
    <row r="832" spans="17:24" ht="15.75" customHeight="1" x14ac:dyDescent="0.25">
      <c r="Q832" s="4"/>
      <c r="R832" s="4"/>
      <c r="S832" s="4"/>
      <c r="T832" s="4"/>
      <c r="U832" s="4"/>
      <c r="V832" s="4"/>
      <c r="W832" s="4"/>
      <c r="X832" s="4"/>
    </row>
    <row r="833" spans="17:24" ht="15.75" customHeight="1" x14ac:dyDescent="0.25">
      <c r="Q833" s="4"/>
      <c r="R833" s="4"/>
      <c r="S833" s="4"/>
      <c r="T833" s="4"/>
      <c r="U833" s="4"/>
      <c r="V833" s="4"/>
      <c r="W833" s="4"/>
      <c r="X833" s="4"/>
    </row>
    <row r="834" spans="17:24" ht="15.75" customHeight="1" x14ac:dyDescent="0.25">
      <c r="Q834" s="4"/>
      <c r="R834" s="4"/>
      <c r="S834" s="4"/>
      <c r="T834" s="4"/>
      <c r="U834" s="4"/>
      <c r="V834" s="4"/>
      <c r="W834" s="4"/>
      <c r="X834" s="4"/>
    </row>
    <row r="835" spans="17:24" ht="15.75" customHeight="1" x14ac:dyDescent="0.25">
      <c r="Q835" s="4"/>
      <c r="R835" s="4"/>
      <c r="S835" s="4"/>
      <c r="T835" s="4"/>
      <c r="U835" s="4"/>
      <c r="V835" s="4"/>
      <c r="W835" s="4"/>
      <c r="X835" s="4"/>
    </row>
    <row r="836" spans="17:24" ht="15.75" customHeight="1" x14ac:dyDescent="0.25">
      <c r="Q836" s="4"/>
      <c r="R836" s="4"/>
      <c r="S836" s="4"/>
      <c r="T836" s="4"/>
      <c r="U836" s="4"/>
      <c r="V836" s="4"/>
      <c r="W836" s="4"/>
      <c r="X836" s="4"/>
    </row>
    <row r="837" spans="17:24" ht="15.75" customHeight="1" x14ac:dyDescent="0.25">
      <c r="Q837" s="4"/>
      <c r="R837" s="4"/>
      <c r="S837" s="4"/>
      <c r="T837" s="4"/>
      <c r="U837" s="4"/>
      <c r="V837" s="4"/>
      <c r="W837" s="4"/>
      <c r="X837" s="4"/>
    </row>
    <row r="838" spans="17:24" ht="15.75" customHeight="1" x14ac:dyDescent="0.25">
      <c r="Q838" s="4"/>
      <c r="R838" s="4"/>
      <c r="S838" s="4"/>
      <c r="T838" s="4"/>
      <c r="U838" s="4"/>
      <c r="V838" s="4"/>
      <c r="W838" s="4"/>
      <c r="X838" s="4"/>
    </row>
    <row r="839" spans="17:24" ht="15.75" customHeight="1" x14ac:dyDescent="0.25">
      <c r="Q839" s="4"/>
      <c r="R839" s="4"/>
      <c r="S839" s="4"/>
      <c r="T839" s="4"/>
      <c r="U839" s="4"/>
      <c r="V839" s="4"/>
      <c r="W839" s="4"/>
      <c r="X839" s="4"/>
    </row>
    <row r="840" spans="17:24" ht="15.75" customHeight="1" x14ac:dyDescent="0.25">
      <c r="Q840" s="4"/>
      <c r="R840" s="4"/>
      <c r="S840" s="4"/>
      <c r="T840" s="4"/>
      <c r="U840" s="4"/>
      <c r="V840" s="4"/>
      <c r="W840" s="4"/>
      <c r="X840" s="4"/>
    </row>
    <row r="841" spans="17:24" ht="15.75" customHeight="1" x14ac:dyDescent="0.25">
      <c r="Q841" s="4"/>
      <c r="R841" s="4"/>
      <c r="S841" s="4"/>
      <c r="T841" s="4"/>
      <c r="U841" s="4"/>
      <c r="V841" s="4"/>
      <c r="W841" s="4"/>
      <c r="X841" s="4"/>
    </row>
    <row r="842" spans="17:24" ht="15.75" customHeight="1" x14ac:dyDescent="0.25">
      <c r="Q842" s="4"/>
      <c r="R842" s="4"/>
      <c r="S842" s="4"/>
      <c r="T842" s="4"/>
      <c r="U842" s="4"/>
      <c r="V842" s="4"/>
      <c r="W842" s="4"/>
      <c r="X842" s="4"/>
    </row>
    <row r="843" spans="17:24" ht="15.75" customHeight="1" x14ac:dyDescent="0.25">
      <c r="Q843" s="4"/>
      <c r="R843" s="4"/>
      <c r="S843" s="4"/>
      <c r="T843" s="4"/>
      <c r="U843" s="4"/>
      <c r="V843" s="4"/>
      <c r="W843" s="4"/>
      <c r="X843" s="4"/>
    </row>
    <row r="844" spans="17:24" ht="15.75" customHeight="1" x14ac:dyDescent="0.25">
      <c r="Q844" s="4"/>
      <c r="R844" s="4"/>
      <c r="S844" s="4"/>
      <c r="T844" s="4"/>
      <c r="U844" s="4"/>
      <c r="V844" s="4"/>
      <c r="W844" s="4"/>
      <c r="X844" s="4"/>
    </row>
    <row r="845" spans="17:24" ht="15.75" customHeight="1" x14ac:dyDescent="0.25">
      <c r="Q845" s="4"/>
      <c r="R845" s="4"/>
      <c r="S845" s="4"/>
      <c r="T845" s="4"/>
      <c r="U845" s="4"/>
      <c r="V845" s="4"/>
      <c r="W845" s="4"/>
      <c r="X845" s="4"/>
    </row>
    <row r="846" spans="17:24" ht="15.75" customHeight="1" x14ac:dyDescent="0.25">
      <c r="Q846" s="4"/>
      <c r="R846" s="4"/>
      <c r="S846" s="4"/>
      <c r="T846" s="4"/>
      <c r="U846" s="4"/>
      <c r="V846" s="4"/>
      <c r="W846" s="4"/>
      <c r="X846" s="4"/>
    </row>
    <row r="847" spans="17:24" ht="15.75" customHeight="1" x14ac:dyDescent="0.25">
      <c r="Q847" s="4"/>
      <c r="R847" s="4"/>
      <c r="S847" s="4"/>
      <c r="T847" s="4"/>
      <c r="U847" s="4"/>
      <c r="V847" s="4"/>
      <c r="W847" s="4"/>
      <c r="X847" s="4"/>
    </row>
    <row r="848" spans="17:24" ht="15.75" customHeight="1" x14ac:dyDescent="0.25">
      <c r="Q848" s="4"/>
      <c r="R848" s="4"/>
      <c r="S848" s="4"/>
      <c r="T848" s="4"/>
      <c r="U848" s="4"/>
      <c r="V848" s="4"/>
      <c r="W848" s="4"/>
      <c r="X848" s="4"/>
    </row>
    <row r="849" spans="17:24" ht="15.75" customHeight="1" x14ac:dyDescent="0.25">
      <c r="Q849" s="4"/>
      <c r="R849" s="4"/>
      <c r="S849" s="4"/>
      <c r="T849" s="4"/>
      <c r="U849" s="4"/>
      <c r="V849" s="4"/>
      <c r="W849" s="4"/>
      <c r="X849" s="4"/>
    </row>
    <row r="850" spans="17:24" ht="15.75" customHeight="1" x14ac:dyDescent="0.25">
      <c r="Q850" s="4"/>
      <c r="R850" s="4"/>
      <c r="S850" s="4"/>
      <c r="T850" s="4"/>
      <c r="U850" s="4"/>
      <c r="V850" s="4"/>
      <c r="W850" s="4"/>
      <c r="X850" s="4"/>
    </row>
    <row r="851" spans="17:24" ht="15.75" customHeight="1" x14ac:dyDescent="0.25">
      <c r="Q851" s="4"/>
      <c r="R851" s="4"/>
      <c r="S851" s="4"/>
      <c r="T851" s="4"/>
      <c r="U851" s="4"/>
      <c r="V851" s="4"/>
      <c r="W851" s="4"/>
      <c r="X851" s="4"/>
    </row>
    <row r="852" spans="17:24" ht="15.75" customHeight="1" x14ac:dyDescent="0.25">
      <c r="Q852" s="4"/>
      <c r="R852" s="4"/>
      <c r="S852" s="4"/>
      <c r="T852" s="4"/>
      <c r="U852" s="4"/>
      <c r="V852" s="4"/>
      <c r="W852" s="4"/>
      <c r="X852" s="4"/>
    </row>
    <row r="853" spans="17:24" ht="15.75" customHeight="1" x14ac:dyDescent="0.25">
      <c r="Q853" s="4"/>
      <c r="R853" s="4"/>
      <c r="S853" s="4"/>
      <c r="T853" s="4"/>
      <c r="U853" s="4"/>
      <c r="V853" s="4"/>
      <c r="W853" s="4"/>
      <c r="X853" s="4"/>
    </row>
    <row r="854" spans="17:24" ht="15.75" customHeight="1" x14ac:dyDescent="0.25">
      <c r="Q854" s="4"/>
      <c r="R854" s="4"/>
      <c r="S854" s="4"/>
      <c r="T854" s="4"/>
      <c r="U854" s="4"/>
      <c r="V854" s="4"/>
      <c r="W854" s="4"/>
      <c r="X854" s="4"/>
    </row>
    <row r="855" spans="17:24" ht="15.75" customHeight="1" x14ac:dyDescent="0.25">
      <c r="Q855" s="4"/>
      <c r="R855" s="4"/>
      <c r="S855" s="4"/>
      <c r="T855" s="4"/>
      <c r="U855" s="4"/>
      <c r="V855" s="4"/>
      <c r="W855" s="4"/>
      <c r="X855" s="4"/>
    </row>
    <row r="856" spans="17:24" ht="15.75" customHeight="1" x14ac:dyDescent="0.25">
      <c r="Q856" s="4"/>
      <c r="R856" s="4"/>
      <c r="S856" s="4"/>
      <c r="T856" s="4"/>
      <c r="U856" s="4"/>
      <c r="V856" s="4"/>
      <c r="W856" s="4"/>
      <c r="X856" s="4"/>
    </row>
    <row r="857" spans="17:24" ht="15.75" customHeight="1" x14ac:dyDescent="0.25">
      <c r="Q857" s="4"/>
      <c r="R857" s="4"/>
      <c r="S857" s="4"/>
      <c r="T857" s="4"/>
      <c r="U857" s="4"/>
      <c r="V857" s="4"/>
      <c r="W857" s="4"/>
      <c r="X857" s="4"/>
    </row>
    <row r="858" spans="17:24" ht="15.75" customHeight="1" x14ac:dyDescent="0.25">
      <c r="Q858" s="4"/>
      <c r="R858" s="4"/>
      <c r="S858" s="4"/>
      <c r="T858" s="4"/>
      <c r="U858" s="4"/>
      <c r="V858" s="4"/>
      <c r="W858" s="4"/>
      <c r="X858" s="4"/>
    </row>
    <row r="859" spans="17:24" ht="15.75" customHeight="1" x14ac:dyDescent="0.25">
      <c r="Q859" s="4"/>
      <c r="R859" s="4"/>
      <c r="S859" s="4"/>
      <c r="T859" s="4"/>
      <c r="U859" s="4"/>
      <c r="V859" s="4"/>
      <c r="W859" s="4"/>
      <c r="X859" s="4"/>
    </row>
    <row r="860" spans="17:24" ht="15.75" customHeight="1" x14ac:dyDescent="0.25">
      <c r="Q860" s="4"/>
      <c r="R860" s="4"/>
      <c r="S860" s="4"/>
      <c r="T860" s="4"/>
      <c r="U860" s="4"/>
      <c r="V860" s="4"/>
      <c r="W860" s="4"/>
      <c r="X860" s="4"/>
    </row>
    <row r="861" spans="17:24" ht="15.75" customHeight="1" x14ac:dyDescent="0.25">
      <c r="Q861" s="4"/>
      <c r="R861" s="4"/>
      <c r="S861" s="4"/>
      <c r="T861" s="4"/>
      <c r="U861" s="4"/>
      <c r="V861" s="4"/>
      <c r="W861" s="4"/>
      <c r="X861" s="4"/>
    </row>
    <row r="862" spans="17:24" ht="15.75" customHeight="1" x14ac:dyDescent="0.25">
      <c r="Q862" s="4"/>
      <c r="R862" s="4"/>
      <c r="S862" s="4"/>
      <c r="T862" s="4"/>
      <c r="U862" s="4"/>
      <c r="V862" s="4"/>
      <c r="W862" s="4"/>
      <c r="X862" s="4"/>
    </row>
    <row r="863" spans="17:24" ht="15.75" customHeight="1" x14ac:dyDescent="0.25">
      <c r="Q863" s="4"/>
      <c r="R863" s="4"/>
      <c r="S863" s="4"/>
      <c r="T863" s="4"/>
      <c r="U863" s="4"/>
      <c r="V863" s="4"/>
      <c r="W863" s="4"/>
      <c r="X863" s="4"/>
    </row>
    <row r="864" spans="17:24" ht="15.75" customHeight="1" x14ac:dyDescent="0.25">
      <c r="Q864" s="4"/>
      <c r="R864" s="4"/>
      <c r="S864" s="4"/>
      <c r="T864" s="4"/>
      <c r="U864" s="4"/>
      <c r="V864" s="4"/>
      <c r="W864" s="4"/>
      <c r="X864" s="4"/>
    </row>
    <row r="865" spans="17:24" ht="15.75" customHeight="1" x14ac:dyDescent="0.25">
      <c r="Q865" s="4"/>
      <c r="R865" s="4"/>
      <c r="S865" s="4"/>
      <c r="T865" s="4"/>
      <c r="U865" s="4"/>
      <c r="V865" s="4"/>
      <c r="W865" s="4"/>
      <c r="X865" s="4"/>
    </row>
    <row r="866" spans="17:24" ht="15.75" customHeight="1" x14ac:dyDescent="0.25">
      <c r="Q866" s="4"/>
      <c r="R866" s="4"/>
      <c r="S866" s="4"/>
      <c r="T866" s="4"/>
      <c r="U866" s="4"/>
      <c r="V866" s="4"/>
      <c r="W866" s="4"/>
      <c r="X866" s="4"/>
    </row>
    <row r="867" spans="17:24" ht="15.75" customHeight="1" x14ac:dyDescent="0.25">
      <c r="Q867" s="4"/>
      <c r="R867" s="4"/>
      <c r="S867" s="4"/>
      <c r="T867" s="4"/>
      <c r="U867" s="4"/>
      <c r="V867" s="4"/>
      <c r="W867" s="4"/>
      <c r="X867" s="4"/>
    </row>
    <row r="868" spans="17:24" ht="15.75" customHeight="1" x14ac:dyDescent="0.25">
      <c r="Q868" s="4"/>
      <c r="R868" s="4"/>
      <c r="S868" s="4"/>
      <c r="T868" s="4"/>
      <c r="U868" s="4"/>
      <c r="V868" s="4"/>
      <c r="W868" s="4"/>
      <c r="X868" s="4"/>
    </row>
    <row r="869" spans="17:24" ht="15.75" customHeight="1" x14ac:dyDescent="0.25">
      <c r="Q869" s="4"/>
      <c r="R869" s="4"/>
      <c r="S869" s="4"/>
      <c r="T869" s="4"/>
      <c r="U869" s="4"/>
      <c r="V869" s="4"/>
      <c r="W869" s="4"/>
      <c r="X869" s="4"/>
    </row>
    <row r="870" spans="17:24" ht="15.75" customHeight="1" x14ac:dyDescent="0.25">
      <c r="Q870" s="4"/>
      <c r="R870" s="4"/>
      <c r="S870" s="4"/>
      <c r="T870" s="4"/>
      <c r="U870" s="4"/>
      <c r="V870" s="4"/>
      <c r="W870" s="4"/>
      <c r="X870" s="4"/>
    </row>
    <row r="871" spans="17:24" ht="15.75" customHeight="1" x14ac:dyDescent="0.25">
      <c r="Q871" s="4"/>
      <c r="R871" s="4"/>
      <c r="S871" s="4"/>
      <c r="T871" s="4"/>
      <c r="U871" s="4"/>
      <c r="V871" s="4"/>
      <c r="W871" s="4"/>
      <c r="X871" s="4"/>
    </row>
    <row r="872" spans="17:24" ht="15.75" customHeight="1" x14ac:dyDescent="0.25">
      <c r="Q872" s="4"/>
      <c r="R872" s="4"/>
      <c r="S872" s="4"/>
      <c r="T872" s="4"/>
      <c r="U872" s="4"/>
      <c r="V872" s="4"/>
      <c r="W872" s="4"/>
      <c r="X872" s="4"/>
    </row>
    <row r="873" spans="17:24" ht="15.75" customHeight="1" x14ac:dyDescent="0.25">
      <c r="Q873" s="4"/>
      <c r="R873" s="4"/>
      <c r="S873" s="4"/>
      <c r="T873" s="4"/>
      <c r="U873" s="4"/>
      <c r="V873" s="4"/>
      <c r="W873" s="4"/>
      <c r="X873" s="4"/>
    </row>
    <row r="874" spans="17:24" ht="15.75" customHeight="1" x14ac:dyDescent="0.25">
      <c r="Q874" s="4"/>
      <c r="R874" s="4"/>
      <c r="S874" s="4"/>
      <c r="T874" s="4"/>
      <c r="U874" s="4"/>
      <c r="V874" s="4"/>
      <c r="W874" s="4"/>
      <c r="X874" s="4"/>
    </row>
    <row r="875" spans="17:24" ht="15.75" customHeight="1" x14ac:dyDescent="0.25">
      <c r="Q875" s="4"/>
      <c r="R875" s="4"/>
      <c r="S875" s="4"/>
      <c r="T875" s="4"/>
      <c r="U875" s="4"/>
      <c r="V875" s="4"/>
      <c r="W875" s="4"/>
      <c r="X875" s="4"/>
    </row>
    <row r="876" spans="17:24" ht="15.75" customHeight="1" x14ac:dyDescent="0.25">
      <c r="Q876" s="4"/>
      <c r="R876" s="4"/>
      <c r="S876" s="4"/>
      <c r="T876" s="4"/>
      <c r="U876" s="4"/>
      <c r="V876" s="4"/>
      <c r="W876" s="4"/>
      <c r="X876" s="4"/>
    </row>
    <row r="877" spans="17:24" ht="15.75" customHeight="1" x14ac:dyDescent="0.25">
      <c r="Q877" s="4"/>
      <c r="R877" s="4"/>
      <c r="S877" s="4"/>
      <c r="T877" s="4"/>
      <c r="U877" s="4"/>
      <c r="V877" s="4"/>
      <c r="W877" s="4"/>
      <c r="X877" s="4"/>
    </row>
    <row r="878" spans="17:24" ht="15.75" customHeight="1" x14ac:dyDescent="0.25">
      <c r="Q878" s="4"/>
      <c r="R878" s="4"/>
      <c r="S878" s="4"/>
      <c r="T878" s="4"/>
      <c r="U878" s="4"/>
      <c r="V878" s="4"/>
      <c r="W878" s="4"/>
      <c r="X878" s="4"/>
    </row>
    <row r="879" spans="17:24" ht="15.75" customHeight="1" x14ac:dyDescent="0.25">
      <c r="Q879" s="4"/>
      <c r="R879" s="4"/>
      <c r="S879" s="4"/>
      <c r="T879" s="4"/>
      <c r="U879" s="4"/>
      <c r="V879" s="4"/>
      <c r="W879" s="4"/>
      <c r="X879" s="4"/>
    </row>
    <row r="880" spans="17:24" ht="15.75" customHeight="1" x14ac:dyDescent="0.25">
      <c r="Q880" s="4"/>
      <c r="R880" s="4"/>
      <c r="S880" s="4"/>
      <c r="T880" s="4"/>
      <c r="U880" s="4"/>
      <c r="V880" s="4"/>
      <c r="W880" s="4"/>
      <c r="X880" s="4"/>
    </row>
    <row r="881" spans="17:24" ht="15.75" customHeight="1" x14ac:dyDescent="0.25">
      <c r="Q881" s="4"/>
      <c r="R881" s="4"/>
      <c r="S881" s="4"/>
      <c r="T881" s="4"/>
      <c r="U881" s="4"/>
      <c r="V881" s="4"/>
      <c r="W881" s="4"/>
      <c r="X881" s="4"/>
    </row>
    <row r="882" spans="17:24" ht="15.75" customHeight="1" x14ac:dyDescent="0.25">
      <c r="Q882" s="4"/>
      <c r="R882" s="4"/>
      <c r="S882" s="4"/>
      <c r="T882" s="4"/>
      <c r="U882" s="4"/>
      <c r="V882" s="4"/>
      <c r="W882" s="4"/>
      <c r="X882" s="4"/>
    </row>
    <row r="883" spans="17:24" ht="15.75" customHeight="1" x14ac:dyDescent="0.25">
      <c r="Q883" s="4"/>
      <c r="R883" s="4"/>
      <c r="S883" s="4"/>
      <c r="T883" s="4"/>
      <c r="U883" s="4"/>
      <c r="V883" s="4"/>
      <c r="W883" s="4"/>
      <c r="X883" s="4"/>
    </row>
    <row r="884" spans="17:24" ht="15.75" customHeight="1" x14ac:dyDescent="0.25">
      <c r="Q884" s="4"/>
      <c r="R884" s="4"/>
      <c r="S884" s="4"/>
      <c r="T884" s="4"/>
      <c r="U884" s="4"/>
      <c r="V884" s="4"/>
      <c r="W884" s="4"/>
      <c r="X884" s="4"/>
    </row>
    <row r="885" spans="17:24" ht="15.75" customHeight="1" x14ac:dyDescent="0.25">
      <c r="Q885" s="4"/>
      <c r="R885" s="4"/>
      <c r="S885" s="4"/>
      <c r="T885" s="4"/>
      <c r="U885" s="4"/>
      <c r="V885" s="4"/>
      <c r="W885" s="4"/>
      <c r="X885" s="4"/>
    </row>
    <row r="886" spans="17:24" ht="15.75" customHeight="1" x14ac:dyDescent="0.25">
      <c r="Q886" s="4"/>
      <c r="R886" s="4"/>
      <c r="S886" s="4"/>
      <c r="T886" s="4"/>
      <c r="U886" s="4"/>
      <c r="V886" s="4"/>
      <c r="W886" s="4"/>
      <c r="X886" s="4"/>
    </row>
    <row r="887" spans="17:24" ht="15.75" customHeight="1" x14ac:dyDescent="0.25">
      <c r="Q887" s="4"/>
      <c r="R887" s="4"/>
      <c r="S887" s="4"/>
      <c r="T887" s="4"/>
      <c r="U887" s="4"/>
      <c r="V887" s="4"/>
      <c r="W887" s="4"/>
      <c r="X887" s="4"/>
    </row>
    <row r="888" spans="17:24" ht="15.75" customHeight="1" x14ac:dyDescent="0.25">
      <c r="Q888" s="4"/>
      <c r="R888" s="4"/>
      <c r="S888" s="4"/>
      <c r="T888" s="4"/>
      <c r="U888" s="4"/>
      <c r="V888" s="4"/>
      <c r="W888" s="4"/>
      <c r="X888" s="4"/>
    </row>
    <row r="889" spans="17:24" ht="15.75" customHeight="1" x14ac:dyDescent="0.25">
      <c r="Q889" s="4"/>
      <c r="R889" s="4"/>
      <c r="S889" s="4"/>
      <c r="T889" s="4"/>
      <c r="U889" s="4"/>
      <c r="V889" s="4"/>
      <c r="W889" s="4"/>
      <c r="X889" s="4"/>
    </row>
    <row r="890" spans="17:24" ht="15.75" customHeight="1" x14ac:dyDescent="0.25">
      <c r="Q890" s="4"/>
      <c r="R890" s="4"/>
      <c r="S890" s="4"/>
      <c r="T890" s="4"/>
      <c r="U890" s="4"/>
      <c r="V890" s="4"/>
      <c r="W890" s="4"/>
      <c r="X890" s="4"/>
    </row>
    <row r="891" spans="17:24" ht="15.75" customHeight="1" x14ac:dyDescent="0.25">
      <c r="Q891" s="4"/>
      <c r="R891" s="4"/>
      <c r="S891" s="4"/>
      <c r="T891" s="4"/>
      <c r="U891" s="4"/>
      <c r="V891" s="4"/>
      <c r="W891" s="4"/>
      <c r="X891" s="4"/>
    </row>
    <row r="892" spans="17:24" ht="15.75" customHeight="1" x14ac:dyDescent="0.25">
      <c r="Q892" s="4"/>
      <c r="R892" s="4"/>
      <c r="S892" s="4"/>
      <c r="T892" s="4"/>
      <c r="U892" s="4"/>
      <c r="V892" s="4"/>
      <c r="W892" s="4"/>
      <c r="X892" s="4"/>
    </row>
    <row r="893" spans="17:24" ht="15.75" customHeight="1" x14ac:dyDescent="0.25">
      <c r="Q893" s="4"/>
      <c r="R893" s="4"/>
      <c r="S893" s="4"/>
      <c r="T893" s="4"/>
      <c r="U893" s="4"/>
      <c r="V893" s="4"/>
      <c r="W893" s="4"/>
      <c r="X893" s="4"/>
    </row>
    <row r="894" spans="17:24" ht="15.75" customHeight="1" x14ac:dyDescent="0.25">
      <c r="Q894" s="4"/>
      <c r="R894" s="4"/>
      <c r="S894" s="4"/>
      <c r="T894" s="4"/>
      <c r="U894" s="4"/>
      <c r="V894" s="4"/>
      <c r="W894" s="4"/>
      <c r="X894" s="4"/>
    </row>
    <row r="895" spans="17:24" ht="15.75" customHeight="1" x14ac:dyDescent="0.25">
      <c r="Q895" s="4"/>
      <c r="R895" s="4"/>
      <c r="S895" s="4"/>
      <c r="T895" s="4"/>
      <c r="U895" s="4"/>
      <c r="V895" s="4"/>
      <c r="W895" s="4"/>
      <c r="X895" s="4"/>
    </row>
    <row r="896" spans="17:24" ht="15.75" customHeight="1" x14ac:dyDescent="0.25">
      <c r="Q896" s="4"/>
      <c r="R896" s="4"/>
      <c r="S896" s="4"/>
      <c r="T896" s="4"/>
      <c r="U896" s="4"/>
      <c r="V896" s="4"/>
      <c r="W896" s="4"/>
      <c r="X896" s="4"/>
    </row>
    <row r="897" spans="17:24" ht="15.75" customHeight="1" x14ac:dyDescent="0.25">
      <c r="Q897" s="4"/>
      <c r="R897" s="4"/>
      <c r="S897" s="4"/>
      <c r="T897" s="4"/>
      <c r="U897" s="4"/>
      <c r="V897" s="4"/>
      <c r="W897" s="4"/>
      <c r="X897" s="4"/>
    </row>
    <row r="898" spans="17:24" ht="15.75" customHeight="1" x14ac:dyDescent="0.25">
      <c r="Q898" s="4"/>
      <c r="R898" s="4"/>
      <c r="S898" s="4"/>
      <c r="T898" s="4"/>
      <c r="U898" s="4"/>
      <c r="V898" s="4"/>
      <c r="W898" s="4"/>
      <c r="X898" s="4"/>
    </row>
    <row r="899" spans="17:24" ht="15.75" customHeight="1" x14ac:dyDescent="0.25">
      <c r="Q899" s="4"/>
      <c r="R899" s="4"/>
      <c r="S899" s="4"/>
      <c r="T899" s="4"/>
      <c r="U899" s="4"/>
      <c r="V899" s="4"/>
      <c r="W899" s="4"/>
      <c r="X899" s="4"/>
    </row>
    <row r="900" spans="17:24" ht="15.75" customHeight="1" x14ac:dyDescent="0.25">
      <c r="Q900" s="4"/>
      <c r="R900" s="4"/>
      <c r="S900" s="4"/>
      <c r="T900" s="4"/>
      <c r="U900" s="4"/>
      <c r="V900" s="4"/>
      <c r="W900" s="4"/>
      <c r="X900" s="4"/>
    </row>
    <row r="901" spans="17:24" ht="15.75" customHeight="1" x14ac:dyDescent="0.25">
      <c r="Q901" s="4"/>
      <c r="R901" s="4"/>
      <c r="S901" s="4"/>
      <c r="T901" s="4"/>
      <c r="U901" s="4"/>
      <c r="V901" s="4"/>
      <c r="W901" s="4"/>
      <c r="X901" s="4"/>
    </row>
    <row r="902" spans="17:24" ht="15.75" customHeight="1" x14ac:dyDescent="0.25">
      <c r="Q902" s="4"/>
      <c r="R902" s="4"/>
      <c r="S902" s="4"/>
      <c r="T902" s="4"/>
      <c r="U902" s="4"/>
      <c r="V902" s="4"/>
      <c r="W902" s="4"/>
      <c r="X902" s="4"/>
    </row>
    <row r="903" spans="17:24" ht="15.75" customHeight="1" x14ac:dyDescent="0.25">
      <c r="Q903" s="4"/>
      <c r="R903" s="4"/>
      <c r="S903" s="4"/>
      <c r="T903" s="4"/>
      <c r="U903" s="4"/>
      <c r="V903" s="4"/>
      <c r="W903" s="4"/>
      <c r="X903" s="4"/>
    </row>
    <row r="904" spans="17:24" ht="15.75" customHeight="1" x14ac:dyDescent="0.25">
      <c r="Q904" s="4"/>
      <c r="R904" s="4"/>
      <c r="S904" s="4"/>
      <c r="T904" s="4"/>
      <c r="U904" s="4"/>
      <c r="V904" s="4"/>
      <c r="W904" s="4"/>
      <c r="X904" s="4"/>
    </row>
    <row r="905" spans="17:24" ht="15.75" customHeight="1" x14ac:dyDescent="0.25">
      <c r="Q905" s="4"/>
      <c r="R905" s="4"/>
      <c r="S905" s="4"/>
      <c r="T905" s="4"/>
      <c r="U905" s="4"/>
      <c r="V905" s="4"/>
      <c r="W905" s="4"/>
      <c r="X905" s="4"/>
    </row>
    <row r="906" spans="17:24" ht="15.75" customHeight="1" x14ac:dyDescent="0.25">
      <c r="Q906" s="4"/>
      <c r="R906" s="4"/>
      <c r="S906" s="4"/>
      <c r="T906" s="4"/>
      <c r="U906" s="4"/>
      <c r="V906" s="4"/>
      <c r="W906" s="4"/>
      <c r="X906" s="4"/>
    </row>
    <row r="907" spans="17:24" ht="15.75" customHeight="1" x14ac:dyDescent="0.25">
      <c r="Q907" s="4"/>
      <c r="R907" s="4"/>
      <c r="S907" s="4"/>
      <c r="T907" s="4"/>
      <c r="U907" s="4"/>
      <c r="V907" s="4"/>
      <c r="W907" s="4"/>
      <c r="X907" s="4"/>
    </row>
    <row r="908" spans="17:24" ht="15.75" customHeight="1" x14ac:dyDescent="0.25">
      <c r="Q908" s="4"/>
      <c r="R908" s="4"/>
      <c r="S908" s="4"/>
      <c r="T908" s="4"/>
      <c r="U908" s="4"/>
      <c r="V908" s="4"/>
      <c r="W908" s="4"/>
      <c r="X908" s="4"/>
    </row>
    <row r="909" spans="17:24" ht="15.75" customHeight="1" x14ac:dyDescent="0.25">
      <c r="Q909" s="4"/>
      <c r="R909" s="4"/>
      <c r="S909" s="4"/>
      <c r="T909" s="4"/>
      <c r="U909" s="4"/>
      <c r="V909" s="4"/>
      <c r="W909" s="4"/>
      <c r="X909" s="4"/>
    </row>
    <row r="910" spans="17:24" ht="15.75" customHeight="1" x14ac:dyDescent="0.25">
      <c r="Q910" s="4"/>
      <c r="R910" s="4"/>
      <c r="S910" s="4"/>
      <c r="T910" s="4"/>
      <c r="U910" s="4"/>
      <c r="V910" s="4"/>
      <c r="W910" s="4"/>
      <c r="X910" s="4"/>
    </row>
    <row r="911" spans="17:24" ht="15.75" customHeight="1" x14ac:dyDescent="0.25">
      <c r="Q911" s="4"/>
      <c r="R911" s="4"/>
      <c r="S911" s="4"/>
      <c r="T911" s="4"/>
      <c r="U911" s="4"/>
      <c r="V911" s="4"/>
      <c r="W911" s="4"/>
      <c r="X911" s="4"/>
    </row>
    <row r="912" spans="17:24" ht="15.75" customHeight="1" x14ac:dyDescent="0.25">
      <c r="Q912" s="4"/>
      <c r="R912" s="4"/>
      <c r="S912" s="4"/>
      <c r="T912" s="4"/>
      <c r="U912" s="4"/>
      <c r="V912" s="4"/>
      <c r="W912" s="4"/>
      <c r="X912" s="4"/>
    </row>
    <row r="913" spans="17:24" ht="15.75" customHeight="1" x14ac:dyDescent="0.25">
      <c r="Q913" s="4"/>
      <c r="R913" s="4"/>
      <c r="S913" s="4"/>
      <c r="T913" s="4"/>
      <c r="U913" s="4"/>
      <c r="V913" s="4"/>
      <c r="W913" s="4"/>
      <c r="X913" s="4"/>
    </row>
    <row r="914" spans="17:24" ht="15.75" customHeight="1" x14ac:dyDescent="0.25">
      <c r="Q914" s="4"/>
      <c r="R914" s="4"/>
      <c r="S914" s="4"/>
      <c r="T914" s="4"/>
      <c r="U914" s="4"/>
      <c r="V914" s="4"/>
      <c r="W914" s="4"/>
      <c r="X914" s="4"/>
    </row>
    <row r="915" spans="17:24" ht="15.75" customHeight="1" x14ac:dyDescent="0.25">
      <c r="Q915" s="4"/>
      <c r="R915" s="4"/>
      <c r="S915" s="4"/>
      <c r="T915" s="4"/>
      <c r="U915" s="4"/>
      <c r="V915" s="4"/>
      <c r="W915" s="4"/>
      <c r="X915" s="4"/>
    </row>
    <row r="916" spans="17:24" ht="15.75" customHeight="1" x14ac:dyDescent="0.25">
      <c r="Q916" s="4"/>
      <c r="R916" s="4"/>
      <c r="S916" s="4"/>
      <c r="T916" s="4"/>
      <c r="U916" s="4"/>
      <c r="V916" s="4"/>
      <c r="W916" s="4"/>
      <c r="X916" s="4"/>
    </row>
    <row r="917" spans="17:24" ht="15.75" customHeight="1" x14ac:dyDescent="0.25">
      <c r="Q917" s="4"/>
      <c r="R917" s="4"/>
      <c r="S917" s="4"/>
      <c r="T917" s="4"/>
      <c r="U917" s="4"/>
      <c r="V917" s="4"/>
      <c r="W917" s="4"/>
      <c r="X917" s="4"/>
    </row>
    <row r="918" spans="17:24" ht="15.75" customHeight="1" x14ac:dyDescent="0.25">
      <c r="Q918" s="4"/>
      <c r="R918" s="4"/>
      <c r="S918" s="4"/>
      <c r="T918" s="4"/>
      <c r="U918" s="4"/>
      <c r="V918" s="4"/>
      <c r="W918" s="4"/>
      <c r="X918" s="4"/>
    </row>
    <row r="919" spans="17:24" ht="15.75" customHeight="1" x14ac:dyDescent="0.25">
      <c r="Q919" s="4"/>
      <c r="R919" s="4"/>
      <c r="S919" s="4"/>
      <c r="T919" s="4"/>
      <c r="U919" s="4"/>
      <c r="V919" s="4"/>
      <c r="W919" s="4"/>
      <c r="X919" s="4"/>
    </row>
    <row r="920" spans="17:24" ht="15.75" customHeight="1" x14ac:dyDescent="0.25">
      <c r="Q920" s="4"/>
      <c r="R920" s="4"/>
      <c r="S920" s="4"/>
      <c r="T920" s="4"/>
      <c r="U920" s="4"/>
      <c r="V920" s="4"/>
      <c r="W920" s="4"/>
      <c r="X920" s="4"/>
    </row>
    <row r="921" spans="17:24" ht="15.75" customHeight="1" x14ac:dyDescent="0.25">
      <c r="Q921" s="4"/>
      <c r="R921" s="4"/>
      <c r="S921" s="4"/>
      <c r="T921" s="4"/>
      <c r="U921" s="4"/>
      <c r="V921" s="4"/>
      <c r="W921" s="4"/>
      <c r="X921" s="4"/>
    </row>
    <row r="922" spans="17:24" ht="15.75" customHeight="1" x14ac:dyDescent="0.25">
      <c r="Q922" s="4"/>
      <c r="R922" s="4"/>
      <c r="S922" s="4"/>
      <c r="T922" s="4"/>
      <c r="U922" s="4"/>
      <c r="V922" s="4"/>
      <c r="W922" s="4"/>
      <c r="X922" s="4"/>
    </row>
    <row r="923" spans="17:24" ht="15.75" customHeight="1" x14ac:dyDescent="0.25">
      <c r="Q923" s="4"/>
      <c r="R923" s="4"/>
      <c r="S923" s="4"/>
      <c r="T923" s="4"/>
      <c r="U923" s="4"/>
      <c r="V923" s="4"/>
      <c r="W923" s="4"/>
      <c r="X923" s="4"/>
    </row>
    <row r="924" spans="17:24" ht="15.75" customHeight="1" x14ac:dyDescent="0.25">
      <c r="Q924" s="4"/>
      <c r="R924" s="4"/>
      <c r="S924" s="4"/>
      <c r="T924" s="4"/>
      <c r="U924" s="4"/>
      <c r="V924" s="4"/>
      <c r="W924" s="4"/>
      <c r="X924" s="4"/>
    </row>
    <row r="925" spans="17:24" ht="15.75" customHeight="1" x14ac:dyDescent="0.25">
      <c r="Q925" s="4"/>
      <c r="R925" s="4"/>
      <c r="S925" s="4"/>
      <c r="T925" s="4"/>
      <c r="U925" s="4"/>
      <c r="V925" s="4"/>
      <c r="W925" s="4"/>
      <c r="X925" s="4"/>
    </row>
    <row r="926" spans="17:24" ht="15.75" customHeight="1" x14ac:dyDescent="0.25">
      <c r="Q926" s="4"/>
      <c r="R926" s="4"/>
      <c r="S926" s="4"/>
      <c r="T926" s="4"/>
      <c r="U926" s="4"/>
      <c r="V926" s="4"/>
      <c r="W926" s="4"/>
      <c r="X926" s="4"/>
    </row>
    <row r="927" spans="17:24" ht="15.75" customHeight="1" x14ac:dyDescent="0.25">
      <c r="Q927" s="4"/>
      <c r="R927" s="4"/>
      <c r="S927" s="4"/>
      <c r="T927" s="4"/>
      <c r="U927" s="4"/>
      <c r="V927" s="4"/>
      <c r="W927" s="4"/>
      <c r="X927" s="4"/>
    </row>
    <row r="928" spans="17:24" ht="15.75" customHeight="1" x14ac:dyDescent="0.25">
      <c r="Q928" s="4"/>
      <c r="R928" s="4"/>
      <c r="S928" s="4"/>
      <c r="T928" s="4"/>
      <c r="U928" s="4"/>
      <c r="V928" s="4"/>
      <c r="W928" s="4"/>
      <c r="X928" s="4"/>
    </row>
    <row r="929" spans="17:24" ht="15.75" customHeight="1" x14ac:dyDescent="0.25">
      <c r="Q929" s="4"/>
      <c r="R929" s="4"/>
      <c r="S929" s="4"/>
      <c r="T929" s="4"/>
      <c r="U929" s="4"/>
      <c r="V929" s="4"/>
      <c r="W929" s="4"/>
      <c r="X929" s="4"/>
    </row>
    <row r="930" spans="17:24" ht="15.75" customHeight="1" x14ac:dyDescent="0.25">
      <c r="Q930" s="4"/>
      <c r="R930" s="4"/>
      <c r="S930" s="4"/>
      <c r="T930" s="4"/>
      <c r="U930" s="4"/>
      <c r="V930" s="4"/>
      <c r="W930" s="4"/>
      <c r="X930" s="4"/>
    </row>
    <row r="931" spans="17:24" ht="15.75" customHeight="1" x14ac:dyDescent="0.25">
      <c r="Q931" s="4"/>
      <c r="R931" s="4"/>
      <c r="S931" s="4"/>
      <c r="T931" s="4"/>
      <c r="U931" s="4"/>
      <c r="V931" s="4"/>
      <c r="W931" s="4"/>
      <c r="X931" s="4"/>
    </row>
    <row r="932" spans="17:24" ht="15.75" customHeight="1" x14ac:dyDescent="0.25">
      <c r="Q932" s="4"/>
      <c r="R932" s="4"/>
      <c r="S932" s="4"/>
      <c r="T932" s="4"/>
      <c r="U932" s="4"/>
      <c r="V932" s="4"/>
      <c r="W932" s="4"/>
      <c r="X932" s="4"/>
    </row>
    <row r="933" spans="17:24" ht="15.75" customHeight="1" x14ac:dyDescent="0.25">
      <c r="Q933" s="4"/>
      <c r="R933" s="4"/>
      <c r="S933" s="4"/>
      <c r="T933" s="4"/>
      <c r="U933" s="4"/>
      <c r="V933" s="4"/>
      <c r="W933" s="4"/>
      <c r="X933" s="4"/>
    </row>
    <row r="934" spans="17:24" ht="15.75" customHeight="1" x14ac:dyDescent="0.25">
      <c r="Q934" s="4"/>
      <c r="R934" s="4"/>
      <c r="S934" s="4"/>
      <c r="T934" s="4"/>
      <c r="U934" s="4"/>
      <c r="V934" s="4"/>
      <c r="W934" s="4"/>
      <c r="X934" s="4"/>
    </row>
    <row r="935" spans="17:24" ht="15.75" customHeight="1" x14ac:dyDescent="0.25">
      <c r="Q935" s="4"/>
      <c r="R935" s="4"/>
      <c r="S935" s="4"/>
      <c r="T935" s="4"/>
      <c r="U935" s="4"/>
      <c r="V935" s="4"/>
      <c r="W935" s="4"/>
      <c r="X935" s="4"/>
    </row>
    <row r="936" spans="17:24" ht="15.75" customHeight="1" x14ac:dyDescent="0.25">
      <c r="Q936" s="4"/>
      <c r="R936" s="4"/>
      <c r="S936" s="4"/>
      <c r="T936" s="4"/>
      <c r="U936" s="4"/>
      <c r="V936" s="4"/>
      <c r="W936" s="4"/>
      <c r="X936" s="4"/>
    </row>
    <row r="937" spans="17:24" ht="15.75" customHeight="1" x14ac:dyDescent="0.25">
      <c r="Q937" s="4"/>
      <c r="R937" s="4"/>
      <c r="S937" s="4"/>
      <c r="T937" s="4"/>
      <c r="U937" s="4"/>
      <c r="V937" s="4"/>
      <c r="W937" s="4"/>
      <c r="X937" s="4"/>
    </row>
    <row r="938" spans="17:24" ht="15.75" customHeight="1" x14ac:dyDescent="0.25">
      <c r="Q938" s="4"/>
      <c r="R938" s="4"/>
      <c r="S938" s="4"/>
      <c r="T938" s="4"/>
      <c r="U938" s="4"/>
      <c r="V938" s="4"/>
      <c r="W938" s="4"/>
      <c r="X938" s="4"/>
    </row>
    <row r="939" spans="17:24" ht="15.75" customHeight="1" x14ac:dyDescent="0.25">
      <c r="Q939" s="4"/>
      <c r="R939" s="4"/>
      <c r="S939" s="4"/>
      <c r="T939" s="4"/>
      <c r="U939" s="4"/>
      <c r="V939" s="4"/>
      <c r="W939" s="4"/>
      <c r="X939" s="4"/>
    </row>
    <row r="940" spans="17:24" ht="15.75" customHeight="1" x14ac:dyDescent="0.25">
      <c r="Q940" s="4"/>
      <c r="R940" s="4"/>
      <c r="S940" s="4"/>
      <c r="T940" s="4"/>
      <c r="U940" s="4"/>
      <c r="V940" s="4"/>
      <c r="W940" s="4"/>
      <c r="X940" s="4"/>
    </row>
    <row r="941" spans="17:24" ht="15.75" customHeight="1" x14ac:dyDescent="0.25">
      <c r="Q941" s="4"/>
      <c r="R941" s="4"/>
      <c r="S941" s="4"/>
      <c r="T941" s="4"/>
      <c r="U941" s="4"/>
      <c r="V941" s="4"/>
      <c r="W941" s="4"/>
      <c r="X941" s="4"/>
    </row>
    <row r="942" spans="17:24" ht="15.75" customHeight="1" x14ac:dyDescent="0.25">
      <c r="Q942" s="4"/>
      <c r="R942" s="4"/>
      <c r="S942" s="4"/>
      <c r="T942" s="4"/>
      <c r="U942" s="4"/>
      <c r="V942" s="4"/>
      <c r="W942" s="4"/>
      <c r="X942" s="4"/>
    </row>
    <row r="943" spans="17:24" ht="15.75" customHeight="1" x14ac:dyDescent="0.25">
      <c r="Q943" s="4"/>
      <c r="R943" s="4"/>
      <c r="S943" s="4"/>
      <c r="T943" s="4"/>
      <c r="U943" s="4"/>
      <c r="V943" s="4"/>
      <c r="W943" s="4"/>
      <c r="X943" s="4"/>
    </row>
    <row r="944" spans="17:24" ht="15.75" customHeight="1" x14ac:dyDescent="0.25">
      <c r="Q944" s="4"/>
      <c r="R944" s="4"/>
      <c r="S944" s="4"/>
      <c r="T944" s="4"/>
      <c r="U944" s="4"/>
      <c r="V944" s="4"/>
      <c r="W944" s="4"/>
      <c r="X944" s="4"/>
    </row>
    <row r="945" spans="17:24" ht="15.75" customHeight="1" x14ac:dyDescent="0.25">
      <c r="Q945" s="4"/>
      <c r="R945" s="4"/>
      <c r="S945" s="4"/>
      <c r="T945" s="4"/>
      <c r="U945" s="4"/>
      <c r="V945" s="4"/>
      <c r="W945" s="4"/>
      <c r="X945" s="4"/>
    </row>
    <row r="946" spans="17:24" ht="15.75" customHeight="1" x14ac:dyDescent="0.25">
      <c r="Q946" s="4"/>
      <c r="R946" s="4"/>
      <c r="S946" s="4"/>
      <c r="T946" s="4"/>
      <c r="U946" s="4"/>
      <c r="V946" s="4"/>
      <c r="W946" s="4"/>
      <c r="X946" s="4"/>
    </row>
    <row r="947" spans="17:24" ht="15.75" customHeight="1" x14ac:dyDescent="0.25">
      <c r="Q947" s="4"/>
      <c r="R947" s="4"/>
      <c r="S947" s="4"/>
      <c r="T947" s="4"/>
      <c r="U947" s="4"/>
      <c r="V947" s="4"/>
      <c r="W947" s="4"/>
      <c r="X947" s="4"/>
    </row>
    <row r="948" spans="17:24" ht="15.75" customHeight="1" x14ac:dyDescent="0.25">
      <c r="Q948" s="4"/>
      <c r="R948" s="4"/>
      <c r="S948" s="4"/>
      <c r="T948" s="4"/>
      <c r="U948" s="4"/>
      <c r="V948" s="4"/>
      <c r="W948" s="4"/>
      <c r="X948" s="4"/>
    </row>
    <row r="949" spans="17:24" ht="15.75" customHeight="1" x14ac:dyDescent="0.25">
      <c r="Q949" s="4"/>
      <c r="R949" s="4"/>
      <c r="S949" s="4"/>
      <c r="T949" s="4"/>
      <c r="U949" s="4"/>
      <c r="V949" s="4"/>
      <c r="W949" s="4"/>
      <c r="X949" s="4"/>
    </row>
    <row r="950" spans="17:24" ht="15.75" customHeight="1" x14ac:dyDescent="0.25">
      <c r="Q950" s="4"/>
      <c r="R950" s="4"/>
      <c r="S950" s="4"/>
      <c r="T950" s="4"/>
      <c r="U950" s="4"/>
      <c r="V950" s="4"/>
      <c r="W950" s="4"/>
      <c r="X950" s="4"/>
    </row>
    <row r="951" spans="17:24" ht="15.75" customHeight="1" x14ac:dyDescent="0.25">
      <c r="Q951" s="4"/>
      <c r="R951" s="4"/>
      <c r="S951" s="4"/>
      <c r="T951" s="4"/>
      <c r="U951" s="4"/>
      <c r="V951" s="4"/>
      <c r="W951" s="4"/>
      <c r="X951" s="4"/>
    </row>
    <row r="952" spans="17:24" ht="15.75" customHeight="1" x14ac:dyDescent="0.25">
      <c r="Q952" s="4"/>
      <c r="R952" s="4"/>
      <c r="S952" s="4"/>
      <c r="T952" s="4"/>
      <c r="U952" s="4"/>
      <c r="V952" s="4"/>
      <c r="W952" s="4"/>
      <c r="X952" s="4"/>
    </row>
    <row r="953" spans="17:24" ht="15.75" customHeight="1" x14ac:dyDescent="0.25">
      <c r="Q953" s="4"/>
      <c r="R953" s="4"/>
      <c r="S953" s="4"/>
      <c r="T953" s="4"/>
      <c r="U953" s="4"/>
      <c r="V953" s="4"/>
      <c r="W953" s="4"/>
      <c r="X953" s="4"/>
    </row>
    <row r="954" spans="17:24" ht="15.75" customHeight="1" x14ac:dyDescent="0.25">
      <c r="Q954" s="4"/>
      <c r="R954" s="4"/>
      <c r="S954" s="4"/>
      <c r="T954" s="4"/>
      <c r="U954" s="4"/>
      <c r="V954" s="4"/>
      <c r="W954" s="4"/>
      <c r="X954" s="4"/>
    </row>
    <row r="955" spans="17:24" ht="15.75" customHeight="1" x14ac:dyDescent="0.25">
      <c r="Q955" s="4"/>
      <c r="R955" s="4"/>
      <c r="S955" s="4"/>
      <c r="T955" s="4"/>
      <c r="U955" s="4"/>
      <c r="V955" s="4"/>
      <c r="W955" s="4"/>
      <c r="X955" s="4"/>
    </row>
    <row r="956" spans="17:24" ht="15.75" customHeight="1" x14ac:dyDescent="0.25">
      <c r="Q956" s="4"/>
      <c r="R956" s="4"/>
      <c r="S956" s="4"/>
      <c r="T956" s="4"/>
      <c r="U956" s="4"/>
      <c r="V956" s="4"/>
      <c r="W956" s="4"/>
      <c r="X956" s="4"/>
    </row>
    <row r="957" spans="17:24" ht="15.75" customHeight="1" x14ac:dyDescent="0.25">
      <c r="Q957" s="4"/>
      <c r="R957" s="4"/>
      <c r="S957" s="4"/>
      <c r="T957" s="4"/>
      <c r="U957" s="4"/>
      <c r="V957" s="4"/>
      <c r="W957" s="4"/>
      <c r="X957" s="4"/>
    </row>
    <row r="958" spans="17:24" ht="15.75" customHeight="1" x14ac:dyDescent="0.25">
      <c r="Q958" s="4"/>
      <c r="R958" s="4"/>
      <c r="S958" s="4"/>
      <c r="T958" s="4"/>
      <c r="U958" s="4"/>
      <c r="V958" s="4"/>
      <c r="W958" s="4"/>
      <c r="X958" s="4"/>
    </row>
    <row r="959" spans="17:24" ht="15.75" customHeight="1" x14ac:dyDescent="0.25">
      <c r="Q959" s="4"/>
      <c r="R959" s="4"/>
      <c r="S959" s="4"/>
      <c r="T959" s="4"/>
      <c r="U959" s="4"/>
      <c r="V959" s="4"/>
      <c r="W959" s="4"/>
      <c r="X959" s="4"/>
    </row>
    <row r="960" spans="17:24" ht="15.75" customHeight="1" x14ac:dyDescent="0.25">
      <c r="Q960" s="4"/>
      <c r="R960" s="4"/>
      <c r="S960" s="4"/>
      <c r="T960" s="4"/>
      <c r="U960" s="4"/>
      <c r="V960" s="4"/>
      <c r="W960" s="4"/>
      <c r="X960" s="4"/>
    </row>
    <row r="961" spans="17:24" ht="15.75" customHeight="1" x14ac:dyDescent="0.25">
      <c r="Q961" s="4"/>
      <c r="R961" s="4"/>
      <c r="S961" s="4"/>
      <c r="T961" s="4"/>
      <c r="U961" s="4"/>
      <c r="V961" s="4"/>
      <c r="W961" s="4"/>
      <c r="X961" s="4"/>
    </row>
    <row r="962" spans="17:24" ht="15.75" customHeight="1" x14ac:dyDescent="0.25">
      <c r="Q962" s="4"/>
      <c r="R962" s="4"/>
      <c r="S962" s="4"/>
      <c r="T962" s="4"/>
      <c r="U962" s="4"/>
      <c r="V962" s="4"/>
      <c r="W962" s="4"/>
      <c r="X962" s="4"/>
    </row>
    <row r="963" spans="17:24" ht="15.75" customHeight="1" x14ac:dyDescent="0.25">
      <c r="Q963" s="4"/>
      <c r="R963" s="4"/>
      <c r="S963" s="4"/>
      <c r="T963" s="4"/>
      <c r="U963" s="4"/>
      <c r="V963" s="4"/>
      <c r="W963" s="4"/>
      <c r="X963" s="4"/>
    </row>
    <row r="964" spans="17:24" ht="15.75" customHeight="1" x14ac:dyDescent="0.25">
      <c r="Q964" s="4"/>
      <c r="R964" s="4"/>
      <c r="S964" s="4"/>
      <c r="T964" s="4"/>
      <c r="U964" s="4"/>
      <c r="V964" s="4"/>
      <c r="W964" s="4"/>
      <c r="X964" s="4"/>
    </row>
    <row r="965" spans="17:24" ht="15.75" customHeight="1" x14ac:dyDescent="0.25">
      <c r="Q965" s="4"/>
      <c r="R965" s="4"/>
      <c r="S965" s="4"/>
      <c r="T965" s="4"/>
      <c r="U965" s="4"/>
      <c r="V965" s="4"/>
      <c r="W965" s="4"/>
      <c r="X965" s="4"/>
    </row>
    <row r="966" spans="17:24" ht="15.75" customHeight="1" x14ac:dyDescent="0.25">
      <c r="Q966" s="4"/>
      <c r="R966" s="4"/>
      <c r="S966" s="4"/>
      <c r="T966" s="4"/>
      <c r="U966" s="4"/>
      <c r="V966" s="4"/>
      <c r="W966" s="4"/>
      <c r="X966" s="4"/>
    </row>
    <row r="967" spans="17:24" ht="15.75" customHeight="1" x14ac:dyDescent="0.25">
      <c r="Q967" s="4"/>
      <c r="R967" s="4"/>
      <c r="S967" s="4"/>
      <c r="T967" s="4"/>
      <c r="U967" s="4"/>
      <c r="V967" s="4"/>
      <c r="W967" s="4"/>
      <c r="X967" s="4"/>
    </row>
    <row r="968" spans="17:24" ht="15.75" customHeight="1" x14ac:dyDescent="0.25">
      <c r="Q968" s="4"/>
      <c r="R968" s="4"/>
      <c r="S968" s="4"/>
      <c r="T968" s="4"/>
      <c r="U968" s="4"/>
      <c r="V968" s="4"/>
      <c r="W968" s="4"/>
      <c r="X968" s="4"/>
    </row>
    <row r="969" spans="17:24" ht="15.75" customHeight="1" x14ac:dyDescent="0.25">
      <c r="Q969" s="4"/>
      <c r="R969" s="4"/>
      <c r="S969" s="4"/>
      <c r="T969" s="4"/>
      <c r="U969" s="4"/>
      <c r="V969" s="4"/>
      <c r="W969" s="4"/>
      <c r="X969" s="4"/>
    </row>
    <row r="970" spans="17:24" ht="15.75" customHeight="1" x14ac:dyDescent="0.25">
      <c r="Q970" s="4"/>
      <c r="R970" s="4"/>
      <c r="S970" s="4"/>
      <c r="T970" s="4"/>
      <c r="U970" s="4"/>
      <c r="V970" s="4"/>
      <c r="W970" s="4"/>
      <c r="X970" s="4"/>
    </row>
    <row r="971" spans="17:24" ht="15.75" customHeight="1" x14ac:dyDescent="0.25">
      <c r="Q971" s="4"/>
      <c r="R971" s="4"/>
      <c r="S971" s="4"/>
      <c r="T971" s="4"/>
      <c r="U971" s="4"/>
      <c r="V971" s="4"/>
      <c r="W971" s="4"/>
      <c r="X971" s="4"/>
    </row>
    <row r="972" spans="17:24" ht="15.75" customHeight="1" x14ac:dyDescent="0.25">
      <c r="Q972" s="4"/>
      <c r="R972" s="4"/>
      <c r="S972" s="4"/>
      <c r="T972" s="4"/>
      <c r="U972" s="4"/>
      <c r="V972" s="4"/>
      <c r="W972" s="4"/>
      <c r="X972" s="4"/>
    </row>
    <row r="973" spans="17:24" ht="15.75" customHeight="1" x14ac:dyDescent="0.25">
      <c r="Q973" s="4"/>
      <c r="R973" s="4"/>
      <c r="S973" s="4"/>
      <c r="T973" s="4"/>
      <c r="U973" s="4"/>
      <c r="V973" s="4"/>
      <c r="W973" s="4"/>
      <c r="X973" s="4"/>
    </row>
    <row r="974" spans="17:24" ht="15.75" customHeight="1" x14ac:dyDescent="0.25">
      <c r="Q974" s="4"/>
      <c r="R974" s="4"/>
      <c r="S974" s="4"/>
      <c r="T974" s="4"/>
      <c r="U974" s="4"/>
      <c r="V974" s="4"/>
      <c r="W974" s="4"/>
      <c r="X974" s="4"/>
    </row>
    <row r="975" spans="17:24" ht="15.75" customHeight="1" x14ac:dyDescent="0.25">
      <c r="Q975" s="4"/>
      <c r="R975" s="4"/>
      <c r="S975" s="4"/>
      <c r="T975" s="4"/>
      <c r="U975" s="4"/>
      <c r="V975" s="4"/>
      <c r="W975" s="4"/>
      <c r="X975" s="4"/>
    </row>
    <row r="976" spans="17:24" ht="15.75" customHeight="1" x14ac:dyDescent="0.25">
      <c r="Q976" s="4"/>
      <c r="R976" s="4"/>
      <c r="S976" s="4"/>
      <c r="T976" s="4"/>
      <c r="U976" s="4"/>
      <c r="V976" s="4"/>
      <c r="W976" s="4"/>
      <c r="X976" s="4"/>
    </row>
    <row r="977" spans="17:24" ht="15.75" customHeight="1" x14ac:dyDescent="0.25">
      <c r="Q977" s="4"/>
      <c r="R977" s="4"/>
      <c r="S977" s="4"/>
      <c r="T977" s="4"/>
      <c r="U977" s="4"/>
      <c r="V977" s="4"/>
      <c r="W977" s="4"/>
      <c r="X977" s="4"/>
    </row>
    <row r="978" spans="17:24" ht="15.75" customHeight="1" x14ac:dyDescent="0.25">
      <c r="Q978" s="4"/>
      <c r="R978" s="4"/>
      <c r="S978" s="4"/>
      <c r="T978" s="4"/>
      <c r="U978" s="4"/>
      <c r="V978" s="4"/>
      <c r="W978" s="4"/>
      <c r="X978" s="4"/>
    </row>
    <row r="979" spans="17:24" ht="15.75" customHeight="1" x14ac:dyDescent="0.25">
      <c r="Q979" s="4"/>
      <c r="R979" s="4"/>
      <c r="S979" s="4"/>
      <c r="T979" s="4"/>
      <c r="U979" s="4"/>
      <c r="V979" s="4"/>
      <c r="W979" s="4"/>
      <c r="X979" s="4"/>
    </row>
    <row r="980" spans="17:24" ht="15.75" customHeight="1" x14ac:dyDescent="0.25">
      <c r="Q980" s="4"/>
      <c r="R980" s="4"/>
      <c r="S980" s="4"/>
      <c r="T980" s="4"/>
      <c r="U980" s="4"/>
      <c r="V980" s="4"/>
      <c r="W980" s="4"/>
      <c r="X980" s="4"/>
    </row>
    <row r="981" spans="17:24" ht="15.75" customHeight="1" x14ac:dyDescent="0.25">
      <c r="Q981" s="4"/>
      <c r="R981" s="4"/>
      <c r="S981" s="4"/>
      <c r="T981" s="4"/>
      <c r="U981" s="4"/>
      <c r="V981" s="4"/>
      <c r="W981" s="4"/>
      <c r="X981" s="4"/>
    </row>
    <row r="982" spans="17:24" ht="15.75" customHeight="1" x14ac:dyDescent="0.25">
      <c r="Q982" s="4"/>
      <c r="R982" s="4"/>
      <c r="S982" s="4"/>
      <c r="T982" s="4"/>
      <c r="U982" s="4"/>
      <c r="V982" s="4"/>
      <c r="W982" s="4"/>
      <c r="X982" s="4"/>
    </row>
    <row r="983" spans="17:24" ht="15.75" customHeight="1" x14ac:dyDescent="0.25">
      <c r="Q983" s="4"/>
      <c r="R983" s="4"/>
      <c r="S983" s="4"/>
      <c r="T983" s="4"/>
      <c r="U983" s="4"/>
      <c r="V983" s="4"/>
      <c r="W983" s="4"/>
      <c r="X983" s="4"/>
    </row>
    <row r="984" spans="17:24" ht="15.75" customHeight="1" x14ac:dyDescent="0.25">
      <c r="Q984" s="4"/>
      <c r="R984" s="4"/>
      <c r="S984" s="4"/>
      <c r="T984" s="4"/>
      <c r="U984" s="4"/>
      <c r="V984" s="4"/>
      <c r="W984" s="4"/>
      <c r="X984" s="4"/>
    </row>
    <row r="985" spans="17:24" ht="15.75" customHeight="1" x14ac:dyDescent="0.25">
      <c r="Q985" s="4"/>
      <c r="R985" s="4"/>
      <c r="S985" s="4"/>
      <c r="T985" s="4"/>
      <c r="U985" s="4"/>
      <c r="V985" s="4"/>
      <c r="W985" s="4"/>
      <c r="X985" s="4"/>
    </row>
    <row r="986" spans="17:24" ht="15.75" customHeight="1" x14ac:dyDescent="0.25">
      <c r="Q986" s="4"/>
      <c r="R986" s="4"/>
      <c r="S986" s="4"/>
      <c r="T986" s="4"/>
      <c r="U986" s="4"/>
      <c r="V986" s="4"/>
      <c r="W986" s="4"/>
      <c r="X986" s="4"/>
    </row>
    <row r="987" spans="17:24" ht="15.75" customHeight="1" x14ac:dyDescent="0.25">
      <c r="Q987" s="4"/>
      <c r="R987" s="4"/>
      <c r="S987" s="4"/>
      <c r="T987" s="4"/>
      <c r="U987" s="4"/>
      <c r="V987" s="4"/>
      <c r="W987" s="4"/>
      <c r="X987" s="4"/>
    </row>
    <row r="988" spans="17:24" ht="15.75" customHeight="1" x14ac:dyDescent="0.25">
      <c r="Q988" s="4"/>
      <c r="R988" s="4"/>
      <c r="S988" s="4"/>
      <c r="T988" s="4"/>
      <c r="U988" s="4"/>
      <c r="V988" s="4"/>
      <c r="W988" s="4"/>
      <c r="X988" s="4"/>
    </row>
    <row r="989" spans="17:24" ht="15.75" customHeight="1" x14ac:dyDescent="0.25">
      <c r="Q989" s="4"/>
      <c r="R989" s="4"/>
      <c r="S989" s="4"/>
      <c r="T989" s="4"/>
      <c r="U989" s="4"/>
      <c r="V989" s="4"/>
      <c r="W989" s="4"/>
      <c r="X989" s="4"/>
    </row>
    <row r="990" spans="17:24" ht="15.75" customHeight="1" x14ac:dyDescent="0.25">
      <c r="Q990" s="4"/>
      <c r="R990" s="4"/>
      <c r="S990" s="4"/>
      <c r="T990" s="4"/>
      <c r="U990" s="4"/>
      <c r="V990" s="4"/>
      <c r="W990" s="4"/>
      <c r="X990" s="4"/>
    </row>
    <row r="991" spans="17:24" ht="15.75" customHeight="1" x14ac:dyDescent="0.25">
      <c r="Q991" s="4"/>
      <c r="R991" s="4"/>
      <c r="S991" s="4"/>
      <c r="T991" s="4"/>
      <c r="U991" s="4"/>
      <c r="V991" s="4"/>
      <c r="W991" s="4"/>
      <c r="X991" s="4"/>
    </row>
    <row r="992" spans="17:24" ht="15.75" customHeight="1" x14ac:dyDescent="0.25">
      <c r="Q992" s="4"/>
      <c r="R992" s="4"/>
      <c r="S992" s="4"/>
      <c r="T992" s="4"/>
      <c r="U992" s="4"/>
      <c r="V992" s="4"/>
      <c r="W992" s="4"/>
      <c r="X992" s="4"/>
    </row>
    <row r="993" spans="17:24" ht="15.75" customHeight="1" x14ac:dyDescent="0.25">
      <c r="Q993" s="4"/>
      <c r="R993" s="4"/>
      <c r="S993" s="4"/>
      <c r="T993" s="4"/>
      <c r="U993" s="4"/>
      <c r="V993" s="4"/>
      <c r="W993" s="4"/>
      <c r="X993" s="4"/>
    </row>
    <row r="994" spans="17:24" ht="15.75" customHeight="1" x14ac:dyDescent="0.25">
      <c r="Q994" s="4"/>
      <c r="R994" s="4"/>
      <c r="S994" s="4"/>
      <c r="T994" s="4"/>
      <c r="U994" s="4"/>
      <c r="V994" s="4"/>
      <c r="W994" s="4"/>
      <c r="X994" s="4"/>
    </row>
    <row r="995" spans="17:24" ht="15.75" customHeight="1" x14ac:dyDescent="0.25">
      <c r="Q995" s="4"/>
      <c r="R995" s="4"/>
      <c r="S995" s="4"/>
      <c r="T995" s="4"/>
      <c r="U995" s="4"/>
      <c r="V995" s="4"/>
      <c r="W995" s="4"/>
      <c r="X995" s="4"/>
    </row>
    <row r="996" spans="17:24" ht="15.75" customHeight="1" x14ac:dyDescent="0.25">
      <c r="Q996" s="4"/>
      <c r="R996" s="4"/>
      <c r="S996" s="4"/>
      <c r="T996" s="4"/>
      <c r="U996" s="4"/>
      <c r="V996" s="4"/>
      <c r="W996" s="4"/>
      <c r="X996" s="4"/>
    </row>
    <row r="997" spans="17:24" ht="15.75" customHeight="1" x14ac:dyDescent="0.25">
      <c r="Q997" s="4"/>
      <c r="R997" s="4"/>
      <c r="S997" s="4"/>
      <c r="T997" s="4"/>
      <c r="U997" s="4"/>
      <c r="V997" s="4"/>
      <c r="W997" s="4"/>
      <c r="X997" s="4"/>
    </row>
    <row r="998" spans="17:24" ht="15.75" customHeight="1" x14ac:dyDescent="0.25">
      <c r="Q998" s="4"/>
      <c r="R998" s="4"/>
      <c r="S998" s="4"/>
      <c r="T998" s="4"/>
      <c r="U998" s="4"/>
      <c r="V998" s="4"/>
      <c r="W998" s="4"/>
      <c r="X998" s="4"/>
    </row>
    <row r="999" spans="17:24" ht="15.75" customHeight="1" x14ac:dyDescent="0.25">
      <c r="Q999" s="4"/>
      <c r="R999" s="4"/>
      <c r="S999" s="4"/>
      <c r="T999" s="4"/>
      <c r="U999" s="4"/>
      <c r="V999" s="4"/>
      <c r="W999" s="4"/>
      <c r="X999" s="4"/>
    </row>
    <row r="1000" spans="17:24" ht="15.75" customHeight="1" x14ac:dyDescent="0.25">
      <c r="Q1000" s="4"/>
      <c r="R1000" s="4"/>
      <c r="S1000" s="4"/>
      <c r="T1000" s="4"/>
      <c r="U1000" s="4"/>
      <c r="V1000" s="4"/>
      <c r="W1000" s="4"/>
      <c r="X1000" s="4"/>
    </row>
  </sheetData>
  <hyperlinks>
    <hyperlink ref="P2" r:id="rId1" xr:uid="{00000000-0004-0000-0000-000000000000}"/>
    <hyperlink ref="Q2" r:id="rId2" xr:uid="{00000000-0004-0000-0000-000001000000}"/>
    <hyperlink ref="R2" r:id="rId3" xr:uid="{00000000-0004-0000-0000-000002000000}"/>
    <hyperlink ref="S2" r:id="rId4" xr:uid="{00000000-0004-0000-0000-000003000000}"/>
    <hyperlink ref="T2" r:id="rId5" xr:uid="{00000000-0004-0000-0000-000004000000}"/>
    <hyperlink ref="U2" r:id="rId6" xr:uid="{00000000-0004-0000-0000-000005000000}"/>
    <hyperlink ref="V2" r:id="rId7" xr:uid="{00000000-0004-0000-0000-000006000000}"/>
    <hyperlink ref="W2" r:id="rId8" xr:uid="{00000000-0004-0000-0000-000007000000}"/>
    <hyperlink ref="X2" r:id="rId9" xr:uid="{00000000-0004-0000-0000-000008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workbookViewId="0">
      <selection activeCell="C9" sqref="C9"/>
    </sheetView>
  </sheetViews>
  <sheetFormatPr defaultColWidth="14.42578125" defaultRowHeight="15" customHeight="1" x14ac:dyDescent="0.25"/>
  <cols>
    <col min="1" max="1" width="17" customWidth="1"/>
    <col min="2" max="2" width="18.7109375" customWidth="1"/>
    <col min="3" max="3" width="17.7109375" customWidth="1"/>
    <col min="4" max="4" width="29.85546875" customWidth="1"/>
    <col min="5" max="5" width="7.140625" customWidth="1"/>
    <col min="6" max="6" width="7.7109375" customWidth="1"/>
  </cols>
  <sheetData>
    <row r="1" spans="2:7" ht="31.5" customHeight="1" x14ac:dyDescent="0.25"/>
    <row r="2" spans="2:7" ht="24.75" customHeight="1" x14ac:dyDescent="0.25"/>
    <row r="3" spans="2:7" ht="37.5" customHeight="1" x14ac:dyDescent="0.4">
      <c r="B3" s="32" t="s">
        <v>320</v>
      </c>
      <c r="C3" s="35" t="s">
        <v>317</v>
      </c>
      <c r="D3" s="36"/>
      <c r="E3" s="34" t="s">
        <v>31</v>
      </c>
      <c r="F3" s="34" t="s">
        <v>32</v>
      </c>
    </row>
    <row r="4" spans="2:7" ht="39" customHeight="1" x14ac:dyDescent="0.35">
      <c r="B4" s="33"/>
      <c r="C4" s="26" t="s">
        <v>318</v>
      </c>
      <c r="D4" s="26" t="s">
        <v>319</v>
      </c>
      <c r="E4" s="33"/>
      <c r="F4" s="33"/>
    </row>
    <row r="5" spans="2:7" ht="18.75" x14ac:dyDescent="0.35">
      <c r="B5" s="27">
        <f>'119th'!A8</f>
        <v>100</v>
      </c>
      <c r="C5" s="28" t="s">
        <v>68</v>
      </c>
      <c r="D5" s="29" t="s">
        <v>67</v>
      </c>
      <c r="E5" s="30" t="s">
        <v>69</v>
      </c>
      <c r="F5" s="30" t="s">
        <v>70</v>
      </c>
      <c r="G5" s="31"/>
    </row>
    <row r="6" spans="2:7" ht="18.75" x14ac:dyDescent="0.35">
      <c r="B6" s="27">
        <f>'119th'!A9</f>
        <v>100</v>
      </c>
      <c r="C6" s="28" t="s">
        <v>73</v>
      </c>
      <c r="D6" s="29" t="s">
        <v>72</v>
      </c>
      <c r="E6" s="30" t="s">
        <v>74</v>
      </c>
      <c r="F6" s="30" t="s">
        <v>70</v>
      </c>
      <c r="G6" s="31"/>
    </row>
    <row r="7" spans="2:7" ht="18.75" x14ac:dyDescent="0.35">
      <c r="B7" s="27">
        <f>'119th'!A10</f>
        <v>100</v>
      </c>
      <c r="C7" s="28" t="s">
        <v>76</v>
      </c>
      <c r="D7" s="29" t="s">
        <v>75</v>
      </c>
      <c r="E7" s="30" t="s">
        <v>77</v>
      </c>
      <c r="F7" s="30" t="s">
        <v>70</v>
      </c>
      <c r="G7" s="31"/>
    </row>
    <row r="8" spans="2:7" ht="18.75" x14ac:dyDescent="0.35">
      <c r="B8" s="27">
        <f>'119th'!A11</f>
        <v>100</v>
      </c>
      <c r="C8" s="28" t="s">
        <v>73</v>
      </c>
      <c r="D8" s="29" t="s">
        <v>78</v>
      </c>
      <c r="E8" s="30" t="s">
        <v>79</v>
      </c>
      <c r="F8" s="30" t="s">
        <v>70</v>
      </c>
      <c r="G8" s="31"/>
    </row>
    <row r="9" spans="2:7" ht="18.75" x14ac:dyDescent="0.35">
      <c r="B9" s="27">
        <f>'119th'!A12</f>
        <v>100</v>
      </c>
      <c r="C9" s="28" t="s">
        <v>81</v>
      </c>
      <c r="D9" s="29" t="s">
        <v>80</v>
      </c>
      <c r="E9" s="30" t="s">
        <v>82</v>
      </c>
      <c r="F9" s="30" t="s">
        <v>70</v>
      </c>
      <c r="G9" s="31"/>
    </row>
    <row r="10" spans="2:7" ht="18.75" x14ac:dyDescent="0.35">
      <c r="B10" s="27">
        <f>'119th'!A13</f>
        <v>100</v>
      </c>
      <c r="C10" s="28" t="s">
        <v>85</v>
      </c>
      <c r="D10" s="29" t="s">
        <v>84</v>
      </c>
      <c r="E10" s="30" t="s">
        <v>86</v>
      </c>
      <c r="F10" s="30" t="s">
        <v>70</v>
      </c>
      <c r="G10" s="31"/>
    </row>
    <row r="11" spans="2:7" ht="18.75" x14ac:dyDescent="0.35">
      <c r="B11" s="27">
        <f>'119th'!A14</f>
        <v>100</v>
      </c>
      <c r="C11" s="28" t="s">
        <v>88</v>
      </c>
      <c r="D11" s="29" t="s">
        <v>87</v>
      </c>
      <c r="E11" s="30" t="s">
        <v>89</v>
      </c>
      <c r="F11" s="30" t="s">
        <v>70</v>
      </c>
      <c r="G11" s="31"/>
    </row>
    <row r="12" spans="2:7" ht="18.75" x14ac:dyDescent="0.35">
      <c r="B12" s="27">
        <f>'119th'!A15</f>
        <v>100</v>
      </c>
      <c r="C12" s="28" t="s">
        <v>91</v>
      </c>
      <c r="D12" s="29" t="s">
        <v>90</v>
      </c>
      <c r="E12" s="30" t="s">
        <v>92</v>
      </c>
      <c r="F12" s="30" t="s">
        <v>70</v>
      </c>
      <c r="G12" s="31"/>
    </row>
    <row r="13" spans="2:7" ht="18.75" x14ac:dyDescent="0.35">
      <c r="B13" s="27">
        <f>'119th'!A16</f>
        <v>61.53846153846154</v>
      </c>
      <c r="C13" s="28" t="s">
        <v>94</v>
      </c>
      <c r="D13" s="29" t="s">
        <v>93</v>
      </c>
      <c r="E13" s="30" t="s">
        <v>95</v>
      </c>
      <c r="F13" s="30" t="s">
        <v>70</v>
      </c>
      <c r="G13" s="31"/>
    </row>
    <row r="14" spans="2:7" ht="18.75" x14ac:dyDescent="0.35">
      <c r="B14" s="27">
        <f>'119th'!A17</f>
        <v>100</v>
      </c>
      <c r="C14" s="28" t="s">
        <v>73</v>
      </c>
      <c r="D14" s="29" t="s">
        <v>97</v>
      </c>
      <c r="E14" s="30" t="s">
        <v>98</v>
      </c>
      <c r="F14" s="30" t="s">
        <v>70</v>
      </c>
      <c r="G14" s="31"/>
    </row>
    <row r="15" spans="2:7" ht="18.75" x14ac:dyDescent="0.35">
      <c r="B15" s="27">
        <f>'119th'!A18</f>
        <v>100</v>
      </c>
      <c r="C15" s="28" t="s">
        <v>100</v>
      </c>
      <c r="D15" s="29" t="s">
        <v>99</v>
      </c>
      <c r="E15" s="30" t="s">
        <v>79</v>
      </c>
      <c r="F15" s="30" t="s">
        <v>70</v>
      </c>
      <c r="G15" s="31"/>
    </row>
    <row r="16" spans="2:7" ht="18.75" x14ac:dyDescent="0.35">
      <c r="B16" s="27">
        <f>'119th'!A19</f>
        <v>100</v>
      </c>
      <c r="C16" s="28" t="s">
        <v>102</v>
      </c>
      <c r="D16" s="29" t="s">
        <v>101</v>
      </c>
      <c r="E16" s="30" t="s">
        <v>103</v>
      </c>
      <c r="F16" s="30" t="s">
        <v>70</v>
      </c>
      <c r="G16" s="31"/>
    </row>
    <row r="17" spans="2:7" ht="18.75" x14ac:dyDescent="0.35">
      <c r="B17" s="27">
        <f>'119th'!A20</f>
        <v>100</v>
      </c>
      <c r="C17" s="28" t="s">
        <v>105</v>
      </c>
      <c r="D17" s="29" t="s">
        <v>104</v>
      </c>
      <c r="E17" s="30" t="s">
        <v>106</v>
      </c>
      <c r="F17" s="30" t="s">
        <v>70</v>
      </c>
      <c r="G17" s="31"/>
    </row>
    <row r="18" spans="2:7" ht="18.75" x14ac:dyDescent="0.35">
      <c r="B18" s="27">
        <f>'119th'!A21</f>
        <v>100</v>
      </c>
      <c r="C18" s="28" t="s">
        <v>85</v>
      </c>
      <c r="D18" s="29" t="s">
        <v>107</v>
      </c>
      <c r="E18" s="30" t="s">
        <v>98</v>
      </c>
      <c r="F18" s="30" t="s">
        <v>70</v>
      </c>
      <c r="G18" s="31"/>
    </row>
    <row r="19" spans="2:7" ht="18.75" x14ac:dyDescent="0.35">
      <c r="B19" s="27">
        <f>'119th'!A22</f>
        <v>100</v>
      </c>
      <c r="C19" s="28" t="s">
        <v>73</v>
      </c>
      <c r="D19" s="29" t="s">
        <v>108</v>
      </c>
      <c r="E19" s="30" t="s">
        <v>109</v>
      </c>
      <c r="F19" s="30" t="s">
        <v>70</v>
      </c>
      <c r="G19" s="31"/>
    </row>
    <row r="20" spans="2:7" ht="18.75" x14ac:dyDescent="0.35">
      <c r="B20" s="27">
        <f>'119th'!A23</f>
        <v>100</v>
      </c>
      <c r="C20" s="28" t="s">
        <v>111</v>
      </c>
      <c r="D20" s="29" t="s">
        <v>110</v>
      </c>
      <c r="E20" s="30" t="s">
        <v>112</v>
      </c>
      <c r="F20" s="30" t="s">
        <v>70</v>
      </c>
      <c r="G20" s="31"/>
    </row>
    <row r="21" spans="2:7" ht="15.75" customHeight="1" x14ac:dyDescent="0.35">
      <c r="B21" s="27">
        <f>'119th'!A24</f>
        <v>100</v>
      </c>
      <c r="C21" s="28" t="s">
        <v>114</v>
      </c>
      <c r="D21" s="29" t="s">
        <v>113</v>
      </c>
      <c r="E21" s="30" t="s">
        <v>115</v>
      </c>
      <c r="F21" s="30" t="s">
        <v>70</v>
      </c>
      <c r="G21" s="31"/>
    </row>
    <row r="22" spans="2:7" ht="15.75" customHeight="1" x14ac:dyDescent="0.35">
      <c r="B22" s="27">
        <f>'119th'!A25</f>
        <v>100</v>
      </c>
      <c r="C22" s="28" t="s">
        <v>117</v>
      </c>
      <c r="D22" s="29" t="s">
        <v>116</v>
      </c>
      <c r="E22" s="30" t="s">
        <v>118</v>
      </c>
      <c r="F22" s="30" t="s">
        <v>70</v>
      </c>
      <c r="G22" s="31"/>
    </row>
    <row r="23" spans="2:7" ht="15.75" customHeight="1" x14ac:dyDescent="0.35">
      <c r="B23" s="27">
        <f>'119th'!A26</f>
        <v>100</v>
      </c>
      <c r="C23" s="28" t="s">
        <v>120</v>
      </c>
      <c r="D23" s="29" t="s">
        <v>119</v>
      </c>
      <c r="E23" s="30" t="s">
        <v>121</v>
      </c>
      <c r="F23" s="30" t="s">
        <v>70</v>
      </c>
      <c r="G23" s="31"/>
    </row>
    <row r="24" spans="2:7" ht="15.75" customHeight="1" x14ac:dyDescent="0.35">
      <c r="B24" s="27">
        <f>'119th'!A27</f>
        <v>100</v>
      </c>
      <c r="C24" s="28" t="s">
        <v>123</v>
      </c>
      <c r="D24" s="29" t="s">
        <v>122</v>
      </c>
      <c r="E24" s="30" t="s">
        <v>115</v>
      </c>
      <c r="F24" s="30" t="s">
        <v>70</v>
      </c>
      <c r="G24" s="31"/>
    </row>
    <row r="25" spans="2:7" ht="15.75" customHeight="1" x14ac:dyDescent="0.35">
      <c r="B25" s="27">
        <f>'119th'!A28</f>
        <v>100</v>
      </c>
      <c r="C25" s="28" t="s">
        <v>91</v>
      </c>
      <c r="D25" s="29" t="s">
        <v>124</v>
      </c>
      <c r="E25" s="30" t="s">
        <v>77</v>
      </c>
      <c r="F25" s="30" t="s">
        <v>70</v>
      </c>
      <c r="G25" s="31"/>
    </row>
    <row r="26" spans="2:7" ht="15.75" customHeight="1" x14ac:dyDescent="0.35">
      <c r="B26" s="27">
        <f>'119th'!A29</f>
        <v>100</v>
      </c>
      <c r="C26" s="28" t="s">
        <v>126</v>
      </c>
      <c r="D26" s="29" t="s">
        <v>125</v>
      </c>
      <c r="E26" s="30" t="s">
        <v>127</v>
      </c>
      <c r="F26" s="30" t="s">
        <v>70</v>
      </c>
      <c r="G26" s="31"/>
    </row>
    <row r="27" spans="2:7" ht="15.75" customHeight="1" x14ac:dyDescent="0.35">
      <c r="B27" s="27">
        <f>'119th'!A30</f>
        <v>100</v>
      </c>
      <c r="C27" s="28" t="s">
        <v>73</v>
      </c>
      <c r="D27" s="29" t="s">
        <v>128</v>
      </c>
      <c r="E27" s="30" t="s">
        <v>103</v>
      </c>
      <c r="F27" s="30" t="s">
        <v>70</v>
      </c>
      <c r="G27" s="31"/>
    </row>
    <row r="28" spans="2:7" ht="15.75" customHeight="1" x14ac:dyDescent="0.35">
      <c r="B28" s="27">
        <f>'119th'!A31</f>
        <v>100</v>
      </c>
      <c r="C28" s="28" t="s">
        <v>130</v>
      </c>
      <c r="D28" s="29" t="s">
        <v>129</v>
      </c>
      <c r="E28" s="30" t="s">
        <v>131</v>
      </c>
      <c r="F28" s="30" t="s">
        <v>70</v>
      </c>
      <c r="G28" s="31"/>
    </row>
    <row r="29" spans="2:7" ht="15.75" customHeight="1" x14ac:dyDescent="0.35">
      <c r="B29" s="27">
        <f>'119th'!A32</f>
        <v>100</v>
      </c>
      <c r="C29" s="28" t="s">
        <v>133</v>
      </c>
      <c r="D29" s="29" t="s">
        <v>132</v>
      </c>
      <c r="E29" s="30" t="s">
        <v>134</v>
      </c>
      <c r="F29" s="30" t="s">
        <v>70</v>
      </c>
      <c r="G29" s="31"/>
    </row>
    <row r="30" spans="2:7" ht="15.75" customHeight="1" x14ac:dyDescent="0.35">
      <c r="B30" s="27">
        <f>'119th'!A33</f>
        <v>100</v>
      </c>
      <c r="C30" s="28" t="s">
        <v>136</v>
      </c>
      <c r="D30" s="29" t="s">
        <v>135</v>
      </c>
      <c r="E30" s="30" t="s">
        <v>137</v>
      </c>
      <c r="F30" s="30" t="s">
        <v>70</v>
      </c>
      <c r="G30" s="31"/>
    </row>
    <row r="31" spans="2:7" ht="15.75" customHeight="1" x14ac:dyDescent="0.35">
      <c r="B31" s="27">
        <f>'119th'!A34</f>
        <v>100</v>
      </c>
      <c r="C31" s="28" t="s">
        <v>68</v>
      </c>
      <c r="D31" s="29" t="s">
        <v>138</v>
      </c>
      <c r="E31" s="30" t="s">
        <v>89</v>
      </c>
      <c r="F31" s="30" t="s">
        <v>70</v>
      </c>
      <c r="G31" s="31"/>
    </row>
    <row r="32" spans="2:7" ht="15.75" customHeight="1" x14ac:dyDescent="0.35">
      <c r="B32" s="27">
        <f>'119th'!A35</f>
        <v>100</v>
      </c>
      <c r="C32" s="28" t="s">
        <v>73</v>
      </c>
      <c r="D32" s="29" t="s">
        <v>139</v>
      </c>
      <c r="E32" s="30" t="s">
        <v>92</v>
      </c>
      <c r="F32" s="30" t="s">
        <v>70</v>
      </c>
      <c r="G32" s="31"/>
    </row>
    <row r="33" spans="2:7" ht="15.75" customHeight="1" x14ac:dyDescent="0.35">
      <c r="B33" s="27">
        <f>'119th'!A36</f>
        <v>100</v>
      </c>
      <c r="C33" s="28" t="s">
        <v>141</v>
      </c>
      <c r="D33" s="29" t="s">
        <v>140</v>
      </c>
      <c r="E33" s="30" t="s">
        <v>142</v>
      </c>
      <c r="F33" s="30" t="s">
        <v>70</v>
      </c>
      <c r="G33" s="31"/>
    </row>
    <row r="34" spans="2:7" ht="15.75" customHeight="1" x14ac:dyDescent="0.35">
      <c r="B34" s="27">
        <f>'119th'!A37</f>
        <v>100</v>
      </c>
      <c r="C34" s="28" t="s">
        <v>105</v>
      </c>
      <c r="D34" s="29" t="s">
        <v>143</v>
      </c>
      <c r="E34" s="30" t="s">
        <v>109</v>
      </c>
      <c r="F34" s="30" t="s">
        <v>70</v>
      </c>
      <c r="G34" s="31"/>
    </row>
    <row r="35" spans="2:7" ht="15.75" customHeight="1" x14ac:dyDescent="0.35">
      <c r="B35" s="27">
        <f>'119th'!A38</f>
        <v>100</v>
      </c>
      <c r="C35" s="28" t="s">
        <v>145</v>
      </c>
      <c r="D35" s="29" t="s">
        <v>144</v>
      </c>
      <c r="E35" s="30" t="s">
        <v>74</v>
      </c>
      <c r="F35" s="30" t="s">
        <v>70</v>
      </c>
      <c r="G35" s="31"/>
    </row>
    <row r="36" spans="2:7" ht="15.75" customHeight="1" x14ac:dyDescent="0.35">
      <c r="B36" s="27">
        <f>'119th'!A39</f>
        <v>100</v>
      </c>
      <c r="C36" s="28" t="s">
        <v>147</v>
      </c>
      <c r="D36" s="29" t="s">
        <v>146</v>
      </c>
      <c r="E36" s="30" t="s">
        <v>148</v>
      </c>
      <c r="F36" s="30" t="s">
        <v>70</v>
      </c>
      <c r="G36" s="31"/>
    </row>
    <row r="37" spans="2:7" ht="15.75" customHeight="1" x14ac:dyDescent="0.35">
      <c r="B37" s="27">
        <f>'119th'!A40</f>
        <v>100</v>
      </c>
      <c r="C37" s="28" t="s">
        <v>150</v>
      </c>
      <c r="D37" s="29" t="s">
        <v>149</v>
      </c>
      <c r="E37" s="30" t="s">
        <v>151</v>
      </c>
      <c r="F37" s="30" t="s">
        <v>70</v>
      </c>
      <c r="G37" s="31"/>
    </row>
    <row r="38" spans="2:7" ht="15.75" customHeight="1" x14ac:dyDescent="0.35">
      <c r="B38" s="27">
        <f>'119th'!A41</f>
        <v>100</v>
      </c>
      <c r="C38" s="28" t="s">
        <v>153</v>
      </c>
      <c r="D38" s="29" t="s">
        <v>152</v>
      </c>
      <c r="E38" s="30" t="s">
        <v>154</v>
      </c>
      <c r="F38" s="30" t="s">
        <v>70</v>
      </c>
      <c r="G38" s="31"/>
    </row>
    <row r="39" spans="2:7" ht="15.75" customHeight="1" x14ac:dyDescent="0.35">
      <c r="B39" s="27">
        <f>'119th'!A42</f>
        <v>100</v>
      </c>
      <c r="C39" s="28" t="s">
        <v>156</v>
      </c>
      <c r="D39" s="29" t="s">
        <v>155</v>
      </c>
      <c r="E39" s="30" t="s">
        <v>157</v>
      </c>
      <c r="F39" s="30" t="s">
        <v>70</v>
      </c>
      <c r="G39" s="31"/>
    </row>
    <row r="40" spans="2:7" ht="15.75" customHeight="1" x14ac:dyDescent="0.35">
      <c r="B40" s="27">
        <f>'119th'!A43</f>
        <v>100</v>
      </c>
      <c r="C40" s="28" t="s">
        <v>159</v>
      </c>
      <c r="D40" s="29" t="s">
        <v>158</v>
      </c>
      <c r="E40" s="30" t="s">
        <v>148</v>
      </c>
      <c r="F40" s="30" t="s">
        <v>70</v>
      </c>
      <c r="G40" s="31"/>
    </row>
    <row r="41" spans="2:7" ht="15.75" customHeight="1" x14ac:dyDescent="0.35">
      <c r="B41" s="27">
        <f>'119th'!A44</f>
        <v>100</v>
      </c>
      <c r="C41" s="28" t="s">
        <v>161</v>
      </c>
      <c r="D41" s="29" t="s">
        <v>160</v>
      </c>
      <c r="E41" s="30" t="s">
        <v>131</v>
      </c>
      <c r="F41" s="30" t="s">
        <v>70</v>
      </c>
      <c r="G41" s="31"/>
    </row>
    <row r="42" spans="2:7" ht="15.75" customHeight="1" x14ac:dyDescent="0.35">
      <c r="B42" s="27">
        <f>'119th'!A45</f>
        <v>100</v>
      </c>
      <c r="C42" s="28" t="s">
        <v>163</v>
      </c>
      <c r="D42" s="29" t="s">
        <v>162</v>
      </c>
      <c r="E42" s="30" t="s">
        <v>142</v>
      </c>
      <c r="F42" s="30" t="s">
        <v>70</v>
      </c>
      <c r="G42" s="31"/>
    </row>
    <row r="43" spans="2:7" ht="15.75" customHeight="1" x14ac:dyDescent="0.35">
      <c r="B43" s="27">
        <f>'119th'!A46</f>
        <v>37.5</v>
      </c>
      <c r="C43" s="28" t="s">
        <v>165</v>
      </c>
      <c r="D43" s="29" t="s">
        <v>164</v>
      </c>
      <c r="E43" s="30" t="s">
        <v>166</v>
      </c>
      <c r="F43" s="30" t="s">
        <v>70</v>
      </c>
      <c r="G43" s="31"/>
    </row>
    <row r="44" spans="2:7" ht="15.75" customHeight="1" x14ac:dyDescent="0.35">
      <c r="B44" s="27">
        <f>'119th'!A47</f>
        <v>100</v>
      </c>
      <c r="C44" s="28" t="s">
        <v>168</v>
      </c>
      <c r="D44" s="29" t="s">
        <v>167</v>
      </c>
      <c r="E44" s="30" t="s">
        <v>151</v>
      </c>
      <c r="F44" s="30" t="s">
        <v>70</v>
      </c>
      <c r="G44" s="31"/>
    </row>
    <row r="45" spans="2:7" ht="15.75" customHeight="1" x14ac:dyDescent="0.35">
      <c r="B45" s="27">
        <f>'119th'!A48</f>
        <v>100</v>
      </c>
      <c r="C45" s="28" t="s">
        <v>170</v>
      </c>
      <c r="D45" s="29" t="s">
        <v>169</v>
      </c>
      <c r="E45" s="30" t="s">
        <v>118</v>
      </c>
      <c r="F45" s="30" t="s">
        <v>70</v>
      </c>
      <c r="G45" s="31"/>
    </row>
    <row r="46" spans="2:7" ht="15.75" customHeight="1" x14ac:dyDescent="0.35">
      <c r="B46" s="27">
        <f>'119th'!A49</f>
        <v>100</v>
      </c>
      <c r="C46" s="28" t="s">
        <v>172</v>
      </c>
      <c r="D46" s="29" t="s">
        <v>171</v>
      </c>
      <c r="E46" s="30" t="s">
        <v>106</v>
      </c>
      <c r="F46" s="30" t="s">
        <v>70</v>
      </c>
      <c r="G46" s="31"/>
    </row>
    <row r="47" spans="2:7" ht="15.75" customHeight="1" x14ac:dyDescent="0.35">
      <c r="B47" s="27">
        <f>'119th'!A50</f>
        <v>100</v>
      </c>
      <c r="C47" s="28" t="s">
        <v>105</v>
      </c>
      <c r="D47" s="29" t="s">
        <v>173</v>
      </c>
      <c r="E47" s="30" t="s">
        <v>174</v>
      </c>
      <c r="F47" s="30" t="s">
        <v>70</v>
      </c>
      <c r="G47" s="31"/>
    </row>
    <row r="48" spans="2:7" ht="15.75" customHeight="1" x14ac:dyDescent="0.35">
      <c r="B48" s="27">
        <f>'119th'!A51</f>
        <v>100</v>
      </c>
      <c r="C48" s="28" t="s">
        <v>176</v>
      </c>
      <c r="D48" s="29" t="s">
        <v>175</v>
      </c>
      <c r="E48" s="30" t="s">
        <v>127</v>
      </c>
      <c r="F48" s="30" t="s">
        <v>70</v>
      </c>
      <c r="G48" s="31"/>
    </row>
    <row r="49" spans="2:7" ht="15.75" customHeight="1" x14ac:dyDescent="0.35">
      <c r="B49" s="27">
        <f>'119th'!A52</f>
        <v>100</v>
      </c>
      <c r="C49" s="28" t="s">
        <v>178</v>
      </c>
      <c r="D49" s="29" t="s">
        <v>177</v>
      </c>
      <c r="E49" s="30" t="s">
        <v>121</v>
      </c>
      <c r="F49" s="30" t="s">
        <v>70</v>
      </c>
      <c r="G49" s="31"/>
    </row>
    <row r="50" spans="2:7" ht="15.75" customHeight="1" x14ac:dyDescent="0.35">
      <c r="B50" s="27">
        <f>'119th'!A53</f>
        <v>100</v>
      </c>
      <c r="C50" s="28" t="s">
        <v>179</v>
      </c>
      <c r="D50" s="29" t="s">
        <v>177</v>
      </c>
      <c r="E50" s="30" t="s">
        <v>157</v>
      </c>
      <c r="F50" s="30" t="s">
        <v>70</v>
      </c>
      <c r="G50" s="31"/>
    </row>
    <row r="51" spans="2:7" ht="15.75" customHeight="1" x14ac:dyDescent="0.35">
      <c r="B51" s="27">
        <f>'119th'!A54</f>
        <v>100</v>
      </c>
      <c r="C51" s="28" t="s">
        <v>181</v>
      </c>
      <c r="D51" s="29" t="s">
        <v>180</v>
      </c>
      <c r="E51" s="30" t="s">
        <v>112</v>
      </c>
      <c r="F51" s="30" t="s">
        <v>70</v>
      </c>
      <c r="G51" s="31"/>
    </row>
    <row r="52" spans="2:7" ht="15.75" customHeight="1" x14ac:dyDescent="0.35">
      <c r="B52" s="27">
        <f>'119th'!A55</f>
        <v>100</v>
      </c>
      <c r="C52" s="28" t="s">
        <v>183</v>
      </c>
      <c r="D52" s="29" t="s">
        <v>182</v>
      </c>
      <c r="E52" s="30" t="s">
        <v>166</v>
      </c>
      <c r="F52" s="30" t="s">
        <v>70</v>
      </c>
      <c r="G52" s="31"/>
    </row>
    <row r="53" spans="2:7" ht="15.75" customHeight="1" x14ac:dyDescent="0.35">
      <c r="B53" s="27">
        <f>'119th'!A56</f>
        <v>100</v>
      </c>
      <c r="C53" s="28" t="s">
        <v>73</v>
      </c>
      <c r="D53" s="29" t="s">
        <v>184</v>
      </c>
      <c r="E53" s="30" t="s">
        <v>174</v>
      </c>
      <c r="F53" s="30" t="s">
        <v>70</v>
      </c>
      <c r="G53" s="31"/>
    </row>
    <row r="54" spans="2:7" ht="15.75" customHeight="1" x14ac:dyDescent="0.35">
      <c r="B54" s="27">
        <f>'119th'!A57</f>
        <v>100</v>
      </c>
      <c r="C54" s="28" t="s">
        <v>186</v>
      </c>
      <c r="D54" s="29" t="s">
        <v>185</v>
      </c>
      <c r="E54" s="30" t="s">
        <v>86</v>
      </c>
      <c r="F54" s="30" t="s">
        <v>70</v>
      </c>
      <c r="G54" s="31"/>
    </row>
    <row r="55" spans="2:7" ht="15.75" customHeight="1" x14ac:dyDescent="0.35">
      <c r="B55" s="27">
        <f>'119th'!A58</f>
        <v>100</v>
      </c>
      <c r="C55" s="28" t="s">
        <v>188</v>
      </c>
      <c r="D55" s="29" t="s">
        <v>187</v>
      </c>
      <c r="E55" s="30" t="s">
        <v>82</v>
      </c>
      <c r="F55" s="30" t="s">
        <v>70</v>
      </c>
      <c r="G55" s="31"/>
    </row>
    <row r="56" spans="2:7" ht="15.75" customHeight="1" x14ac:dyDescent="0.35">
      <c r="B56" s="27">
        <f>'119th'!A59</f>
        <v>100</v>
      </c>
      <c r="C56" s="28" t="s">
        <v>190</v>
      </c>
      <c r="D56" s="29" t="s">
        <v>189</v>
      </c>
      <c r="E56" s="30" t="s">
        <v>134</v>
      </c>
      <c r="F56" s="30" t="s">
        <v>70</v>
      </c>
      <c r="G56" s="31"/>
    </row>
    <row r="57" spans="2:7" ht="15.75" customHeight="1" x14ac:dyDescent="0.35">
      <c r="B57" s="27">
        <f>'119th'!A60</f>
        <v>100</v>
      </c>
      <c r="C57" s="28" t="s">
        <v>192</v>
      </c>
      <c r="D57" s="29" t="s">
        <v>191</v>
      </c>
      <c r="E57" s="30" t="s">
        <v>69</v>
      </c>
      <c r="F57" s="30" t="s">
        <v>70</v>
      </c>
      <c r="G57" s="31"/>
    </row>
    <row r="58" spans="2:7" ht="15.75" customHeight="1" x14ac:dyDescent="0.35">
      <c r="B58" s="27">
        <f>'119th'!A61</f>
        <v>7.6923076923076925</v>
      </c>
      <c r="C58" s="28" t="s">
        <v>194</v>
      </c>
      <c r="D58" s="29" t="s">
        <v>193</v>
      </c>
      <c r="E58" s="30" t="s">
        <v>95</v>
      </c>
      <c r="F58" s="30" t="s">
        <v>195</v>
      </c>
      <c r="G58" s="31"/>
    </row>
    <row r="59" spans="2:7" ht="15.75" customHeight="1" x14ac:dyDescent="0.35">
      <c r="B59" s="27">
        <f>'119th'!A62</f>
        <v>0</v>
      </c>
      <c r="C59" s="28" t="s">
        <v>161</v>
      </c>
      <c r="D59" s="29" t="s">
        <v>196</v>
      </c>
      <c r="E59" s="30" t="s">
        <v>197</v>
      </c>
      <c r="F59" s="30" t="s">
        <v>195</v>
      </c>
      <c r="G59" s="31"/>
    </row>
    <row r="60" spans="2:7" ht="15.75" customHeight="1" x14ac:dyDescent="0.35">
      <c r="B60" s="27">
        <f>'119th'!A63</f>
        <v>0</v>
      </c>
      <c r="C60" s="28" t="s">
        <v>199</v>
      </c>
      <c r="D60" s="29" t="s">
        <v>198</v>
      </c>
      <c r="E60" s="30" t="s">
        <v>200</v>
      </c>
      <c r="F60" s="30" t="s">
        <v>201</v>
      </c>
      <c r="G60" s="31"/>
    </row>
    <row r="61" spans="2:7" ht="15.75" customHeight="1" x14ac:dyDescent="0.35">
      <c r="B61" s="27">
        <f>'119th'!A64</f>
        <v>0</v>
      </c>
      <c r="C61" s="28" t="s">
        <v>203</v>
      </c>
      <c r="D61" s="29" t="s">
        <v>202</v>
      </c>
      <c r="E61" s="30" t="s">
        <v>137</v>
      </c>
      <c r="F61" s="30" t="s">
        <v>201</v>
      </c>
      <c r="G61" s="31"/>
    </row>
    <row r="62" spans="2:7" ht="15.75" customHeight="1" x14ac:dyDescent="0.35">
      <c r="B62" s="27">
        <f>'119th'!A65</f>
        <v>0</v>
      </c>
      <c r="C62" s="28" t="s">
        <v>205</v>
      </c>
      <c r="D62" s="29" t="s">
        <v>204</v>
      </c>
      <c r="E62" s="30" t="s">
        <v>206</v>
      </c>
      <c r="F62" s="30" t="s">
        <v>201</v>
      </c>
      <c r="G62" s="31"/>
    </row>
    <row r="63" spans="2:7" ht="15.75" customHeight="1" x14ac:dyDescent="0.35">
      <c r="B63" s="27">
        <f>'119th'!A66</f>
        <v>0</v>
      </c>
      <c r="C63" s="28" t="s">
        <v>208</v>
      </c>
      <c r="D63" s="29" t="s">
        <v>207</v>
      </c>
      <c r="E63" s="30" t="s">
        <v>209</v>
      </c>
      <c r="F63" s="30" t="s">
        <v>201</v>
      </c>
      <c r="G63" s="31"/>
    </row>
    <row r="64" spans="2:7" ht="15.75" customHeight="1" x14ac:dyDescent="0.35">
      <c r="B64" s="27">
        <f>'119th'!A67</f>
        <v>0</v>
      </c>
      <c r="C64" s="28" t="s">
        <v>165</v>
      </c>
      <c r="D64" s="29" t="s">
        <v>210</v>
      </c>
      <c r="E64" s="30" t="s">
        <v>211</v>
      </c>
      <c r="F64" s="30" t="s">
        <v>201</v>
      </c>
      <c r="G64" s="31"/>
    </row>
    <row r="65" spans="2:7" ht="15.75" customHeight="1" x14ac:dyDescent="0.35">
      <c r="B65" s="27">
        <f>'119th'!A68</f>
        <v>0</v>
      </c>
      <c r="C65" s="28" t="s">
        <v>213</v>
      </c>
      <c r="D65" s="29" t="s">
        <v>212</v>
      </c>
      <c r="E65" s="30" t="s">
        <v>214</v>
      </c>
      <c r="F65" s="30" t="s">
        <v>201</v>
      </c>
      <c r="G65" s="31"/>
    </row>
    <row r="66" spans="2:7" ht="15.75" customHeight="1" x14ac:dyDescent="0.35">
      <c r="B66" s="27">
        <f>'119th'!A69</f>
        <v>0</v>
      </c>
      <c r="C66" s="28" t="s">
        <v>216</v>
      </c>
      <c r="D66" s="29" t="s">
        <v>215</v>
      </c>
      <c r="E66" s="30" t="s">
        <v>217</v>
      </c>
      <c r="F66" s="30" t="s">
        <v>201</v>
      </c>
      <c r="G66" s="31"/>
    </row>
    <row r="67" spans="2:7" ht="15.75" customHeight="1" x14ac:dyDescent="0.35">
      <c r="B67" s="27">
        <f>'119th'!A70</f>
        <v>0</v>
      </c>
      <c r="C67" s="28" t="s">
        <v>219</v>
      </c>
      <c r="D67" s="29" t="s">
        <v>218</v>
      </c>
      <c r="E67" s="30" t="s">
        <v>211</v>
      </c>
      <c r="F67" s="30" t="s">
        <v>201</v>
      </c>
      <c r="G67" s="31"/>
    </row>
    <row r="68" spans="2:7" ht="15.75" customHeight="1" x14ac:dyDescent="0.35">
      <c r="B68" s="27">
        <f>'119th'!A71</f>
        <v>0</v>
      </c>
      <c r="C68" s="28" t="s">
        <v>221</v>
      </c>
      <c r="D68" s="29" t="s">
        <v>220</v>
      </c>
      <c r="E68" s="30" t="s">
        <v>83</v>
      </c>
      <c r="F68" s="30" t="s">
        <v>201</v>
      </c>
      <c r="G68" s="31"/>
    </row>
    <row r="69" spans="2:7" ht="15.75" customHeight="1" x14ac:dyDescent="0.35">
      <c r="B69" s="27">
        <f>'119th'!A72</f>
        <v>0</v>
      </c>
      <c r="C69" s="28" t="s">
        <v>203</v>
      </c>
      <c r="D69" s="29" t="s">
        <v>222</v>
      </c>
      <c r="E69" s="30" t="s">
        <v>223</v>
      </c>
      <c r="F69" s="30" t="s">
        <v>201</v>
      </c>
      <c r="G69" s="31"/>
    </row>
    <row r="70" spans="2:7" ht="15.75" customHeight="1" x14ac:dyDescent="0.35">
      <c r="B70" s="27">
        <f>'119th'!A73</f>
        <v>0</v>
      </c>
      <c r="C70" s="28" t="s">
        <v>225</v>
      </c>
      <c r="D70" s="29" t="s">
        <v>224</v>
      </c>
      <c r="E70" s="30" t="s">
        <v>223</v>
      </c>
      <c r="F70" s="30" t="s">
        <v>201</v>
      </c>
      <c r="G70" s="31"/>
    </row>
    <row r="71" spans="2:7" ht="15.75" customHeight="1" x14ac:dyDescent="0.35">
      <c r="B71" s="27">
        <f>'119th'!A74</f>
        <v>0</v>
      </c>
      <c r="C71" s="28" t="s">
        <v>73</v>
      </c>
      <c r="D71" s="29" t="s">
        <v>226</v>
      </c>
      <c r="E71" s="30" t="s">
        <v>154</v>
      </c>
      <c r="F71" s="30" t="s">
        <v>201</v>
      </c>
      <c r="G71" s="31"/>
    </row>
    <row r="72" spans="2:7" ht="15.75" customHeight="1" x14ac:dyDescent="0.35">
      <c r="B72" s="27">
        <f>'119th'!A75</f>
        <v>0</v>
      </c>
      <c r="C72" s="28" t="s">
        <v>228</v>
      </c>
      <c r="D72" s="29" t="s">
        <v>227</v>
      </c>
      <c r="E72" s="30" t="s">
        <v>229</v>
      </c>
      <c r="F72" s="30" t="s">
        <v>201</v>
      </c>
      <c r="G72" s="31"/>
    </row>
    <row r="73" spans="2:7" ht="15.75" customHeight="1" x14ac:dyDescent="0.35">
      <c r="B73" s="27">
        <f>'119th'!A76</f>
        <v>0</v>
      </c>
      <c r="C73" s="28" t="s">
        <v>231</v>
      </c>
      <c r="D73" s="29" t="s">
        <v>230</v>
      </c>
      <c r="E73" s="30" t="s">
        <v>232</v>
      </c>
      <c r="F73" s="30" t="s">
        <v>201</v>
      </c>
      <c r="G73" s="31"/>
    </row>
    <row r="74" spans="2:7" ht="15.75" customHeight="1" x14ac:dyDescent="0.35">
      <c r="B74" s="27">
        <f>'119th'!A77</f>
        <v>0</v>
      </c>
      <c r="C74" s="28" t="s">
        <v>234</v>
      </c>
      <c r="D74" s="29" t="s">
        <v>233</v>
      </c>
      <c r="E74" s="30" t="s">
        <v>235</v>
      </c>
      <c r="F74" s="30" t="s">
        <v>201</v>
      </c>
      <c r="G74" s="31"/>
    </row>
    <row r="75" spans="2:7" ht="15.75" customHeight="1" x14ac:dyDescent="0.35">
      <c r="B75" s="27">
        <f>'119th'!A78</f>
        <v>0</v>
      </c>
      <c r="C75" s="28" t="s">
        <v>237</v>
      </c>
      <c r="D75" s="29" t="s">
        <v>236</v>
      </c>
      <c r="E75" s="30" t="s">
        <v>238</v>
      </c>
      <c r="F75" s="30" t="s">
        <v>201</v>
      </c>
      <c r="G75" s="31"/>
    </row>
    <row r="76" spans="2:7" ht="15.75" customHeight="1" x14ac:dyDescent="0.35">
      <c r="B76" s="27">
        <f>'119th'!A79</f>
        <v>0</v>
      </c>
      <c r="C76" s="28" t="s">
        <v>240</v>
      </c>
      <c r="D76" s="29" t="s">
        <v>239</v>
      </c>
      <c r="E76" s="30" t="s">
        <v>206</v>
      </c>
      <c r="F76" s="30" t="s">
        <v>201</v>
      </c>
      <c r="G76" s="31"/>
    </row>
    <row r="77" spans="2:7" ht="15.75" customHeight="1" x14ac:dyDescent="0.35">
      <c r="B77" s="27">
        <f>'119th'!A80</f>
        <v>0</v>
      </c>
      <c r="C77" s="28" t="s">
        <v>242</v>
      </c>
      <c r="D77" s="29" t="s">
        <v>241</v>
      </c>
      <c r="E77" s="30" t="s">
        <v>243</v>
      </c>
      <c r="F77" s="30" t="s">
        <v>201</v>
      </c>
      <c r="G77" s="31"/>
    </row>
    <row r="78" spans="2:7" ht="15.75" customHeight="1" x14ac:dyDescent="0.35">
      <c r="B78" s="27">
        <f>'119th'!A81</f>
        <v>0</v>
      </c>
      <c r="C78" s="28" t="s">
        <v>181</v>
      </c>
      <c r="D78" s="29" t="s">
        <v>244</v>
      </c>
      <c r="E78" s="30" t="s">
        <v>245</v>
      </c>
      <c r="F78" s="30" t="s">
        <v>201</v>
      </c>
      <c r="G78" s="31"/>
    </row>
    <row r="79" spans="2:7" ht="15.75" customHeight="1" x14ac:dyDescent="0.35">
      <c r="B79" s="27">
        <f>'119th'!A82</f>
        <v>0</v>
      </c>
      <c r="C79" s="28" t="s">
        <v>247</v>
      </c>
      <c r="D79" s="29" t="s">
        <v>246</v>
      </c>
      <c r="E79" s="30" t="s">
        <v>229</v>
      </c>
      <c r="F79" s="30" t="s">
        <v>201</v>
      </c>
      <c r="G79" s="31"/>
    </row>
    <row r="80" spans="2:7" ht="15.75" customHeight="1" x14ac:dyDescent="0.35">
      <c r="B80" s="27">
        <f>'119th'!A83</f>
        <v>0</v>
      </c>
      <c r="C80" s="28" t="s">
        <v>249</v>
      </c>
      <c r="D80" s="29" t="s">
        <v>248</v>
      </c>
      <c r="E80" s="30" t="s">
        <v>214</v>
      </c>
      <c r="F80" s="30" t="s">
        <v>201</v>
      </c>
      <c r="G80" s="31"/>
    </row>
    <row r="81" spans="2:7" ht="15.75" customHeight="1" x14ac:dyDescent="0.35">
      <c r="B81" s="27">
        <f>'119th'!A84</f>
        <v>0</v>
      </c>
      <c r="C81" s="28" t="s">
        <v>251</v>
      </c>
      <c r="D81" s="29" t="s">
        <v>250</v>
      </c>
      <c r="E81" s="30" t="s">
        <v>252</v>
      </c>
      <c r="F81" s="30" t="s">
        <v>201</v>
      </c>
      <c r="G81" s="31"/>
    </row>
    <row r="82" spans="2:7" ht="15.75" customHeight="1" x14ac:dyDescent="0.35">
      <c r="B82" s="27">
        <f>'119th'!A85</f>
        <v>0</v>
      </c>
      <c r="C82" s="28" t="s">
        <v>254</v>
      </c>
      <c r="D82" s="29" t="s">
        <v>253</v>
      </c>
      <c r="E82" s="30" t="s">
        <v>238</v>
      </c>
      <c r="F82" s="30" t="s">
        <v>201</v>
      </c>
      <c r="G82" s="31"/>
    </row>
    <row r="83" spans="2:7" ht="15.75" customHeight="1" x14ac:dyDescent="0.35">
      <c r="B83" s="27">
        <f>'119th'!A86</f>
        <v>0</v>
      </c>
      <c r="C83" s="28" t="s">
        <v>256</v>
      </c>
      <c r="D83" s="29" t="s">
        <v>255</v>
      </c>
      <c r="E83" s="30" t="s">
        <v>257</v>
      </c>
      <c r="F83" s="30" t="s">
        <v>201</v>
      </c>
      <c r="G83" s="31"/>
    </row>
    <row r="84" spans="2:7" ht="15.75" customHeight="1" x14ac:dyDescent="0.35">
      <c r="B84" s="27">
        <f>'119th'!A87</f>
        <v>0</v>
      </c>
      <c r="C84" s="28" t="s">
        <v>259</v>
      </c>
      <c r="D84" s="29" t="s">
        <v>258</v>
      </c>
      <c r="E84" s="30" t="s">
        <v>260</v>
      </c>
      <c r="F84" s="30" t="s">
        <v>201</v>
      </c>
      <c r="G84" s="31"/>
    </row>
    <row r="85" spans="2:7" ht="15.75" customHeight="1" x14ac:dyDescent="0.35">
      <c r="B85" s="27">
        <f>'119th'!A88</f>
        <v>0</v>
      </c>
      <c r="C85" s="28" t="s">
        <v>262</v>
      </c>
      <c r="D85" s="29" t="s">
        <v>261</v>
      </c>
      <c r="E85" s="30" t="s">
        <v>209</v>
      </c>
      <c r="F85" s="30" t="s">
        <v>201</v>
      </c>
      <c r="G85" s="31"/>
    </row>
    <row r="86" spans="2:7" ht="18.75" customHeight="1" x14ac:dyDescent="0.35">
      <c r="B86" s="27">
        <f>'119th'!A89</f>
        <v>0</v>
      </c>
      <c r="C86" s="28" t="s">
        <v>264</v>
      </c>
      <c r="D86" s="29" t="s">
        <v>263</v>
      </c>
      <c r="E86" s="30" t="s">
        <v>217</v>
      </c>
      <c r="F86" s="30" t="s">
        <v>201</v>
      </c>
      <c r="G86" s="31"/>
    </row>
    <row r="87" spans="2:7" ht="18" customHeight="1" x14ac:dyDescent="0.35">
      <c r="B87" s="27">
        <f>'119th'!A90</f>
        <v>0</v>
      </c>
      <c r="C87" s="28" t="s">
        <v>130</v>
      </c>
      <c r="D87" s="29" t="s">
        <v>265</v>
      </c>
      <c r="E87" s="30" t="s">
        <v>266</v>
      </c>
      <c r="F87" s="30" t="s">
        <v>201</v>
      </c>
      <c r="G87" s="31"/>
    </row>
    <row r="88" spans="2:7" ht="15.75" customHeight="1" x14ac:dyDescent="0.35">
      <c r="B88" s="27">
        <f>'119th'!A91</f>
        <v>0</v>
      </c>
      <c r="C88" s="28" t="s">
        <v>268</v>
      </c>
      <c r="D88" s="29" t="s">
        <v>267</v>
      </c>
      <c r="E88" s="30" t="s">
        <v>269</v>
      </c>
      <c r="F88" s="30" t="s">
        <v>201</v>
      </c>
      <c r="G88" s="31"/>
    </row>
    <row r="89" spans="2:7" ht="15.75" customHeight="1" x14ac:dyDescent="0.35">
      <c r="B89" s="27">
        <f>'119th'!A92</f>
        <v>0</v>
      </c>
      <c r="C89" s="28" t="s">
        <v>271</v>
      </c>
      <c r="D89" s="29" t="s">
        <v>270</v>
      </c>
      <c r="E89" s="30" t="s">
        <v>272</v>
      </c>
      <c r="F89" s="30" t="s">
        <v>201</v>
      </c>
      <c r="G89" s="31"/>
    </row>
    <row r="90" spans="2:7" ht="17.25" customHeight="1" x14ac:dyDescent="0.35">
      <c r="B90" s="27">
        <f>'119th'!A93</f>
        <v>0</v>
      </c>
      <c r="C90" s="28" t="s">
        <v>274</v>
      </c>
      <c r="D90" s="29" t="s">
        <v>273</v>
      </c>
      <c r="E90" s="30" t="s">
        <v>275</v>
      </c>
      <c r="F90" s="30" t="s">
        <v>201</v>
      </c>
      <c r="G90" s="31"/>
    </row>
    <row r="91" spans="2:7" ht="15.75" customHeight="1" x14ac:dyDescent="0.35">
      <c r="B91" s="27">
        <f>'119th'!A94</f>
        <v>0</v>
      </c>
      <c r="C91" s="28" t="s">
        <v>277</v>
      </c>
      <c r="D91" s="29" t="s">
        <v>276</v>
      </c>
      <c r="E91" s="30" t="s">
        <v>83</v>
      </c>
      <c r="F91" s="30" t="s">
        <v>201</v>
      </c>
      <c r="G91" s="31"/>
    </row>
    <row r="92" spans="2:7" ht="15.75" customHeight="1" x14ac:dyDescent="0.35">
      <c r="B92" s="27">
        <f>'119th'!A95</f>
        <v>0</v>
      </c>
      <c r="C92" s="28" t="s">
        <v>279</v>
      </c>
      <c r="D92" s="29" t="s">
        <v>278</v>
      </c>
      <c r="E92" s="30" t="s">
        <v>243</v>
      </c>
      <c r="F92" s="30" t="s">
        <v>201</v>
      </c>
      <c r="G92" s="31"/>
    </row>
    <row r="93" spans="2:7" ht="15.75" customHeight="1" x14ac:dyDescent="0.35">
      <c r="B93" s="27">
        <f>'119th'!A96</f>
        <v>0</v>
      </c>
      <c r="C93" s="28" t="s">
        <v>281</v>
      </c>
      <c r="D93" s="29" t="s">
        <v>280</v>
      </c>
      <c r="E93" s="30" t="s">
        <v>269</v>
      </c>
      <c r="F93" s="30" t="s">
        <v>201</v>
      </c>
      <c r="G93" s="31"/>
    </row>
    <row r="94" spans="2:7" ht="15.75" customHeight="1" x14ac:dyDescent="0.35">
      <c r="B94" s="27">
        <f>'119th'!A97</f>
        <v>0</v>
      </c>
      <c r="C94" s="28" t="s">
        <v>283</v>
      </c>
      <c r="D94" s="29" t="s">
        <v>282</v>
      </c>
      <c r="E94" s="30" t="s">
        <v>232</v>
      </c>
      <c r="F94" s="30" t="s">
        <v>201</v>
      </c>
      <c r="G94" s="31"/>
    </row>
    <row r="95" spans="2:7" ht="15.75" customHeight="1" x14ac:dyDescent="0.35">
      <c r="B95" s="27">
        <f>'119th'!A98</f>
        <v>0</v>
      </c>
      <c r="C95" s="28" t="s">
        <v>285</v>
      </c>
      <c r="D95" s="29" t="s">
        <v>284</v>
      </c>
      <c r="E95" s="30" t="s">
        <v>235</v>
      </c>
      <c r="F95" s="30" t="s">
        <v>201</v>
      </c>
      <c r="G95" s="31"/>
    </row>
    <row r="96" spans="2:7" ht="15.75" customHeight="1" x14ac:dyDescent="0.35">
      <c r="B96" s="27">
        <f>'119th'!A99</f>
        <v>0</v>
      </c>
      <c r="C96" s="28" t="s">
        <v>287</v>
      </c>
      <c r="D96" s="29" t="s">
        <v>286</v>
      </c>
      <c r="E96" s="30" t="s">
        <v>252</v>
      </c>
      <c r="F96" s="30" t="s">
        <v>201</v>
      </c>
      <c r="G96" s="31"/>
    </row>
    <row r="97" spans="2:7" ht="15.75" customHeight="1" x14ac:dyDescent="0.35">
      <c r="B97" s="27">
        <f>'119th'!A100</f>
        <v>0</v>
      </c>
      <c r="C97" s="28" t="s">
        <v>289</v>
      </c>
      <c r="D97" s="29" t="s">
        <v>288</v>
      </c>
      <c r="E97" s="30" t="s">
        <v>272</v>
      </c>
      <c r="F97" s="30" t="s">
        <v>201</v>
      </c>
      <c r="G97" s="31"/>
    </row>
    <row r="98" spans="2:7" ht="15.75" customHeight="1" x14ac:dyDescent="0.35">
      <c r="B98" s="27">
        <f>'119th'!A101</f>
        <v>0</v>
      </c>
      <c r="C98" s="28" t="s">
        <v>291</v>
      </c>
      <c r="D98" s="29" t="s">
        <v>290</v>
      </c>
      <c r="E98" s="30" t="s">
        <v>200</v>
      </c>
      <c r="F98" s="30" t="s">
        <v>201</v>
      </c>
      <c r="G98" s="31"/>
    </row>
    <row r="99" spans="2:7" ht="15.75" customHeight="1" x14ac:dyDescent="0.35">
      <c r="B99" s="27">
        <f>'119th'!A102</f>
        <v>0</v>
      </c>
      <c r="C99" s="28" t="s">
        <v>293</v>
      </c>
      <c r="D99" s="29" t="s">
        <v>292</v>
      </c>
      <c r="E99" s="30" t="s">
        <v>245</v>
      </c>
      <c r="F99" s="30" t="s">
        <v>201</v>
      </c>
      <c r="G99" s="31"/>
    </row>
    <row r="100" spans="2:7" ht="15.75" customHeight="1" x14ac:dyDescent="0.35">
      <c r="B100" s="27">
        <f>'119th'!A103</f>
        <v>0</v>
      </c>
      <c r="C100" s="28" t="s">
        <v>295</v>
      </c>
      <c r="D100" s="29" t="s">
        <v>294</v>
      </c>
      <c r="E100" s="30" t="s">
        <v>266</v>
      </c>
      <c r="F100" s="30" t="s">
        <v>201</v>
      </c>
      <c r="G100" s="31"/>
    </row>
    <row r="101" spans="2:7" ht="15.75" customHeight="1" x14ac:dyDescent="0.35">
      <c r="B101" s="27">
        <f>'119th'!A104</f>
        <v>0</v>
      </c>
      <c r="C101" s="28" t="s">
        <v>297</v>
      </c>
      <c r="D101" s="29" t="s">
        <v>296</v>
      </c>
      <c r="E101" s="30" t="s">
        <v>257</v>
      </c>
      <c r="F101" s="30" t="s">
        <v>201</v>
      </c>
      <c r="G101" s="31"/>
    </row>
    <row r="102" spans="2:7" ht="15.75" customHeight="1" x14ac:dyDescent="0.35">
      <c r="B102" s="27">
        <f>'119th'!A105</f>
        <v>0</v>
      </c>
      <c r="C102" s="28" t="s">
        <v>299</v>
      </c>
      <c r="D102" s="29" t="s">
        <v>298</v>
      </c>
      <c r="E102" s="30" t="s">
        <v>197</v>
      </c>
      <c r="F102" s="30" t="s">
        <v>201</v>
      </c>
      <c r="G102" s="31"/>
    </row>
    <row r="103" spans="2:7" ht="15.75" customHeight="1" x14ac:dyDescent="0.35">
      <c r="B103" s="27">
        <f>'119th'!A106</f>
        <v>0</v>
      </c>
      <c r="C103" s="28" t="s">
        <v>301</v>
      </c>
      <c r="D103" s="29" t="s">
        <v>300</v>
      </c>
      <c r="E103" s="30" t="s">
        <v>275</v>
      </c>
      <c r="F103" s="30" t="s">
        <v>201</v>
      </c>
      <c r="G103" s="31"/>
    </row>
    <row r="104" spans="2:7" ht="15.75" customHeight="1" x14ac:dyDescent="0.35">
      <c r="B104" s="27">
        <f>'119th'!A107</f>
        <v>0</v>
      </c>
      <c r="C104" s="28" t="s">
        <v>136</v>
      </c>
      <c r="D104" s="29" t="s">
        <v>302</v>
      </c>
      <c r="E104" s="30" t="s">
        <v>260</v>
      </c>
      <c r="F104" s="30" t="s">
        <v>201</v>
      </c>
      <c r="G104" s="31"/>
    </row>
    <row r="105" spans="2:7" ht="15.75" customHeight="1" x14ac:dyDescent="0.25"/>
    <row r="106" spans="2:7" ht="15.75" customHeight="1" x14ac:dyDescent="0.25"/>
    <row r="107" spans="2:7" ht="15.75" customHeight="1" x14ac:dyDescent="0.25"/>
    <row r="108" spans="2:7" ht="15.75" customHeight="1" x14ac:dyDescent="0.25"/>
    <row r="109" spans="2:7" ht="15.75" customHeight="1" x14ac:dyDescent="0.25"/>
    <row r="110" spans="2:7" ht="15.75" customHeight="1" x14ac:dyDescent="0.25"/>
    <row r="111" spans="2:7" ht="15.75" customHeight="1" x14ac:dyDescent="0.25"/>
    <row r="112" spans="2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4">
    <mergeCell ref="B3:B4"/>
    <mergeCell ref="E3:E4"/>
    <mergeCell ref="F3:F4"/>
    <mergeCell ref="C3:D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F997"/>
  <sheetViews>
    <sheetView tabSelected="1" topLeftCell="A71" workbookViewId="0">
      <selection activeCell="A2" sqref="A2:F104"/>
    </sheetView>
  </sheetViews>
  <sheetFormatPr defaultColWidth="14.42578125" defaultRowHeight="15" customHeight="1" x14ac:dyDescent="0.25"/>
  <cols>
    <col min="1" max="1" width="17" customWidth="1"/>
    <col min="2" max="2" width="12.7109375" customWidth="1"/>
    <col min="3" max="3" width="29.42578125" customWidth="1"/>
    <col min="4" max="4" width="22.140625" customWidth="1"/>
    <col min="5" max="5" width="7.7109375" customWidth="1"/>
  </cols>
  <sheetData>
    <row r="1" spans="2:6" ht="31.5" customHeight="1" x14ac:dyDescent="0.25"/>
    <row r="2" spans="2:6" ht="24.75" customHeight="1" x14ac:dyDescent="0.25"/>
    <row r="3" spans="2:6" ht="37.5" customHeight="1" x14ac:dyDescent="0.4">
      <c r="B3" s="37" t="s">
        <v>320</v>
      </c>
      <c r="C3" s="35" t="s">
        <v>317</v>
      </c>
      <c r="D3" s="36"/>
      <c r="E3" s="34" t="s">
        <v>31</v>
      </c>
      <c r="F3" s="34" t="s">
        <v>32</v>
      </c>
    </row>
    <row r="4" spans="2:6" ht="39" customHeight="1" x14ac:dyDescent="0.35">
      <c r="B4" s="38"/>
      <c r="C4" s="26" t="s">
        <v>318</v>
      </c>
      <c r="D4" s="26" t="s">
        <v>319</v>
      </c>
      <c r="E4" s="33"/>
      <c r="F4" s="33"/>
    </row>
    <row r="5" spans="2:6" ht="18.75" x14ac:dyDescent="0.25">
      <c r="B5" s="39">
        <f>'119th'!A8</f>
        <v>100</v>
      </c>
      <c r="C5" s="28" t="s">
        <v>68</v>
      </c>
      <c r="D5" s="28" t="s">
        <v>67</v>
      </c>
      <c r="E5" s="30" t="s">
        <v>69</v>
      </c>
      <c r="F5" s="30" t="s">
        <v>70</v>
      </c>
    </row>
    <row r="6" spans="2:6" ht="18.75" x14ac:dyDescent="0.25">
      <c r="B6" s="39">
        <f>'119th'!A9</f>
        <v>100</v>
      </c>
      <c r="C6" s="28" t="s">
        <v>73</v>
      </c>
      <c r="D6" s="28" t="s">
        <v>72</v>
      </c>
      <c r="E6" s="30" t="s">
        <v>74</v>
      </c>
      <c r="F6" s="30" t="s">
        <v>70</v>
      </c>
    </row>
    <row r="7" spans="2:6" ht="18.75" x14ac:dyDescent="0.25">
      <c r="B7" s="39">
        <f>'119th'!A10</f>
        <v>100</v>
      </c>
      <c r="C7" s="28" t="s">
        <v>76</v>
      </c>
      <c r="D7" s="28" t="s">
        <v>75</v>
      </c>
      <c r="E7" s="30" t="s">
        <v>77</v>
      </c>
      <c r="F7" s="30" t="s">
        <v>70</v>
      </c>
    </row>
    <row r="8" spans="2:6" ht="18.75" x14ac:dyDescent="0.25">
      <c r="B8" s="39">
        <f>'119th'!A11</f>
        <v>100</v>
      </c>
      <c r="C8" s="28" t="s">
        <v>73</v>
      </c>
      <c r="D8" s="28" t="s">
        <v>78</v>
      </c>
      <c r="E8" s="30" t="s">
        <v>79</v>
      </c>
      <c r="F8" s="30" t="s">
        <v>70</v>
      </c>
    </row>
    <row r="9" spans="2:6" ht="18.75" x14ac:dyDescent="0.25">
      <c r="B9" s="39">
        <f>'119th'!A12</f>
        <v>100</v>
      </c>
      <c r="C9" s="28" t="s">
        <v>81</v>
      </c>
      <c r="D9" s="28" t="s">
        <v>80</v>
      </c>
      <c r="E9" s="30" t="s">
        <v>82</v>
      </c>
      <c r="F9" s="30" t="s">
        <v>70</v>
      </c>
    </row>
    <row r="10" spans="2:6" ht="18.75" x14ac:dyDescent="0.25">
      <c r="B10" s="39">
        <f>'119th'!A13</f>
        <v>100</v>
      </c>
      <c r="C10" s="28" t="s">
        <v>85</v>
      </c>
      <c r="D10" s="28" t="s">
        <v>84</v>
      </c>
      <c r="E10" s="30" t="s">
        <v>86</v>
      </c>
      <c r="F10" s="30" t="s">
        <v>70</v>
      </c>
    </row>
    <row r="11" spans="2:6" ht="18.75" x14ac:dyDescent="0.25">
      <c r="B11" s="39">
        <f>'119th'!A14</f>
        <v>100</v>
      </c>
      <c r="C11" s="28" t="s">
        <v>88</v>
      </c>
      <c r="D11" s="28" t="s">
        <v>87</v>
      </c>
      <c r="E11" s="30" t="s">
        <v>89</v>
      </c>
      <c r="F11" s="30" t="s">
        <v>70</v>
      </c>
    </row>
    <row r="12" spans="2:6" ht="18.75" x14ac:dyDescent="0.25">
      <c r="B12" s="39">
        <f>'119th'!A15</f>
        <v>100</v>
      </c>
      <c r="C12" s="28" t="s">
        <v>91</v>
      </c>
      <c r="D12" s="28" t="s">
        <v>90</v>
      </c>
      <c r="E12" s="30" t="s">
        <v>92</v>
      </c>
      <c r="F12" s="30" t="s">
        <v>70</v>
      </c>
    </row>
    <row r="13" spans="2:6" ht="18.75" x14ac:dyDescent="0.25">
      <c r="B13" s="39">
        <f>'119th'!A17</f>
        <v>100</v>
      </c>
      <c r="C13" s="28" t="s">
        <v>73</v>
      </c>
      <c r="D13" s="28" t="s">
        <v>97</v>
      </c>
      <c r="E13" s="30" t="s">
        <v>98</v>
      </c>
      <c r="F13" s="30" t="s">
        <v>70</v>
      </c>
    </row>
    <row r="14" spans="2:6" ht="18.75" x14ac:dyDescent="0.25">
      <c r="B14" s="39">
        <f>'119th'!A18</f>
        <v>100</v>
      </c>
      <c r="C14" s="28" t="s">
        <v>100</v>
      </c>
      <c r="D14" s="28" t="s">
        <v>99</v>
      </c>
      <c r="E14" s="30" t="s">
        <v>79</v>
      </c>
      <c r="F14" s="30" t="s">
        <v>70</v>
      </c>
    </row>
    <row r="15" spans="2:6" ht="18.75" x14ac:dyDescent="0.25">
      <c r="B15" s="39">
        <f>'119th'!A19</f>
        <v>100</v>
      </c>
      <c r="C15" s="28" t="s">
        <v>102</v>
      </c>
      <c r="D15" s="28" t="s">
        <v>101</v>
      </c>
      <c r="E15" s="30" t="s">
        <v>103</v>
      </c>
      <c r="F15" s="30" t="s">
        <v>70</v>
      </c>
    </row>
    <row r="16" spans="2:6" ht="18.75" x14ac:dyDescent="0.25">
      <c r="B16" s="39">
        <f>'119th'!A20</f>
        <v>100</v>
      </c>
      <c r="C16" s="28" t="s">
        <v>105</v>
      </c>
      <c r="D16" s="28" t="s">
        <v>104</v>
      </c>
      <c r="E16" s="30" t="s">
        <v>106</v>
      </c>
      <c r="F16" s="30" t="s">
        <v>70</v>
      </c>
    </row>
    <row r="17" spans="2:6" ht="18.75" x14ac:dyDescent="0.25">
      <c r="B17" s="39">
        <f>'119th'!A21</f>
        <v>100</v>
      </c>
      <c r="C17" s="28" t="s">
        <v>85</v>
      </c>
      <c r="D17" s="28" t="s">
        <v>107</v>
      </c>
      <c r="E17" s="30" t="s">
        <v>98</v>
      </c>
      <c r="F17" s="30" t="s">
        <v>70</v>
      </c>
    </row>
    <row r="18" spans="2:6" ht="18.75" x14ac:dyDescent="0.25">
      <c r="B18" s="39">
        <f>'119th'!A22</f>
        <v>100</v>
      </c>
      <c r="C18" s="28" t="s">
        <v>73</v>
      </c>
      <c r="D18" s="28" t="s">
        <v>108</v>
      </c>
      <c r="E18" s="30" t="s">
        <v>109</v>
      </c>
      <c r="F18" s="30" t="s">
        <v>70</v>
      </c>
    </row>
    <row r="19" spans="2:6" ht="18.75" x14ac:dyDescent="0.25">
      <c r="B19" s="39">
        <f>'119th'!A23</f>
        <v>100</v>
      </c>
      <c r="C19" s="28" t="s">
        <v>111</v>
      </c>
      <c r="D19" s="28" t="s">
        <v>110</v>
      </c>
      <c r="E19" s="30" t="s">
        <v>112</v>
      </c>
      <c r="F19" s="30" t="s">
        <v>70</v>
      </c>
    </row>
    <row r="20" spans="2:6" ht="18.75" x14ac:dyDescent="0.25">
      <c r="B20" s="39">
        <f>'119th'!A24</f>
        <v>100</v>
      </c>
      <c r="C20" s="28" t="s">
        <v>114</v>
      </c>
      <c r="D20" s="28" t="s">
        <v>113</v>
      </c>
      <c r="E20" s="30" t="s">
        <v>115</v>
      </c>
      <c r="F20" s="30" t="s">
        <v>70</v>
      </c>
    </row>
    <row r="21" spans="2:6" ht="15.75" customHeight="1" x14ac:dyDescent="0.25">
      <c r="B21" s="39">
        <f>'119th'!A25</f>
        <v>100</v>
      </c>
      <c r="C21" s="28" t="s">
        <v>117</v>
      </c>
      <c r="D21" s="28" t="s">
        <v>116</v>
      </c>
      <c r="E21" s="30" t="s">
        <v>118</v>
      </c>
      <c r="F21" s="30" t="s">
        <v>70</v>
      </c>
    </row>
    <row r="22" spans="2:6" ht="15.75" customHeight="1" x14ac:dyDescent="0.25">
      <c r="B22" s="39">
        <f>'119th'!A26</f>
        <v>100</v>
      </c>
      <c r="C22" s="28" t="s">
        <v>120</v>
      </c>
      <c r="D22" s="28" t="s">
        <v>119</v>
      </c>
      <c r="E22" s="30" t="s">
        <v>121</v>
      </c>
      <c r="F22" s="30" t="s">
        <v>70</v>
      </c>
    </row>
    <row r="23" spans="2:6" ht="15.75" customHeight="1" x14ac:dyDescent="0.25">
      <c r="B23" s="39">
        <f>'119th'!A27</f>
        <v>100</v>
      </c>
      <c r="C23" s="28" t="s">
        <v>123</v>
      </c>
      <c r="D23" s="28" t="s">
        <v>122</v>
      </c>
      <c r="E23" s="30" t="s">
        <v>115</v>
      </c>
      <c r="F23" s="30" t="s">
        <v>70</v>
      </c>
    </row>
    <row r="24" spans="2:6" ht="15.75" customHeight="1" x14ac:dyDescent="0.25">
      <c r="B24" s="39">
        <f>'119th'!A28</f>
        <v>100</v>
      </c>
      <c r="C24" s="28" t="s">
        <v>91</v>
      </c>
      <c r="D24" s="28" t="s">
        <v>124</v>
      </c>
      <c r="E24" s="30" t="s">
        <v>77</v>
      </c>
      <c r="F24" s="30" t="s">
        <v>70</v>
      </c>
    </row>
    <row r="25" spans="2:6" ht="15.75" customHeight="1" x14ac:dyDescent="0.25">
      <c r="B25" s="39">
        <f>'119th'!A29</f>
        <v>100</v>
      </c>
      <c r="C25" s="28" t="s">
        <v>126</v>
      </c>
      <c r="D25" s="28" t="s">
        <v>125</v>
      </c>
      <c r="E25" s="30" t="s">
        <v>127</v>
      </c>
      <c r="F25" s="30" t="s">
        <v>70</v>
      </c>
    </row>
    <row r="26" spans="2:6" ht="15.75" customHeight="1" x14ac:dyDescent="0.25">
      <c r="B26" s="39">
        <f>'119th'!A30</f>
        <v>100</v>
      </c>
      <c r="C26" s="28" t="s">
        <v>73</v>
      </c>
      <c r="D26" s="28" t="s">
        <v>128</v>
      </c>
      <c r="E26" s="30" t="s">
        <v>103</v>
      </c>
      <c r="F26" s="30" t="s">
        <v>70</v>
      </c>
    </row>
    <row r="27" spans="2:6" ht="15.75" customHeight="1" x14ac:dyDescent="0.25">
      <c r="B27" s="39">
        <f>'119th'!A31</f>
        <v>100</v>
      </c>
      <c r="C27" s="28" t="s">
        <v>130</v>
      </c>
      <c r="D27" s="28" t="s">
        <v>129</v>
      </c>
      <c r="E27" s="30" t="s">
        <v>131</v>
      </c>
      <c r="F27" s="30" t="s">
        <v>70</v>
      </c>
    </row>
    <row r="28" spans="2:6" ht="15.75" customHeight="1" x14ac:dyDescent="0.25">
      <c r="B28" s="39">
        <f>'119th'!A32</f>
        <v>100</v>
      </c>
      <c r="C28" s="28" t="s">
        <v>133</v>
      </c>
      <c r="D28" s="28" t="s">
        <v>132</v>
      </c>
      <c r="E28" s="30" t="s">
        <v>134</v>
      </c>
      <c r="F28" s="30" t="s">
        <v>70</v>
      </c>
    </row>
    <row r="29" spans="2:6" ht="15.75" customHeight="1" x14ac:dyDescent="0.25">
      <c r="B29" s="39">
        <f>'119th'!A33</f>
        <v>100</v>
      </c>
      <c r="C29" s="28" t="s">
        <v>136</v>
      </c>
      <c r="D29" s="28" t="s">
        <v>135</v>
      </c>
      <c r="E29" s="30" t="s">
        <v>137</v>
      </c>
      <c r="F29" s="30" t="s">
        <v>70</v>
      </c>
    </row>
    <row r="30" spans="2:6" ht="15.75" customHeight="1" x14ac:dyDescent="0.25">
      <c r="B30" s="39">
        <f>'119th'!A34</f>
        <v>100</v>
      </c>
      <c r="C30" s="28" t="s">
        <v>68</v>
      </c>
      <c r="D30" s="28" t="s">
        <v>138</v>
      </c>
      <c r="E30" s="30" t="s">
        <v>89</v>
      </c>
      <c r="F30" s="30" t="s">
        <v>70</v>
      </c>
    </row>
    <row r="31" spans="2:6" ht="15.75" customHeight="1" x14ac:dyDescent="0.25">
      <c r="B31" s="39">
        <f>'119th'!A35</f>
        <v>100</v>
      </c>
      <c r="C31" s="28" t="s">
        <v>73</v>
      </c>
      <c r="D31" s="28" t="s">
        <v>139</v>
      </c>
      <c r="E31" s="30" t="s">
        <v>92</v>
      </c>
      <c r="F31" s="30" t="s">
        <v>70</v>
      </c>
    </row>
    <row r="32" spans="2:6" ht="15.75" customHeight="1" x14ac:dyDescent="0.25">
      <c r="B32" s="39">
        <f>'119th'!A36</f>
        <v>100</v>
      </c>
      <c r="C32" s="28" t="s">
        <v>141</v>
      </c>
      <c r="D32" s="28" t="s">
        <v>140</v>
      </c>
      <c r="E32" s="30" t="s">
        <v>142</v>
      </c>
      <c r="F32" s="30" t="s">
        <v>70</v>
      </c>
    </row>
    <row r="33" spans="2:6" ht="15.75" customHeight="1" x14ac:dyDescent="0.25">
      <c r="B33" s="39">
        <f>'119th'!A37</f>
        <v>100</v>
      </c>
      <c r="C33" s="28" t="s">
        <v>105</v>
      </c>
      <c r="D33" s="28" t="s">
        <v>143</v>
      </c>
      <c r="E33" s="30" t="s">
        <v>109</v>
      </c>
      <c r="F33" s="30" t="s">
        <v>70</v>
      </c>
    </row>
    <row r="34" spans="2:6" ht="15.75" customHeight="1" x14ac:dyDescent="0.25">
      <c r="B34" s="39">
        <f>'119th'!A38</f>
        <v>100</v>
      </c>
      <c r="C34" s="28" t="s">
        <v>145</v>
      </c>
      <c r="D34" s="28" t="s">
        <v>144</v>
      </c>
      <c r="E34" s="30" t="s">
        <v>74</v>
      </c>
      <c r="F34" s="30" t="s">
        <v>70</v>
      </c>
    </row>
    <row r="35" spans="2:6" ht="15.75" customHeight="1" x14ac:dyDescent="0.25">
      <c r="B35" s="39">
        <f>'119th'!A39</f>
        <v>100</v>
      </c>
      <c r="C35" s="28" t="s">
        <v>147</v>
      </c>
      <c r="D35" s="28" t="s">
        <v>146</v>
      </c>
      <c r="E35" s="30" t="s">
        <v>148</v>
      </c>
      <c r="F35" s="30" t="s">
        <v>70</v>
      </c>
    </row>
    <row r="36" spans="2:6" ht="15.75" customHeight="1" x14ac:dyDescent="0.25">
      <c r="B36" s="39">
        <f>'119th'!A40</f>
        <v>100</v>
      </c>
      <c r="C36" s="28" t="s">
        <v>150</v>
      </c>
      <c r="D36" s="28" t="s">
        <v>149</v>
      </c>
      <c r="E36" s="30" t="s">
        <v>151</v>
      </c>
      <c r="F36" s="30" t="s">
        <v>70</v>
      </c>
    </row>
    <row r="37" spans="2:6" ht="15.75" customHeight="1" x14ac:dyDescent="0.25">
      <c r="B37" s="39">
        <f>'119th'!A41</f>
        <v>100</v>
      </c>
      <c r="C37" s="28" t="s">
        <v>153</v>
      </c>
      <c r="D37" s="28" t="s">
        <v>152</v>
      </c>
      <c r="E37" s="30" t="s">
        <v>154</v>
      </c>
      <c r="F37" s="30" t="s">
        <v>70</v>
      </c>
    </row>
    <row r="38" spans="2:6" ht="15.75" customHeight="1" x14ac:dyDescent="0.25">
      <c r="B38" s="39">
        <f>'119th'!A42</f>
        <v>100</v>
      </c>
      <c r="C38" s="28" t="s">
        <v>156</v>
      </c>
      <c r="D38" s="28" t="s">
        <v>155</v>
      </c>
      <c r="E38" s="30" t="s">
        <v>157</v>
      </c>
      <c r="F38" s="30" t="s">
        <v>70</v>
      </c>
    </row>
    <row r="39" spans="2:6" ht="15.75" customHeight="1" x14ac:dyDescent="0.25">
      <c r="B39" s="39">
        <f>'119th'!A43</f>
        <v>100</v>
      </c>
      <c r="C39" s="28" t="s">
        <v>159</v>
      </c>
      <c r="D39" s="28" t="s">
        <v>158</v>
      </c>
      <c r="E39" s="30" t="s">
        <v>148</v>
      </c>
      <c r="F39" s="30" t="s">
        <v>70</v>
      </c>
    </row>
    <row r="40" spans="2:6" ht="15.75" customHeight="1" x14ac:dyDescent="0.25">
      <c r="B40" s="39">
        <f>'119th'!A44</f>
        <v>100</v>
      </c>
      <c r="C40" s="28" t="s">
        <v>161</v>
      </c>
      <c r="D40" s="28" t="s">
        <v>160</v>
      </c>
      <c r="E40" s="30" t="s">
        <v>131</v>
      </c>
      <c r="F40" s="30" t="s">
        <v>70</v>
      </c>
    </row>
    <row r="41" spans="2:6" ht="15.75" customHeight="1" x14ac:dyDescent="0.25">
      <c r="B41" s="39">
        <f>'119th'!A45</f>
        <v>100</v>
      </c>
      <c r="C41" s="28" t="s">
        <v>163</v>
      </c>
      <c r="D41" s="28" t="s">
        <v>162</v>
      </c>
      <c r="E41" s="30" t="s">
        <v>142</v>
      </c>
      <c r="F41" s="30" t="s">
        <v>70</v>
      </c>
    </row>
    <row r="42" spans="2:6" ht="15.75" customHeight="1" x14ac:dyDescent="0.25">
      <c r="B42" s="39">
        <f>'119th'!A47</f>
        <v>100</v>
      </c>
      <c r="C42" s="28" t="s">
        <v>168</v>
      </c>
      <c r="D42" s="28" t="s">
        <v>167</v>
      </c>
      <c r="E42" s="30" t="s">
        <v>151</v>
      </c>
      <c r="F42" s="30" t="s">
        <v>70</v>
      </c>
    </row>
    <row r="43" spans="2:6" ht="15.75" customHeight="1" x14ac:dyDescent="0.25">
      <c r="B43" s="39">
        <f>'119th'!A48</f>
        <v>100</v>
      </c>
      <c r="C43" s="28" t="s">
        <v>170</v>
      </c>
      <c r="D43" s="28" t="s">
        <v>169</v>
      </c>
      <c r="E43" s="30" t="s">
        <v>118</v>
      </c>
      <c r="F43" s="30" t="s">
        <v>70</v>
      </c>
    </row>
    <row r="44" spans="2:6" ht="15.75" customHeight="1" x14ac:dyDescent="0.25">
      <c r="B44" s="39">
        <f>'119th'!A49</f>
        <v>100</v>
      </c>
      <c r="C44" s="28" t="s">
        <v>172</v>
      </c>
      <c r="D44" s="28" t="s">
        <v>171</v>
      </c>
      <c r="E44" s="30" t="s">
        <v>106</v>
      </c>
      <c r="F44" s="30" t="s">
        <v>70</v>
      </c>
    </row>
    <row r="45" spans="2:6" ht="15.75" customHeight="1" x14ac:dyDescent="0.25">
      <c r="B45" s="39">
        <f>'119th'!A50</f>
        <v>100</v>
      </c>
      <c r="C45" s="28" t="s">
        <v>105</v>
      </c>
      <c r="D45" s="28" t="s">
        <v>173</v>
      </c>
      <c r="E45" s="30" t="s">
        <v>174</v>
      </c>
      <c r="F45" s="30" t="s">
        <v>70</v>
      </c>
    </row>
    <row r="46" spans="2:6" ht="15.75" customHeight="1" x14ac:dyDescent="0.25">
      <c r="B46" s="39">
        <f>'119th'!A51</f>
        <v>100</v>
      </c>
      <c r="C46" s="28" t="s">
        <v>176</v>
      </c>
      <c r="D46" s="28" t="s">
        <v>175</v>
      </c>
      <c r="E46" s="30" t="s">
        <v>127</v>
      </c>
      <c r="F46" s="30" t="s">
        <v>70</v>
      </c>
    </row>
    <row r="47" spans="2:6" ht="15.75" customHeight="1" x14ac:dyDescent="0.25">
      <c r="B47" s="39">
        <f>'119th'!A52</f>
        <v>100</v>
      </c>
      <c r="C47" s="28" t="s">
        <v>178</v>
      </c>
      <c r="D47" s="28" t="s">
        <v>177</v>
      </c>
      <c r="E47" s="30" t="s">
        <v>121</v>
      </c>
      <c r="F47" s="30" t="s">
        <v>70</v>
      </c>
    </row>
    <row r="48" spans="2:6" ht="15.75" customHeight="1" x14ac:dyDescent="0.25">
      <c r="B48" s="39">
        <f>'119th'!A53</f>
        <v>100</v>
      </c>
      <c r="C48" s="28" t="s">
        <v>179</v>
      </c>
      <c r="D48" s="28" t="s">
        <v>177</v>
      </c>
      <c r="E48" s="30" t="s">
        <v>157</v>
      </c>
      <c r="F48" s="30" t="s">
        <v>70</v>
      </c>
    </row>
    <row r="49" spans="2:6" ht="15.75" customHeight="1" x14ac:dyDescent="0.25">
      <c r="B49" s="39">
        <f>'119th'!A54</f>
        <v>100</v>
      </c>
      <c r="C49" s="28" t="s">
        <v>181</v>
      </c>
      <c r="D49" s="28" t="s">
        <v>180</v>
      </c>
      <c r="E49" s="30" t="s">
        <v>112</v>
      </c>
      <c r="F49" s="30" t="s">
        <v>70</v>
      </c>
    </row>
    <row r="50" spans="2:6" ht="15.75" customHeight="1" x14ac:dyDescent="0.25">
      <c r="B50" s="39">
        <f>'119th'!A55</f>
        <v>100</v>
      </c>
      <c r="C50" s="28" t="s">
        <v>183</v>
      </c>
      <c r="D50" s="28" t="s">
        <v>182</v>
      </c>
      <c r="E50" s="30" t="s">
        <v>166</v>
      </c>
      <c r="F50" s="30" t="s">
        <v>70</v>
      </c>
    </row>
    <row r="51" spans="2:6" ht="15.75" customHeight="1" x14ac:dyDescent="0.25">
      <c r="B51" s="39">
        <f>'119th'!A56</f>
        <v>100</v>
      </c>
      <c r="C51" s="28" t="s">
        <v>73</v>
      </c>
      <c r="D51" s="28" t="s">
        <v>184</v>
      </c>
      <c r="E51" s="30" t="s">
        <v>174</v>
      </c>
      <c r="F51" s="30" t="s">
        <v>70</v>
      </c>
    </row>
    <row r="52" spans="2:6" ht="15.75" customHeight="1" x14ac:dyDescent="0.25">
      <c r="B52" s="39">
        <f>'119th'!A57</f>
        <v>100</v>
      </c>
      <c r="C52" s="28" t="s">
        <v>186</v>
      </c>
      <c r="D52" s="28" t="s">
        <v>185</v>
      </c>
      <c r="E52" s="30" t="s">
        <v>86</v>
      </c>
      <c r="F52" s="30" t="s">
        <v>70</v>
      </c>
    </row>
    <row r="53" spans="2:6" ht="15.75" customHeight="1" x14ac:dyDescent="0.25">
      <c r="B53" s="39">
        <f>'119th'!A58</f>
        <v>100</v>
      </c>
      <c r="C53" s="28" t="s">
        <v>188</v>
      </c>
      <c r="D53" s="28" t="s">
        <v>187</v>
      </c>
      <c r="E53" s="30" t="s">
        <v>82</v>
      </c>
      <c r="F53" s="30" t="s">
        <v>70</v>
      </c>
    </row>
    <row r="54" spans="2:6" ht="15.75" customHeight="1" x14ac:dyDescent="0.25">
      <c r="B54" s="39">
        <f>'119th'!A59</f>
        <v>100</v>
      </c>
      <c r="C54" s="28" t="s">
        <v>190</v>
      </c>
      <c r="D54" s="28" t="s">
        <v>189</v>
      </c>
      <c r="E54" s="30" t="s">
        <v>134</v>
      </c>
      <c r="F54" s="30" t="s">
        <v>70</v>
      </c>
    </row>
    <row r="55" spans="2:6" ht="15.75" customHeight="1" x14ac:dyDescent="0.25">
      <c r="B55" s="39">
        <f>'119th'!A60</f>
        <v>100</v>
      </c>
      <c r="C55" s="28" t="s">
        <v>192</v>
      </c>
      <c r="D55" s="28" t="s">
        <v>191</v>
      </c>
      <c r="E55" s="30" t="s">
        <v>69</v>
      </c>
      <c r="F55" s="30" t="s">
        <v>70</v>
      </c>
    </row>
    <row r="56" spans="2:6" ht="15.75" customHeight="1" x14ac:dyDescent="0.25">
      <c r="B56" s="39">
        <f>'119th'!A16</f>
        <v>61.53846153846154</v>
      </c>
      <c r="C56" s="28" t="s">
        <v>94</v>
      </c>
      <c r="D56" s="28" t="s">
        <v>93</v>
      </c>
      <c r="E56" s="30" t="s">
        <v>95</v>
      </c>
      <c r="F56" s="30" t="s">
        <v>70</v>
      </c>
    </row>
    <row r="57" spans="2:6" ht="15.75" customHeight="1" x14ac:dyDescent="0.25">
      <c r="B57" s="39">
        <f>'119th'!A46</f>
        <v>37.5</v>
      </c>
      <c r="C57" s="28" t="s">
        <v>165</v>
      </c>
      <c r="D57" s="28" t="s">
        <v>164</v>
      </c>
      <c r="E57" s="30" t="s">
        <v>166</v>
      </c>
      <c r="F57" s="30" t="s">
        <v>70</v>
      </c>
    </row>
    <row r="58" spans="2:6" ht="15.75" customHeight="1" x14ac:dyDescent="0.25">
      <c r="B58" s="39">
        <f>'119th'!A61</f>
        <v>7.6923076923076925</v>
      </c>
      <c r="C58" s="28" t="s">
        <v>194</v>
      </c>
      <c r="D58" s="28" t="s">
        <v>193</v>
      </c>
      <c r="E58" s="30" t="s">
        <v>95</v>
      </c>
      <c r="F58" s="30" t="s">
        <v>195</v>
      </c>
    </row>
    <row r="59" spans="2:6" ht="15.75" customHeight="1" x14ac:dyDescent="0.25">
      <c r="B59" s="39">
        <f>'119th'!A62</f>
        <v>0</v>
      </c>
      <c r="C59" s="28" t="s">
        <v>161</v>
      </c>
      <c r="D59" s="28" t="s">
        <v>196</v>
      </c>
      <c r="E59" s="30" t="s">
        <v>197</v>
      </c>
      <c r="F59" s="30" t="s">
        <v>195</v>
      </c>
    </row>
    <row r="60" spans="2:6" ht="15.75" customHeight="1" x14ac:dyDescent="0.25">
      <c r="B60" s="39">
        <f>'119th'!A63</f>
        <v>0</v>
      </c>
      <c r="C60" s="28" t="s">
        <v>199</v>
      </c>
      <c r="D60" s="28" t="s">
        <v>198</v>
      </c>
      <c r="E60" s="30" t="s">
        <v>200</v>
      </c>
      <c r="F60" s="30" t="s">
        <v>201</v>
      </c>
    </row>
    <row r="61" spans="2:6" ht="15.75" customHeight="1" x14ac:dyDescent="0.25">
      <c r="B61" s="39">
        <f>'119th'!A64</f>
        <v>0</v>
      </c>
      <c r="C61" s="28" t="s">
        <v>203</v>
      </c>
      <c r="D61" s="28" t="s">
        <v>202</v>
      </c>
      <c r="E61" s="30" t="s">
        <v>137</v>
      </c>
      <c r="F61" s="30" t="s">
        <v>201</v>
      </c>
    </row>
    <row r="62" spans="2:6" ht="15.75" customHeight="1" x14ac:dyDescent="0.25">
      <c r="B62" s="39">
        <f>'119th'!A65</f>
        <v>0</v>
      </c>
      <c r="C62" s="28" t="s">
        <v>205</v>
      </c>
      <c r="D62" s="28" t="s">
        <v>204</v>
      </c>
      <c r="E62" s="30" t="s">
        <v>206</v>
      </c>
      <c r="F62" s="30" t="s">
        <v>201</v>
      </c>
    </row>
    <row r="63" spans="2:6" ht="15.75" customHeight="1" x14ac:dyDescent="0.25">
      <c r="B63" s="39">
        <f>'119th'!A66</f>
        <v>0</v>
      </c>
      <c r="C63" s="28" t="s">
        <v>208</v>
      </c>
      <c r="D63" s="28" t="s">
        <v>207</v>
      </c>
      <c r="E63" s="30" t="s">
        <v>209</v>
      </c>
      <c r="F63" s="30" t="s">
        <v>201</v>
      </c>
    </row>
    <row r="64" spans="2:6" ht="15.75" customHeight="1" x14ac:dyDescent="0.25">
      <c r="B64" s="39">
        <f>'119th'!A67</f>
        <v>0</v>
      </c>
      <c r="C64" s="28" t="s">
        <v>165</v>
      </c>
      <c r="D64" s="28" t="s">
        <v>210</v>
      </c>
      <c r="E64" s="30" t="s">
        <v>211</v>
      </c>
      <c r="F64" s="30" t="s">
        <v>201</v>
      </c>
    </row>
    <row r="65" spans="2:6" ht="15.75" customHeight="1" x14ac:dyDescent="0.25">
      <c r="B65" s="39">
        <f>'119th'!A68</f>
        <v>0</v>
      </c>
      <c r="C65" s="28" t="s">
        <v>213</v>
      </c>
      <c r="D65" s="28" t="s">
        <v>212</v>
      </c>
      <c r="E65" s="30" t="s">
        <v>214</v>
      </c>
      <c r="F65" s="30" t="s">
        <v>201</v>
      </c>
    </row>
    <row r="66" spans="2:6" ht="15.75" customHeight="1" x14ac:dyDescent="0.25">
      <c r="B66" s="39">
        <f>'119th'!A69</f>
        <v>0</v>
      </c>
      <c r="C66" s="28" t="s">
        <v>216</v>
      </c>
      <c r="D66" s="28" t="s">
        <v>215</v>
      </c>
      <c r="E66" s="30" t="s">
        <v>217</v>
      </c>
      <c r="F66" s="30" t="s">
        <v>201</v>
      </c>
    </row>
    <row r="67" spans="2:6" ht="15.75" customHeight="1" x14ac:dyDescent="0.25">
      <c r="B67" s="39">
        <f>'119th'!A70</f>
        <v>0</v>
      </c>
      <c r="C67" s="28" t="s">
        <v>219</v>
      </c>
      <c r="D67" s="28" t="s">
        <v>218</v>
      </c>
      <c r="E67" s="30" t="s">
        <v>211</v>
      </c>
      <c r="F67" s="30" t="s">
        <v>201</v>
      </c>
    </row>
    <row r="68" spans="2:6" ht="15.75" customHeight="1" x14ac:dyDescent="0.25">
      <c r="B68" s="39">
        <f>'119th'!A71</f>
        <v>0</v>
      </c>
      <c r="C68" s="28" t="s">
        <v>221</v>
      </c>
      <c r="D68" s="28" t="s">
        <v>220</v>
      </c>
      <c r="E68" s="30" t="s">
        <v>83</v>
      </c>
      <c r="F68" s="30" t="s">
        <v>201</v>
      </c>
    </row>
    <row r="69" spans="2:6" ht="15.75" customHeight="1" x14ac:dyDescent="0.25">
      <c r="B69" s="39">
        <f>'119th'!A72</f>
        <v>0</v>
      </c>
      <c r="C69" s="28" t="s">
        <v>203</v>
      </c>
      <c r="D69" s="28" t="s">
        <v>222</v>
      </c>
      <c r="E69" s="30" t="s">
        <v>223</v>
      </c>
      <c r="F69" s="30" t="s">
        <v>201</v>
      </c>
    </row>
    <row r="70" spans="2:6" ht="15.75" customHeight="1" x14ac:dyDescent="0.25">
      <c r="B70" s="39">
        <f>'119th'!A73</f>
        <v>0</v>
      </c>
      <c r="C70" s="28" t="s">
        <v>225</v>
      </c>
      <c r="D70" s="28" t="s">
        <v>224</v>
      </c>
      <c r="E70" s="30" t="s">
        <v>223</v>
      </c>
      <c r="F70" s="30" t="s">
        <v>201</v>
      </c>
    </row>
    <row r="71" spans="2:6" ht="15.75" customHeight="1" x14ac:dyDescent="0.25">
      <c r="B71" s="39">
        <f>'119th'!A74</f>
        <v>0</v>
      </c>
      <c r="C71" s="28" t="s">
        <v>73</v>
      </c>
      <c r="D71" s="28" t="s">
        <v>226</v>
      </c>
      <c r="E71" s="30" t="s">
        <v>154</v>
      </c>
      <c r="F71" s="30" t="s">
        <v>201</v>
      </c>
    </row>
    <row r="72" spans="2:6" ht="15.75" customHeight="1" x14ac:dyDescent="0.25">
      <c r="B72" s="39">
        <f>'119th'!A75</f>
        <v>0</v>
      </c>
      <c r="C72" s="28" t="s">
        <v>228</v>
      </c>
      <c r="D72" s="28" t="s">
        <v>227</v>
      </c>
      <c r="E72" s="30" t="s">
        <v>229</v>
      </c>
      <c r="F72" s="30" t="s">
        <v>201</v>
      </c>
    </row>
    <row r="73" spans="2:6" ht="15.75" customHeight="1" x14ac:dyDescent="0.25">
      <c r="B73" s="39">
        <f>'119th'!A76</f>
        <v>0</v>
      </c>
      <c r="C73" s="28" t="s">
        <v>231</v>
      </c>
      <c r="D73" s="28" t="s">
        <v>230</v>
      </c>
      <c r="E73" s="30" t="s">
        <v>232</v>
      </c>
      <c r="F73" s="30" t="s">
        <v>201</v>
      </c>
    </row>
    <row r="74" spans="2:6" ht="15.75" customHeight="1" x14ac:dyDescent="0.25">
      <c r="B74" s="39">
        <f>'119th'!A77</f>
        <v>0</v>
      </c>
      <c r="C74" s="28" t="s">
        <v>234</v>
      </c>
      <c r="D74" s="28" t="s">
        <v>233</v>
      </c>
      <c r="E74" s="30" t="s">
        <v>235</v>
      </c>
      <c r="F74" s="30" t="s">
        <v>201</v>
      </c>
    </row>
    <row r="75" spans="2:6" ht="15.75" customHeight="1" x14ac:dyDescent="0.25">
      <c r="B75" s="39">
        <f>'119th'!A78</f>
        <v>0</v>
      </c>
      <c r="C75" s="28" t="s">
        <v>237</v>
      </c>
      <c r="D75" s="28" t="s">
        <v>236</v>
      </c>
      <c r="E75" s="30" t="s">
        <v>238</v>
      </c>
      <c r="F75" s="30" t="s">
        <v>201</v>
      </c>
    </row>
    <row r="76" spans="2:6" ht="15.75" customHeight="1" x14ac:dyDescent="0.25">
      <c r="B76" s="39">
        <f>'119th'!A79</f>
        <v>0</v>
      </c>
      <c r="C76" s="28" t="s">
        <v>240</v>
      </c>
      <c r="D76" s="28" t="s">
        <v>239</v>
      </c>
      <c r="E76" s="30" t="s">
        <v>206</v>
      </c>
      <c r="F76" s="30" t="s">
        <v>201</v>
      </c>
    </row>
    <row r="77" spans="2:6" ht="15.75" customHeight="1" x14ac:dyDescent="0.25">
      <c r="B77" s="39">
        <f>'119th'!A80</f>
        <v>0</v>
      </c>
      <c r="C77" s="28" t="s">
        <v>242</v>
      </c>
      <c r="D77" s="28" t="s">
        <v>241</v>
      </c>
      <c r="E77" s="30" t="s">
        <v>243</v>
      </c>
      <c r="F77" s="30" t="s">
        <v>201</v>
      </c>
    </row>
    <row r="78" spans="2:6" ht="15.75" customHeight="1" x14ac:dyDescent="0.25">
      <c r="B78" s="39">
        <f>'119th'!A81</f>
        <v>0</v>
      </c>
      <c r="C78" s="28" t="s">
        <v>181</v>
      </c>
      <c r="D78" s="28" t="s">
        <v>244</v>
      </c>
      <c r="E78" s="30" t="s">
        <v>245</v>
      </c>
      <c r="F78" s="30" t="s">
        <v>201</v>
      </c>
    </row>
    <row r="79" spans="2:6" ht="15.75" customHeight="1" x14ac:dyDescent="0.25">
      <c r="B79" s="39">
        <f>'119th'!A82</f>
        <v>0</v>
      </c>
      <c r="C79" s="28" t="s">
        <v>247</v>
      </c>
      <c r="D79" s="28" t="s">
        <v>246</v>
      </c>
      <c r="E79" s="30" t="s">
        <v>229</v>
      </c>
      <c r="F79" s="30" t="s">
        <v>201</v>
      </c>
    </row>
    <row r="80" spans="2:6" ht="15.75" customHeight="1" x14ac:dyDescent="0.25">
      <c r="B80" s="39">
        <f>'119th'!A83</f>
        <v>0</v>
      </c>
      <c r="C80" s="28" t="s">
        <v>249</v>
      </c>
      <c r="D80" s="28" t="s">
        <v>248</v>
      </c>
      <c r="E80" s="30" t="s">
        <v>214</v>
      </c>
      <c r="F80" s="30" t="s">
        <v>201</v>
      </c>
    </row>
    <row r="81" spans="2:6" ht="18.75" customHeight="1" x14ac:dyDescent="0.25">
      <c r="B81" s="39">
        <f>'119th'!A84</f>
        <v>0</v>
      </c>
      <c r="C81" s="28" t="s">
        <v>251</v>
      </c>
      <c r="D81" s="28" t="s">
        <v>250</v>
      </c>
      <c r="E81" s="30" t="s">
        <v>252</v>
      </c>
      <c r="F81" s="30" t="s">
        <v>201</v>
      </c>
    </row>
    <row r="82" spans="2:6" ht="18" customHeight="1" x14ac:dyDescent="0.25">
      <c r="B82" s="39">
        <f>'119th'!A85</f>
        <v>0</v>
      </c>
      <c r="C82" s="28" t="s">
        <v>254</v>
      </c>
      <c r="D82" s="28" t="s">
        <v>253</v>
      </c>
      <c r="E82" s="30" t="s">
        <v>238</v>
      </c>
      <c r="F82" s="30" t="s">
        <v>201</v>
      </c>
    </row>
    <row r="83" spans="2:6" ht="15.75" customHeight="1" x14ac:dyDescent="0.25">
      <c r="B83" s="39">
        <f>'119th'!A86</f>
        <v>0</v>
      </c>
      <c r="C83" s="28" t="s">
        <v>256</v>
      </c>
      <c r="D83" s="28" t="s">
        <v>255</v>
      </c>
      <c r="E83" s="30" t="s">
        <v>257</v>
      </c>
      <c r="F83" s="30" t="s">
        <v>201</v>
      </c>
    </row>
    <row r="84" spans="2:6" ht="15.75" customHeight="1" x14ac:dyDescent="0.25">
      <c r="B84" s="39">
        <f>'119th'!A87</f>
        <v>0</v>
      </c>
      <c r="C84" s="28" t="s">
        <v>259</v>
      </c>
      <c r="D84" s="28" t="s">
        <v>258</v>
      </c>
      <c r="E84" s="30" t="s">
        <v>260</v>
      </c>
      <c r="F84" s="30" t="s">
        <v>201</v>
      </c>
    </row>
    <row r="85" spans="2:6" ht="17.25" customHeight="1" x14ac:dyDescent="0.25">
      <c r="B85" s="39">
        <f>'119th'!A88</f>
        <v>0</v>
      </c>
      <c r="C85" s="28" t="s">
        <v>262</v>
      </c>
      <c r="D85" s="28" t="s">
        <v>261</v>
      </c>
      <c r="E85" s="30" t="s">
        <v>209</v>
      </c>
      <c r="F85" s="30" t="s">
        <v>201</v>
      </c>
    </row>
    <row r="86" spans="2:6" ht="15.75" customHeight="1" x14ac:dyDescent="0.25">
      <c r="B86" s="39">
        <f>'119th'!A89</f>
        <v>0</v>
      </c>
      <c r="C86" s="28" t="s">
        <v>264</v>
      </c>
      <c r="D86" s="28" t="s">
        <v>263</v>
      </c>
      <c r="E86" s="30" t="s">
        <v>217</v>
      </c>
      <c r="F86" s="30" t="s">
        <v>201</v>
      </c>
    </row>
    <row r="87" spans="2:6" ht="15.75" customHeight="1" x14ac:dyDescent="0.25">
      <c r="B87" s="39">
        <f>'119th'!A90</f>
        <v>0</v>
      </c>
      <c r="C87" s="28" t="s">
        <v>130</v>
      </c>
      <c r="D87" s="28" t="s">
        <v>265</v>
      </c>
      <c r="E87" s="30" t="s">
        <v>266</v>
      </c>
      <c r="F87" s="30" t="s">
        <v>201</v>
      </c>
    </row>
    <row r="88" spans="2:6" ht="15.75" customHeight="1" x14ac:dyDescent="0.25">
      <c r="B88" s="39">
        <f>'119th'!A91</f>
        <v>0</v>
      </c>
      <c r="C88" s="28" t="s">
        <v>268</v>
      </c>
      <c r="D88" s="28" t="s">
        <v>267</v>
      </c>
      <c r="E88" s="30" t="s">
        <v>269</v>
      </c>
      <c r="F88" s="30" t="s">
        <v>201</v>
      </c>
    </row>
    <row r="89" spans="2:6" ht="15.75" customHeight="1" x14ac:dyDescent="0.25">
      <c r="B89" s="39">
        <f>'119th'!A92</f>
        <v>0</v>
      </c>
      <c r="C89" s="28" t="s">
        <v>271</v>
      </c>
      <c r="D89" s="28" t="s">
        <v>270</v>
      </c>
      <c r="E89" s="30" t="s">
        <v>272</v>
      </c>
      <c r="F89" s="30" t="s">
        <v>201</v>
      </c>
    </row>
    <row r="90" spans="2:6" ht="15.75" customHeight="1" x14ac:dyDescent="0.25">
      <c r="B90" s="39">
        <f>'119th'!A93</f>
        <v>0</v>
      </c>
      <c r="C90" s="28" t="s">
        <v>274</v>
      </c>
      <c r="D90" s="28" t="s">
        <v>273</v>
      </c>
      <c r="E90" s="30" t="s">
        <v>275</v>
      </c>
      <c r="F90" s="30" t="s">
        <v>201</v>
      </c>
    </row>
    <row r="91" spans="2:6" ht="15.75" customHeight="1" x14ac:dyDescent="0.25">
      <c r="B91" s="39">
        <f>'119th'!A94</f>
        <v>0</v>
      </c>
      <c r="C91" s="28" t="s">
        <v>277</v>
      </c>
      <c r="D91" s="28" t="s">
        <v>276</v>
      </c>
      <c r="E91" s="30" t="s">
        <v>83</v>
      </c>
      <c r="F91" s="30" t="s">
        <v>201</v>
      </c>
    </row>
    <row r="92" spans="2:6" ht="15.75" customHeight="1" x14ac:dyDescent="0.25">
      <c r="B92" s="39">
        <f>'119th'!A95</f>
        <v>0</v>
      </c>
      <c r="C92" s="28" t="s">
        <v>279</v>
      </c>
      <c r="D92" s="28" t="s">
        <v>278</v>
      </c>
      <c r="E92" s="30" t="s">
        <v>243</v>
      </c>
      <c r="F92" s="30" t="s">
        <v>201</v>
      </c>
    </row>
    <row r="93" spans="2:6" ht="15.75" customHeight="1" x14ac:dyDescent="0.25">
      <c r="B93" s="39">
        <f>'119th'!A96</f>
        <v>0</v>
      </c>
      <c r="C93" s="28" t="s">
        <v>281</v>
      </c>
      <c r="D93" s="28" t="s">
        <v>280</v>
      </c>
      <c r="E93" s="30" t="s">
        <v>269</v>
      </c>
      <c r="F93" s="30" t="s">
        <v>201</v>
      </c>
    </row>
    <row r="94" spans="2:6" ht="15.75" customHeight="1" x14ac:dyDescent="0.25">
      <c r="B94" s="39">
        <f>'119th'!A97</f>
        <v>0</v>
      </c>
      <c r="C94" s="28" t="s">
        <v>283</v>
      </c>
      <c r="D94" s="28" t="s">
        <v>282</v>
      </c>
      <c r="E94" s="30" t="s">
        <v>232</v>
      </c>
      <c r="F94" s="30" t="s">
        <v>201</v>
      </c>
    </row>
    <row r="95" spans="2:6" ht="15.75" customHeight="1" x14ac:dyDescent="0.25">
      <c r="B95" s="39">
        <f>'119th'!A98</f>
        <v>0</v>
      </c>
      <c r="C95" s="28" t="s">
        <v>285</v>
      </c>
      <c r="D95" s="28" t="s">
        <v>284</v>
      </c>
      <c r="E95" s="30" t="s">
        <v>235</v>
      </c>
      <c r="F95" s="30" t="s">
        <v>201</v>
      </c>
    </row>
    <row r="96" spans="2:6" ht="15.75" customHeight="1" x14ac:dyDescent="0.25">
      <c r="B96" s="39">
        <f>'119th'!A99</f>
        <v>0</v>
      </c>
      <c r="C96" s="28" t="s">
        <v>287</v>
      </c>
      <c r="D96" s="28" t="s">
        <v>286</v>
      </c>
      <c r="E96" s="30" t="s">
        <v>252</v>
      </c>
      <c r="F96" s="30" t="s">
        <v>201</v>
      </c>
    </row>
    <row r="97" spans="2:6" ht="15.75" customHeight="1" x14ac:dyDescent="0.25">
      <c r="B97" s="39">
        <f>'119th'!A100</f>
        <v>0</v>
      </c>
      <c r="C97" s="28" t="s">
        <v>289</v>
      </c>
      <c r="D97" s="28" t="s">
        <v>288</v>
      </c>
      <c r="E97" s="30" t="s">
        <v>272</v>
      </c>
      <c r="F97" s="30" t="s">
        <v>201</v>
      </c>
    </row>
    <row r="98" spans="2:6" ht="15.75" customHeight="1" x14ac:dyDescent="0.25">
      <c r="B98" s="39">
        <f>'119th'!A101</f>
        <v>0</v>
      </c>
      <c r="C98" s="28" t="s">
        <v>291</v>
      </c>
      <c r="D98" s="28" t="s">
        <v>290</v>
      </c>
      <c r="E98" s="30" t="s">
        <v>200</v>
      </c>
      <c r="F98" s="30" t="s">
        <v>201</v>
      </c>
    </row>
    <row r="99" spans="2:6" ht="15.75" customHeight="1" x14ac:dyDescent="0.25">
      <c r="B99" s="39">
        <f>'119th'!A102</f>
        <v>0</v>
      </c>
      <c r="C99" s="28" t="s">
        <v>293</v>
      </c>
      <c r="D99" s="28" t="s">
        <v>292</v>
      </c>
      <c r="E99" s="30" t="s">
        <v>245</v>
      </c>
      <c r="F99" s="30" t="s">
        <v>201</v>
      </c>
    </row>
    <row r="100" spans="2:6" ht="15.75" customHeight="1" x14ac:dyDescent="0.25">
      <c r="B100" s="39">
        <f>'119th'!A103</f>
        <v>0</v>
      </c>
      <c r="C100" s="28" t="s">
        <v>295</v>
      </c>
      <c r="D100" s="28" t="s">
        <v>294</v>
      </c>
      <c r="E100" s="30" t="s">
        <v>266</v>
      </c>
      <c r="F100" s="30" t="s">
        <v>201</v>
      </c>
    </row>
    <row r="101" spans="2:6" ht="15.75" customHeight="1" x14ac:dyDescent="0.25">
      <c r="B101" s="39">
        <f>'119th'!A104</f>
        <v>0</v>
      </c>
      <c r="C101" s="28" t="s">
        <v>297</v>
      </c>
      <c r="D101" s="28" t="s">
        <v>296</v>
      </c>
      <c r="E101" s="30" t="s">
        <v>257</v>
      </c>
      <c r="F101" s="30" t="s">
        <v>201</v>
      </c>
    </row>
    <row r="102" spans="2:6" ht="15.75" customHeight="1" x14ac:dyDescent="0.25">
      <c r="B102" s="39">
        <f>'119th'!A105</f>
        <v>0</v>
      </c>
      <c r="C102" s="28" t="s">
        <v>299</v>
      </c>
      <c r="D102" s="28" t="s">
        <v>298</v>
      </c>
      <c r="E102" s="30" t="s">
        <v>197</v>
      </c>
      <c r="F102" s="30" t="s">
        <v>201</v>
      </c>
    </row>
    <row r="103" spans="2:6" ht="15.75" customHeight="1" x14ac:dyDescent="0.25">
      <c r="B103" s="39">
        <f>'119th'!A106</f>
        <v>0</v>
      </c>
      <c r="C103" s="28" t="s">
        <v>301</v>
      </c>
      <c r="D103" s="28" t="s">
        <v>300</v>
      </c>
      <c r="E103" s="30" t="s">
        <v>275</v>
      </c>
      <c r="F103" s="30" t="s">
        <v>201</v>
      </c>
    </row>
    <row r="104" spans="2:6" ht="15.75" customHeight="1" x14ac:dyDescent="0.25">
      <c r="B104" s="39">
        <f>'119th'!A107</f>
        <v>0</v>
      </c>
      <c r="C104" s="28" t="s">
        <v>136</v>
      </c>
      <c r="D104" s="28" t="s">
        <v>302</v>
      </c>
      <c r="E104" s="30" t="s">
        <v>260</v>
      </c>
      <c r="F104" s="30" t="s">
        <v>201</v>
      </c>
    </row>
    <row r="105" spans="2:6" ht="15.75" customHeight="1" x14ac:dyDescent="0.25"/>
    <row r="106" spans="2:6" ht="15.75" customHeight="1" x14ac:dyDescent="0.25"/>
    <row r="107" spans="2:6" ht="15.75" customHeight="1" x14ac:dyDescent="0.25"/>
    <row r="108" spans="2:6" ht="15.75" customHeight="1" x14ac:dyDescent="0.25"/>
    <row r="109" spans="2:6" ht="15.75" customHeight="1" x14ac:dyDescent="0.25"/>
    <row r="110" spans="2:6" ht="15.75" customHeight="1" x14ac:dyDescent="0.25"/>
    <row r="111" spans="2:6" ht="15.75" customHeight="1" x14ac:dyDescent="0.25"/>
    <row r="112" spans="2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">
    <mergeCell ref="B3:B4"/>
    <mergeCell ref="E3:E4"/>
    <mergeCell ref="F3:F4"/>
    <mergeCell ref="C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119th</vt:lpstr>
      <vt:lpstr>Sorted Scores</vt:lpstr>
      <vt:lpstr>Scores Displayed September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Montgomery</dc:creator>
  <cp:lastModifiedBy>Jason Montgomery</cp:lastModifiedBy>
  <dcterms:created xsi:type="dcterms:W3CDTF">2021-06-14T14:32:07Z</dcterms:created>
  <dcterms:modified xsi:type="dcterms:W3CDTF">2025-10-06T20:24:49Z</dcterms:modified>
</cp:coreProperties>
</file>